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RA/Proceedings Library/2022/EB-2022-0041 - HORCI - Applications for 2023 Electricity Distribution Rates/Working Folder/Prefiled Evidence - 2022/"/>
    </mc:Choice>
  </mc:AlternateContent>
  <xr:revisionPtr revIDLastSave="266" documentId="13_ncr:1_{2DC5B282-6DEB-4A35-AFE3-D42255810DE3}" xr6:coauthVersionLast="47" xr6:coauthVersionMax="47" xr10:uidLastSave="{72B89EB5-0CF8-4CE2-A113-E79EFDE9455D}"/>
  <bookViews>
    <workbookView xWindow="28680" yWindow="-120" windowWidth="29040" windowHeight="15840" activeTab="4" xr2:uid="{8A61B79F-1CDE-4ED0-9854-9A42BF9F497C}"/>
  </bookViews>
  <sheets>
    <sheet name="H-02-01-07_RRRP Summary" sheetId="2" r:id="rId1"/>
    <sheet name="H-02-01-07_2018 RRRP" sheetId="6" r:id="rId2"/>
    <sheet name="H-02-01-07_2019 RRRP" sheetId="5" r:id="rId3"/>
    <sheet name="H-02-01-07_2020 RRRP" sheetId="4" r:id="rId4"/>
    <sheet name="H-02-01-07_2021 RRRP" sheetId="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er">'[43]Query 3'!$A$1:$G$478</definedName>
    <definedName name="afds">#REF!</definedName>
    <definedName name="Age">'[44]Emp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'[45]CCCM-Drivers'!$A$4:$A$84</definedName>
    <definedName name="am">#REF!</definedName>
    <definedName name="AM_ACDEPN_CONT_SCHED">'[46]SUPPORT 1B - PIVOT PSAM CONT  '!$B$71:$O$129</definedName>
    <definedName name="am_cost_cont_sched">'[46]SUPPORT 1B - PIVOT PSAM CONT  '!$B$3:$O$69</definedName>
    <definedName name="am_cost_cont_sched_TXDX">#REF!</definedName>
    <definedName name="Amounts">#REF!</definedName>
    <definedName name="an">'[47]Annual Budget'!$A$1:$B$189</definedName>
    <definedName name="ANALYSIS_TYPES">#REF!</definedName>
    <definedName name="Annual_Budegt2">#REF!</definedName>
    <definedName name="Annual_Budget">#REF!</definedName>
    <definedName name="Annualbudget">'[47]Annual Budget'!$A$1:$B$189</definedName>
    <definedName name="APN">#REF!</definedName>
    <definedName name="ApprovedYr">'[48]Z1.ModelVariables'!$C$12</definedName>
    <definedName name="as">'[49]NVISION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'[50]2. Index'!$M$3</definedName>
    <definedName name="BI_LDCLIST">'[51]3. Rate Class Selection'!$B$19:$B$21</definedName>
    <definedName name="bmhgjgjg">#REF!</definedName>
    <definedName name="BPO_s">[52]BPO_s!$A$1:$B$15</definedName>
    <definedName name="BRAMPTON_GLBAL_LOOKUP">'[46]SUPPORT 6 - GL ACCOUNT BALANCES'!#REF!</definedName>
    <definedName name="BridgeYear">'[53]LDC Info'!$E$26</definedName>
    <definedName name="BU">#REF!</definedName>
    <definedName name="bu200dept">#REF!</definedName>
    <definedName name="BU300_GL_ACCOUNTS">'[46]TXDX Support 1- Continuity'!#REF!</definedName>
    <definedName name="BU300_GL_CATEGORY">'[46]TXDX Support 1- Continuity'!#REF!</definedName>
    <definedName name="Budget">[54]Budget!$E$1:$R$112</definedName>
    <definedName name="Budget_Inflation">'[55]02-07-02'!$S$10</definedName>
    <definedName name="BUSINESS_UNIT">'[56]SUPPORT 6 - GL ACCOUNT BALANCES'!#REF!,'[56]SUPPORT 6 - GL ACCOUNT BALANCES'!#REF!</definedName>
    <definedName name="BUV">#REF!</definedName>
    <definedName name="buvv">#REF!</definedName>
    <definedName name="bvnvnv">[42]INCOME!#REF!</definedName>
    <definedName name="CAD">#REF!</definedName>
    <definedName name="cant">'[57]Groups in List Jan 09'!$H$229:$H$288</definedName>
    <definedName name="CapAdv2">'[11]Query 7'!$A$2:$F$200</definedName>
    <definedName name="capex_inserv_print">#REF!</definedName>
    <definedName name="capex_lookup">'[56] SUPPORT 3 - CIP CONT  DETAIL '!$E$18:$O$26</definedName>
    <definedName name="CapitalADVREM">'[10]Query 7'!$A$2:$F$200</definedName>
    <definedName name="cate">#REF!</definedName>
    <definedName name="Categ">'[58]account names '!$G$1:$I$12</definedName>
    <definedName name="Category">'[59]A. Level 1 Reconciliation'!#REF!</definedName>
    <definedName name="CGEY_Inflation">[60]Summary!$V$6</definedName>
    <definedName name="check">#REF!</definedName>
    <definedName name="checks_bal_fa_grp">#REF!</definedName>
    <definedName name="CIP">'[14]for vlookup'!$A$43:$D$62</definedName>
    <definedName name="CIP_CA">'[9]MAY 2006 FA GRP CONTNUITY SCHED'!$D$47:$M$60</definedName>
    <definedName name="CIP_CONTROL_CLSFY">'[46]CIP SUPPORT - C1e_FDM FOR CIP  '!$A$54:$I$69</definedName>
    <definedName name="CIP_LTD_GLBAL">'[46]CIP SUPPORT - C1e_FDM FOR CIP  '!#REF!</definedName>
    <definedName name="CIP_OTHER_LOOKUP">#REF!</definedName>
    <definedName name="CIP_SUSP_CLSFY">'[46]CIP SUPPORT - C1e_FDM FOR CIP  '!$A$74:$N$89</definedName>
    <definedName name="CL">[61]PL1!$K$1</definedName>
    <definedName name="Cmonths">#REF!</definedName>
    <definedName name="CN">[62]Sheet1!$C$1</definedName>
    <definedName name="cntl_mgr">#REF!</definedName>
    <definedName name="co">#REF!</definedName>
    <definedName name="coa">#REF!</definedName>
    <definedName name="coajuly30">#REF!</definedName>
    <definedName name="code_lookup">#REF!</definedName>
    <definedName name="COLA_1">'[63]Global Variables'!$B$9</definedName>
    <definedName name="COLA_2">'[63]Global Variables'!$C$9</definedName>
    <definedName name="COLA_5.1">'[64]Pension Schedule 2007'!#REF!</definedName>
    <definedName name="COLA_Actual">'[55]12-31-04'!$H$113:$R$113</definedName>
    <definedName name="COLA2.1">[65]COLA!$B$2</definedName>
    <definedName name="colActv">'[66]CCCM-Time'!$D$1:$D$65536</definedName>
    <definedName name="colActv0">'[67]General HOI-T&amp;D Study'!#REF!</definedName>
    <definedName name="colActvYr1">'[45]CCCM-Yr1'!$F$1:$F$65536</definedName>
    <definedName name="colD1">'[67]General HOI-T&amp;D Study'!#REF!</definedName>
    <definedName name="colDept">'[66]CCCM-Time'!$A$1:$A$65536</definedName>
    <definedName name="colDriver">'[67]General HOI-T&amp;D Study'!#REF!</definedName>
    <definedName name="colPctSvc">'[67]General HOI-T&amp;D Study'!#REF!</definedName>
    <definedName name="colSvc">'[66]CCCM-Time'!$B$1:$B$65536</definedName>
    <definedName name="colType">'[66]CCCM-Time'!$C$1:$C$65536</definedName>
    <definedName name="com">#REF!</definedName>
    <definedName name="Consolidated">'[68]14. CY Actual Summary Results'!#REF!</definedName>
    <definedName name="cont_sched_fa_grp">#REF!</definedName>
    <definedName name="contactf">#REF!</definedName>
    <definedName name="ContingencyIn">#REF!</definedName>
    <definedName name="CONTINUITY">#REF!</definedName>
    <definedName name="CustomerAdministration">[69]lists!$Z$1:$Z$36</definedName>
    <definedName name="cxl_lookup">#REF!</definedName>
    <definedName name="CXL_XCC_LOOKUP">'[56] SUPPORT 3 - CIP CONT  DETAIL '!$B$40:$S$48</definedName>
    <definedName name="dasdfeeferfer">[42]INCOME!$D$15:$H$1371,[42]INCOME!$J$15:$M$118,[42]INCOME!$J$1371:$M$1371,[42]INCOME!$P$15:$T$1371,[42]INCOME!$V$15:$Y$1371</definedName>
    <definedName name="DATA1">'[70]acct changes Remotes'!#REF!</definedName>
    <definedName name="DATA2">#REF!</definedName>
    <definedName name="data3">[71]data2!$B$1:$C$1420</definedName>
    <definedName name="DATA4">#REF!</definedName>
    <definedName name="DATA5">#REF!</definedName>
    <definedName name="DATA6">#REF!</definedName>
    <definedName name="_xlnm.Database">#REF!</definedName>
    <definedName name="DataChoice">'[72]Data Table'!#REF!</definedName>
    <definedName name="date">#REF!</definedName>
    <definedName name="DATEINC">[62]Sheet1!$C$2</definedName>
    <definedName name="de">0.00154386574286036</definedName>
    <definedName name="del">'[57]Groups in List Jan 09'!$A$288:$E$318</definedName>
    <definedName name="DeptID">#REF!</definedName>
    <definedName name="Desc">#REF!</definedName>
    <definedName name="Descr">#REF!</definedName>
    <definedName name="dfe">37350.4474895833</definedName>
    <definedName name="dferererer">#REF!</definedName>
    <definedName name="DirectLoad">'[73]Dx_Tariff&amp;COP'!#REF!</definedName>
    <definedName name="DirectRate">#REF!</definedName>
    <definedName name="Disc_Rate">'[55]02-07-02'!$S$13</definedName>
    <definedName name="DME_BeforeCloseCompleted" hidden="1">"False"</definedName>
    <definedName name="do">#REF!</definedName>
    <definedName name="doll">#REF!</definedName>
    <definedName name="DollarFormat">#REF!</definedName>
    <definedName name="DollarFormat_Area">#REF!</definedName>
    <definedName name="download">'[74]Download by month'!$A$3:$R$141</definedName>
    <definedName name="dsa">"V920"</definedName>
    <definedName name="DXDepr99">#REF!</definedName>
    <definedName name="EBNUMBER">'[53]LDC Info'!$E$16</definedName>
    <definedName name="ELDCLoad">'[73]Dx_Tariff&amp;COP'!#REF!</definedName>
    <definedName name="ELDCRate">#REF!</definedName>
    <definedName name="EmpClass">'[44]Emp List'!$AF$2:$AF$59996</definedName>
    <definedName name="Escalation_Status">'[55]02-07-02'!$W$10</definedName>
    <definedName name="ETS_Taxable">'[55]12-31-04'!$V$7</definedName>
    <definedName name="etswork0405">#REF!</definedName>
    <definedName name="etswork0408">#REF!</definedName>
    <definedName name="etswork0408b">#REF!</definedName>
    <definedName name="etswork0408c">[75]etswork0408c!$A$1:$AC$226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'[56] SUPPORT 2 -FA CONT GROUP SCHD '!$C$42:$K$56</definedName>
    <definedName name="FA2c_lookup">'[56] SUPPORT 2 -FA CONT GROUP SCHD '!$C$23:$J$35</definedName>
    <definedName name="FA2c1_GLBAL_LOOKUP">'[46]SUPPORT 6 - GL ACCOUNT BALANCES'!#REF!</definedName>
    <definedName name="FA2d_accdep_lookup">'[56] SUPPORT 2 -FA CONT GROUP SCHD '!$C$64:$H$75</definedName>
    <definedName name="FA2d_COST_lookup">'[56] SUPPORT 2 -FA CONT GROUP SCHD '!$C$4:$M$15</definedName>
    <definedName name="FA2d_lookup">#REF!</definedName>
    <definedName name="FA2e_lookup">#REF!</definedName>
    <definedName name="FDMbudget">'[74]budget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[69]lists!$I$1:$I$212</definedName>
    <definedName name="Footer">#REF!</definedName>
    <definedName name="Forecast">[76]Sheet1!$A$1:$A$3</definedName>
    <definedName name="Format">#REF!</definedName>
    <definedName name="Formulas">'[68]14. CY Actual Summary Results'!#REF!</definedName>
    <definedName name="Fringe_Rate">[77]Global_Variables!$G$52</definedName>
    <definedName name="fs">#REF!</definedName>
    <definedName name="FVRate0">'[78]Input - Proj Info'!$K$113</definedName>
    <definedName name="FVRate1">'[78]Input - Proj Info'!$K$114</definedName>
    <definedName name="FVRate2">'[78]Input - Proj Info'!$K$115</definedName>
    <definedName name="FVRate3">'[78]Input - Proj Info'!$K$116</definedName>
    <definedName name="FVRate4">'[78]Input - Proj Info'!$K$117</definedName>
    <definedName name="FY4nv">#REF!</definedName>
    <definedName name="GL">'[54]GL Input'!$A$9:$N$91</definedName>
    <definedName name="GL_ACCDEPN_LOOKUP">'[79]SUPPORT 6A - LEDGER BAL CONTROL'!$J$1:$O$55</definedName>
    <definedName name="gl_acdepn_susp">'[46]SUPPORT 6B - LEDGER BAL SUSP'!$S$1:$AF$56</definedName>
    <definedName name="GL_BAL_ALLBU_LOOKUP">'[46]SUPPORT 6 - GL ACCOUNT BALANCES'!$M$8:$Z$500</definedName>
    <definedName name="GL_Bal_summary">#REF!</definedName>
    <definedName name="GL_COLUMN_NBR">'[46]SUPPORT 6 - GL ACCOUNT BALANCES'!#REF!</definedName>
    <definedName name="GL_cost_susp">'[46]SUPPORT 6B - LEDGER BAL SUSP'!$B$1:$P$91</definedName>
    <definedName name="GL_Prior_Year">'[80]2004GL Input'!$A$7:$N$81</definedName>
    <definedName name="gl_txdx_amort_bal">#REF!</definedName>
    <definedName name="GL_TXDX_BAL">#REF!</definedName>
    <definedName name="glbal_accdep">#REF!</definedName>
    <definedName name="glbal_cip">#REF!</definedName>
    <definedName name="glbal_fixedassets">#REF!</definedName>
    <definedName name="Group">[81]Accumulator!$B$2:$C$16</definedName>
    <definedName name="grp">#REF!</definedName>
    <definedName name="H1_consol">'[82]6 Other_Continuity'!#REF!</definedName>
    <definedName name="H1_dx">'[82]6 Other_Continuity'!#REF!</definedName>
    <definedName name="H1_networks">'[82]6 Other_Continuity'!#REF!</definedName>
    <definedName name="H1_other">'[82]6 Other_Continuity'!#REF!</definedName>
    <definedName name="H1_tx">'[82]6 Other_Continuity'!#REF!</definedName>
    <definedName name="HEADER1">[62]Sheet1!$A$4</definedName>
    <definedName name="histdate">[83]Financials!$E$76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'[68]14. CY Actual Summary Results'!#REF!</definedName>
    <definedName name="Hydro_One_Remote_Communities_Inc.">'[68]14. CY Actual Summary Results'!#REF!</definedName>
    <definedName name="Hydro_One_Telecom_Inc.">'[68]14. CY Actual Summary Results'!#REF!</definedName>
    <definedName name="IN_SERVICE_ADDS">#REF!</definedName>
    <definedName name="Incr2000">#REF!</definedName>
    <definedName name="InergiTitle">[84]INInrCSO!$B$2</definedName>
    <definedName name="Inflation">#REF!</definedName>
    <definedName name="INSERV_LOOKUP">'[56]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'[73]Dx_Tariff&amp;COP'!#REF!</definedName>
    <definedName name="LDC_LIST">[85]lists!$AM$1:$AM$80</definedName>
    <definedName name="LDCkWh">'[73]Dx_Tariff&amp;COP'!#REF!</definedName>
    <definedName name="LDCkWh2">'[73]Dx_Tariff&amp;COP'!#REF!</definedName>
    <definedName name="LDCkWh3">'[73]Dx_Tariff&amp;COP'!#REF!</definedName>
    <definedName name="LDCLIST">#REF!</definedName>
    <definedName name="LDCLoads">'[73]Dx_Tariff&amp;COP'!#REF!</definedName>
    <definedName name="LDCRates">#REF!</definedName>
    <definedName name="LDCRates2">#REF!</definedName>
    <definedName name="LEDGER">#REF!</definedName>
    <definedName name="LIMIT">#REF!</definedName>
    <definedName name="LoadForecast">'[73]Dx_Tariff&amp;COP'!#REF!</definedName>
    <definedName name="Loads">'[73]Dx_Tariff&amp;COP'!#REF!</definedName>
    <definedName name="LOB">'[44]Emp List'!$AG$2:$AG$59996</definedName>
    <definedName name="lookup">#REF!</definedName>
    <definedName name="lookup_1110190">#REF!</definedName>
    <definedName name="lookup_bu">#REF!</definedName>
    <definedName name="lookup_class">#REF!</definedName>
    <definedName name="LossFactors">[69]lists!$L$2:$L$15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'[54]Manual Input'!$A$7:$N$24</definedName>
    <definedName name="Manual_Prior_Year">'[80]2004Manual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'[73]Dx_Tariff&amp;COP'!#REF!</definedName>
    <definedName name="MEUR">#REF!</definedName>
    <definedName name="MEURates">#REF!</definedName>
    <definedName name="MEURTXLoad">'[73]Dx_Tariff&amp;COP'!#REF!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[54]Month!$B$1</definedName>
    <definedName name="Month_Prior">[62]Dx!#REF!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'[73]Dx_Tariff&amp;COP'!#REF!</definedName>
    <definedName name="NonPayment">[69]lists!$AA$1:$AA$71</definedName>
    <definedName name="NT">'[86]Global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'[86]Global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'[68]14. CY Actual Summary Results'!#REF!</definedName>
    <definedName name="othNYbud">#REF!</definedName>
    <definedName name="othPYACT">#REF!</definedName>
    <definedName name="OTHSTART">#REF!</definedName>
    <definedName name="overhead">'[78]Input - Proj Info'!$I$148</definedName>
    <definedName name="Page_Count">#REF!</definedName>
    <definedName name="PAGE1">#REF!</definedName>
    <definedName name="parta">#REF!</definedName>
    <definedName name="partb">#REF!</definedName>
    <definedName name="PC">'[54]PC Input'!$A$9:$N$38</definedName>
    <definedName name="PC_Prior_Year">'[80]2004PC Input'!$A$8:$N$116</definedName>
    <definedName name="per">[87]INCOME!$I$15:$I$50,[87]INCOME!$N$15:$N$50,[87]INCOME!$X$15:$X$50,[87]INCOME!$AC$15:$AC$50</definedName>
    <definedName name="Percent_Area">[88]INCOME!$I$15:$I$50,[88]INCOME!$N$15:$N$50,[88]INCOME!$X$15:$X$50,[88]INCOME!$AC$15:$AC$50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0">'H-02-01-07_RRRP Summary'!$B$2:$O$44</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[75]projectinfo0502!$A$2:$AD$40</definedName>
    <definedName name="projectinfo0502a">[89]projectinfo0502a!$A$1:$AD$38</definedName>
    <definedName name="PrSu2">'[90]Query 3'!$A$1:$G$479</definedName>
    <definedName name="q1bpe">'[91]q1 2002'!$A$15:$F$21</definedName>
    <definedName name="R_GL_AD_N">'[92]SUPPORT 1B - PIVOT PSAM ACDEPN'!$B$199:$H$220</definedName>
    <definedName name="R_GL_AD_R">'[92]SUPPORT 1B - PIVOT PSAM ACDEPN'!$B$228:$I$238</definedName>
    <definedName name="R_GL_AD_S">'[92]SUPPORT 1B - PIVOT PSAM ACDEPN'!$B$246:$H$265</definedName>
    <definedName name="R_GL_COST_ACCT_TYPE">'[92]SUPPORT 1B - PIVOT PSAM COST'!$B$169:$V$450</definedName>
    <definedName name="Range_name__gl_accdepn_lookup_txdx">"1.'SUPPORT 6A - LEDGER BAL CONTROL'!$I$1:$P$55"</definedName>
    <definedName name="Range_name__Subledger_bal_by_bu___a9_to_f33">#REF!</definedName>
    <definedName name="Rate_Class">[69]lists!$A$1:$A$104</definedName>
    <definedName name="ratedescription">[93]hidden1!$D$1:$D$122</definedName>
    <definedName name="RateLookup">#REF!</definedName>
    <definedName name="ratesemploy">#REF!</definedName>
    <definedName name="RatesScenarios">[94]Fcst!#REF!</definedName>
    <definedName name="rb">#REF!</definedName>
    <definedName name="RBN">#REF!</definedName>
    <definedName name="RBU">#REF!</definedName>
    <definedName name="rbuu">#REF!</definedName>
    <definedName name="re">#REF!</definedName>
    <definedName name="RebaseYear">'[95]LDC Info'!$E$28</definedName>
    <definedName name="Recalculation_Flag">#REF!</definedName>
    <definedName name="RecdTbl">'[96]TS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'[96]TS Results Summ 2a'!$A$6:$O$494</definedName>
    <definedName name="RetailRates">#REF!</definedName>
    <definedName name="REVERSAL_VAL">'[97]valid values'!$AB$2:$AB$3</definedName>
    <definedName name="ri">[87]INCOME!#REF!</definedName>
    <definedName name="RID">[88]INCOME!#REF!</definedName>
    <definedName name="RMDepr">#REF!</definedName>
    <definedName name="rollup_code">#REF!</definedName>
    <definedName name="RTT">#REF!</definedName>
    <definedName name="rttt">#REF!</definedName>
    <definedName name="rundate">#REF!</definedName>
    <definedName name="s">'[98]Global Variables'!$B$9</definedName>
    <definedName name="Salary">'[44]Emp List'!$Z$2:$Z$59996</definedName>
    <definedName name="SALBENF">#REF!</definedName>
    <definedName name="salreg">#REF!</definedName>
    <definedName name="SALREGF">#REF!</definedName>
    <definedName name="salv">#REF!</definedName>
    <definedName name="Salvage_Option">#REF!</definedName>
    <definedName name="Salvage_Switch">'[99]Net Salvage'!#REF!</definedName>
    <definedName name="Salvage_Table">#REF!</definedName>
    <definedName name="salvagsw">'[99]Net Salvage'!#REF!</definedName>
    <definedName name="salvat">#REF!</definedName>
    <definedName name="Savings_Factor">'[55]02-07-02'!$S$14</definedName>
    <definedName name="SCN">#REF!</definedName>
    <definedName name="scnn">#REF!</definedName>
    <definedName name="Scope_Inflation">'[55]02-07-02'!$S$11</definedName>
    <definedName name="servco_switch">#REF!</definedName>
    <definedName name="Service">'[44]Emp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'[78]Input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'[100]account names '!#REF!</definedName>
    <definedName name="susp">'[100]account names '!#REF!</definedName>
    <definedName name="susp_name">'[100]account names '!#REF!</definedName>
    <definedName name="TAX">'[86]Global Variables'!$B$8</definedName>
    <definedName name="Tax_Provision">#REF!</definedName>
    <definedName name="taxrate06">'[101]Tony Paul'!#REF!</definedName>
    <definedName name="taxrate08">'[101]Tony Paul'!#REF!</definedName>
    <definedName name="taxrate09">'[101]Tony Paul'!#REF!</definedName>
    <definedName name="taxrate10">'[101]Tony Paul'!#REF!</definedName>
    <definedName name="TB">[102]Trial_Balance!$A$7:$CZ$530</definedName>
    <definedName name="tb_data">'[103]Trial_Balance-Dec 05'!$B$420:$AE$941</definedName>
    <definedName name="tb_data_dec_04">'[104]Trial_Balance-Dec 04'!$B$410:$CI$914</definedName>
    <definedName name="tb_data_dec_05">'[104]Trial_Balance-Dec 05'!$B$420:$AE$941</definedName>
    <definedName name="tb_data_mar_06">'[104]Trial_Balance_Mar 06'!$B$383:$CI$899</definedName>
    <definedName name="tb_data_sep_05">'[103]Trial_Balance-Sep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'[53]LDC Info'!$E$24</definedName>
    <definedName name="TestYr">'[48]A1.Admin'!$C$13</definedName>
    <definedName name="Title">[105]Index!$B$4</definedName>
    <definedName name="Title1">#REF!</definedName>
    <definedName name="Title2">#REF!</definedName>
    <definedName name="Title3">#REF!</definedName>
    <definedName name="TOTAL">'[56]SUPPORT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'[47]Trend Factors'!$B$2:$N$148</definedName>
    <definedName name="tren">#REF!</definedName>
    <definedName name="TREND">#REF!</definedName>
    <definedName name="Trend_Factors">'[10]Trend Factors'!$B$2:$O$232</definedName>
    <definedName name="Trend2">'[90]Trend Factors'!$B$2:$O$200</definedName>
    <definedName name="Trends">'[106]Trend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'[46]TXDX Support 1- Continuity'!$A$213+'[46]TXDX Support 1- Continuity'!$A$213:$Q$239:'[46]TXDX Support 1- Continuity'!$P$121</definedName>
    <definedName name="txdx_cip_cont_sched_LTD2006">'[46]CIP SUPPORT - C1e_FDM FOR CIP  '!#REF!</definedName>
    <definedName name="TXDX_CIP_CONT_SCHED_YTD">'[46]CIP SUPPORT - C1e_FDM FOR CIP  '!#REF!</definedName>
    <definedName name="TXDX_CONT_LOOKUP">#REF!</definedName>
    <definedName name="txdx_cost_cont">#REF!</definedName>
    <definedName name="txdx_cost_cont300">#REF!</definedName>
    <definedName name="TXLDCLoad">'[73]Dx_Tariff&amp;COP'!#REF!</definedName>
    <definedName name="TXLDCRate">#REF!</definedName>
    <definedName name="unassigned">[102]Unassigned!$D$3:$P$213</definedName>
    <definedName name="Union">'[44]Emp List'!$AE$2:$AE$59996</definedName>
    <definedName name="Units">[69]lists!$N$2:$N$5</definedName>
    <definedName name="Update_Date">'[107]47. 2003 Comp&amp;Benefits Summary'!$AB$1</definedName>
    <definedName name="usoa">'[108]USoA Map fBrmptn Eff Jan20,09'!$A$3:$D$552</definedName>
    <definedName name="usofa">'[109]usofa mapping for brampton'!$A$2:$C$1688</definedName>
    <definedName name="Utility">[83]Financials!$A$1</definedName>
    <definedName name="utitliy1">[110]Financials!$A$1</definedName>
    <definedName name="WAGBENF">#REF!</definedName>
    <definedName name="wagdob">#REF!</definedName>
    <definedName name="wagdobf">#REF!</definedName>
    <definedName name="wageinfl06">[111]Summary!#REF!</definedName>
    <definedName name="wageinfl08">[101]Summary!#REF!</definedName>
    <definedName name="wageinfl09">[101]Summary!#REF!</definedName>
    <definedName name="wageinfl10">[101]Summary!#REF!</definedName>
    <definedName name="wageinfla09">[101]Summary!#REF!</definedName>
    <definedName name="wageinfla10">[101]Summary!#REF!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[112]Input!$I$3</definedName>
    <definedName name="zero">#REF!</definedName>
    <definedName name="zxzxz">#REF!</definedName>
  </definedNames>
  <calcPr calcId="191029"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5" i="6" l="1"/>
  <c r="I34" i="5"/>
  <c r="J34" i="6"/>
  <c r="J33" i="6"/>
  <c r="J32" i="6"/>
  <c r="I31" i="5"/>
  <c r="J31" i="6"/>
  <c r="I30" i="5"/>
  <c r="J27" i="6"/>
  <c r="J26" i="6"/>
  <c r="J25" i="6"/>
  <c r="J24" i="6"/>
  <c r="J23" i="6"/>
  <c r="J19" i="6"/>
  <c r="I18" i="5"/>
  <c r="G20" i="6"/>
  <c r="H20" i="6" s="1"/>
  <c r="I15" i="6"/>
  <c r="I12" i="5"/>
  <c r="G12" i="6"/>
  <c r="I32" i="5"/>
  <c r="I31" i="4" s="1"/>
  <c r="I31" i="3" s="1"/>
  <c r="I29" i="5"/>
  <c r="I28" i="4" s="1"/>
  <c r="I28" i="3" s="1"/>
  <c r="I28" i="5"/>
  <c r="I27" i="4" s="1"/>
  <c r="I27" i="3" s="1"/>
  <c r="I27" i="5"/>
  <c r="I26" i="4" s="1"/>
  <c r="J26" i="3" s="1"/>
  <c r="I26" i="5"/>
  <c r="I25" i="4" s="1"/>
  <c r="I25" i="3" s="1"/>
  <c r="I25" i="5"/>
  <c r="J25" i="5" s="1"/>
  <c r="I24" i="5"/>
  <c r="I23" i="4" s="1"/>
  <c r="I23" i="5"/>
  <c r="I19" i="5"/>
  <c r="I18" i="4" s="1"/>
  <c r="G20" i="5"/>
  <c r="H20" i="5" s="1"/>
  <c r="I14" i="5"/>
  <c r="I13" i="4" s="1"/>
  <c r="I13" i="3" s="1"/>
  <c r="I13" i="5"/>
  <c r="G13" i="5"/>
  <c r="I24" i="4"/>
  <c r="I24" i="3" s="1"/>
  <c r="G19" i="4"/>
  <c r="H19" i="4" s="1"/>
  <c r="G19" i="3"/>
  <c r="H19" i="3" s="1"/>
  <c r="M34" i="2"/>
  <c r="G34" i="2"/>
  <c r="M33" i="2"/>
  <c r="G33" i="2"/>
  <c r="M32" i="2"/>
  <c r="G32" i="2"/>
  <c r="M31" i="2"/>
  <c r="G31" i="2"/>
  <c r="M27" i="2"/>
  <c r="G27" i="2"/>
  <c r="M26" i="2"/>
  <c r="G26" i="2"/>
  <c r="L24" i="2"/>
  <c r="K24" i="2"/>
  <c r="J24" i="2"/>
  <c r="I24" i="2"/>
  <c r="C24" i="2"/>
  <c r="L23" i="2"/>
  <c r="K23" i="2"/>
  <c r="J23" i="2"/>
  <c r="I23" i="2"/>
  <c r="C23" i="2"/>
  <c r="D23" i="2" s="1"/>
  <c r="L20" i="2"/>
  <c r="K20" i="2"/>
  <c r="J20" i="2"/>
  <c r="C20" i="2"/>
  <c r="M19" i="2"/>
  <c r="F20" i="2"/>
  <c r="E20" i="2"/>
  <c r="G19" i="2"/>
  <c r="I20" i="2"/>
  <c r="G18" i="2"/>
  <c r="D20" i="2"/>
  <c r="L15" i="2"/>
  <c r="K15" i="2"/>
  <c r="C15" i="2"/>
  <c r="M14" i="2"/>
  <c r="G14" i="2"/>
  <c r="M13" i="2"/>
  <c r="J15" i="2"/>
  <c r="I15" i="2"/>
  <c r="F15" i="2"/>
  <c r="E15" i="2"/>
  <c r="D15" i="2"/>
  <c r="G13" i="2"/>
  <c r="J8" i="2"/>
  <c r="K8" i="2" s="1"/>
  <c r="L8" i="2" s="1"/>
  <c r="D8" i="2"/>
  <c r="E8" i="2" s="1"/>
  <c r="F8" i="2" s="1"/>
  <c r="J26" i="4" l="1"/>
  <c r="J25" i="4"/>
  <c r="M24" i="2"/>
  <c r="M15" i="2"/>
  <c r="O31" i="2"/>
  <c r="O14" i="2"/>
  <c r="J31" i="5"/>
  <c r="I30" i="4"/>
  <c r="I30" i="3" s="1"/>
  <c r="J30" i="3" s="1"/>
  <c r="G20" i="2"/>
  <c r="G29" i="5"/>
  <c r="J29" i="5" s="1"/>
  <c r="E23" i="2"/>
  <c r="G28" i="4"/>
  <c r="J28" i="4" s="1"/>
  <c r="J31" i="3"/>
  <c r="I20" i="5"/>
  <c r="J20" i="5" s="1"/>
  <c r="I17" i="4"/>
  <c r="J18" i="5"/>
  <c r="O26" i="2"/>
  <c r="O33" i="2"/>
  <c r="O34" i="2"/>
  <c r="G28" i="3"/>
  <c r="J28" i="3" s="1"/>
  <c r="G15" i="2"/>
  <c r="O13" i="2"/>
  <c r="M25" i="2"/>
  <c r="J31" i="4"/>
  <c r="J18" i="4"/>
  <c r="I18" i="3"/>
  <c r="J18" i="3" s="1"/>
  <c r="J34" i="5"/>
  <c r="I33" i="4"/>
  <c r="I33" i="3" s="1"/>
  <c r="J33" i="3" s="1"/>
  <c r="O19" i="2"/>
  <c r="O27" i="2"/>
  <c r="G12" i="5"/>
  <c r="G15" i="5" s="1"/>
  <c r="I15" i="5"/>
  <c r="I12" i="4"/>
  <c r="I29" i="4"/>
  <c r="I29" i="3" s="1"/>
  <c r="O32" i="2"/>
  <c r="J24" i="3"/>
  <c r="J23" i="4"/>
  <c r="I23" i="3"/>
  <c r="J23" i="3" s="1"/>
  <c r="D24" i="2"/>
  <c r="E24" i="2" s="1"/>
  <c r="F24" i="2" s="1"/>
  <c r="J24" i="4"/>
  <c r="J23" i="5"/>
  <c r="J26" i="5"/>
  <c r="I20" i="6"/>
  <c r="J20" i="6" s="1"/>
  <c r="J25" i="3"/>
  <c r="I22" i="4"/>
  <c r="J19" i="5"/>
  <c r="J24" i="5"/>
  <c r="J32" i="5"/>
  <c r="J18" i="6"/>
  <c r="J27" i="5"/>
  <c r="I33" i="5"/>
  <c r="I35" i="5" s="1"/>
  <c r="G14" i="6"/>
  <c r="G15" i="6" s="1"/>
  <c r="M23" i="2"/>
  <c r="M18" i="2"/>
  <c r="J33" i="4" l="1"/>
  <c r="J30" i="4"/>
  <c r="O15" i="2"/>
  <c r="G24" i="2"/>
  <c r="O24" i="2" s="1"/>
  <c r="H15" i="6"/>
  <c r="L35" i="2"/>
  <c r="L37" i="2" s="1"/>
  <c r="G27" i="3"/>
  <c r="M30" i="2"/>
  <c r="M28" i="2"/>
  <c r="G28" i="6"/>
  <c r="J17" i="4"/>
  <c r="I19" i="4"/>
  <c r="J19" i="4" s="1"/>
  <c r="I17" i="3"/>
  <c r="G29" i="6"/>
  <c r="J29" i="6" s="1"/>
  <c r="M29" i="2"/>
  <c r="J33" i="5"/>
  <c r="I32" i="4"/>
  <c r="I34" i="4" s="1"/>
  <c r="F23" i="2"/>
  <c r="O18" i="2"/>
  <c r="M20" i="2"/>
  <c r="J22" i="4"/>
  <c r="I22" i="3"/>
  <c r="G12" i="4"/>
  <c r="G14" i="4" s="1"/>
  <c r="I12" i="3"/>
  <c r="I14" i="4"/>
  <c r="G27" i="4"/>
  <c r="K35" i="2"/>
  <c r="K37" i="2" s="1"/>
  <c r="J35" i="2"/>
  <c r="J37" i="2" s="1"/>
  <c r="G28" i="5"/>
  <c r="H15" i="5"/>
  <c r="G23" i="2"/>
  <c r="O23" i="2" s="1"/>
  <c r="O20" i="2" l="1"/>
  <c r="J29" i="3"/>
  <c r="J27" i="3"/>
  <c r="G34" i="3"/>
  <c r="H34" i="3" s="1"/>
  <c r="M35" i="2"/>
  <c r="M37" i="2" s="1"/>
  <c r="I14" i="3"/>
  <c r="G12" i="3"/>
  <c r="G14" i="3" s="1"/>
  <c r="I35" i="2"/>
  <c r="J22" i="3"/>
  <c r="G25" i="2"/>
  <c r="H14" i="4"/>
  <c r="J30" i="5"/>
  <c r="J28" i="5"/>
  <c r="J32" i="3"/>
  <c r="J32" i="4"/>
  <c r="C35" i="2"/>
  <c r="C39" i="2" s="1"/>
  <c r="J28" i="6"/>
  <c r="J35" i="6" s="1"/>
  <c r="J30" i="6"/>
  <c r="J29" i="4"/>
  <c r="J27" i="4"/>
  <c r="I19" i="3"/>
  <c r="J19" i="3" s="1"/>
  <c r="J17" i="3"/>
  <c r="J34" i="4" l="1"/>
  <c r="I34" i="3"/>
  <c r="O25" i="2"/>
  <c r="G34" i="4"/>
  <c r="J34" i="3"/>
  <c r="D35" i="2"/>
  <c r="G29" i="2"/>
  <c r="O29" i="2" s="1"/>
  <c r="I39" i="2"/>
  <c r="J11" i="2" s="1"/>
  <c r="J39" i="2" s="1"/>
  <c r="K11" i="2" s="1"/>
  <c r="K39" i="2" s="1"/>
  <c r="L11" i="2" s="1"/>
  <c r="L39" i="2" s="1"/>
  <c r="I37" i="2"/>
  <c r="C37" i="2"/>
  <c r="G35" i="6"/>
  <c r="J35" i="5"/>
  <c r="F35" i="2"/>
  <c r="G36" i="3"/>
  <c r="H14" i="3"/>
  <c r="G35" i="5"/>
  <c r="F37" i="2" l="1"/>
  <c r="F39" i="2"/>
  <c r="H34" i="4"/>
  <c r="G36" i="4"/>
  <c r="H35" i="5"/>
  <c r="G37" i="5"/>
  <c r="D39" i="2"/>
  <c r="D37" i="2"/>
  <c r="E35" i="2"/>
  <c r="H35" i="6"/>
  <c r="H39" i="6" s="1"/>
  <c r="H10" i="5" s="1"/>
  <c r="G37" i="6"/>
  <c r="G28" i="2"/>
  <c r="G30" i="2"/>
  <c r="O30" i="2" s="1"/>
  <c r="H39" i="5" l="1"/>
  <c r="H10" i="4" s="1"/>
  <c r="H38" i="4" s="1"/>
  <c r="H10" i="3" s="1"/>
  <c r="H38" i="3" s="1"/>
  <c r="E37" i="2"/>
  <c r="E39" i="2"/>
  <c r="O28" i="2"/>
  <c r="G35" i="2"/>
  <c r="G37" i="2" l="1"/>
  <c r="O35" i="2"/>
  <c r="O37" i="2" s="1"/>
</calcChain>
</file>

<file path=xl/sharedStrings.xml><?xml version="1.0" encoding="utf-8"?>
<sst xmlns="http://schemas.openxmlformats.org/spreadsheetml/2006/main" count="194" uniqueCount="61">
  <si>
    <t>HYDRO ONE REMOTES COMMUNITIES INC</t>
  </si>
  <si>
    <t>For the years ended 2018 to 2021</t>
  </si>
  <si>
    <t>(in $K)</t>
  </si>
  <si>
    <t>Approved</t>
  </si>
  <si>
    <t>Actuals</t>
  </si>
  <si>
    <t>Variance</t>
  </si>
  <si>
    <t>Total</t>
  </si>
  <si>
    <t>Total Approved vs Total Actuals</t>
  </si>
  <si>
    <t>RRRP Variance Account, Opening Balance</t>
  </si>
  <si>
    <t>Annual Rural and Remote Rate Protection</t>
  </si>
  <si>
    <t>Subsidy increase deferred</t>
  </si>
  <si>
    <t>Total RRRP received</t>
  </si>
  <si>
    <t>Revenues</t>
  </si>
  <si>
    <t>Energy</t>
  </si>
  <si>
    <t>Other - Late Payment, Service Fees, External</t>
  </si>
  <si>
    <t>Total Revenues</t>
  </si>
  <si>
    <t>Costs - OM&amp;A</t>
  </si>
  <si>
    <t>OM&amp;A - Pension Costs</t>
  </si>
  <si>
    <t>Note 1</t>
  </si>
  <si>
    <t>OM&amp;A - OPEBs</t>
  </si>
  <si>
    <t>OM&amp;A - Other</t>
  </si>
  <si>
    <t>Fuel</t>
  </si>
  <si>
    <t>Cost of power</t>
  </si>
  <si>
    <t>Depreciation - Pension Costs</t>
  </si>
  <si>
    <t>Depreciation - OPEBs</t>
  </si>
  <si>
    <t>Depreciation - Other</t>
  </si>
  <si>
    <t>Amortization of environmental assets</t>
  </si>
  <si>
    <t>Interest</t>
  </si>
  <si>
    <t>Gain on asset disposition</t>
  </si>
  <si>
    <t>Income taxes</t>
  </si>
  <si>
    <t>Total Costs</t>
  </si>
  <si>
    <t>Net (Income)/Loss [change in RRRP]</t>
  </si>
  <si>
    <t>RRRP Variance Account, Ending Balance</t>
  </si>
  <si>
    <t>For the year ended December 31, 2021</t>
  </si>
  <si>
    <t>Actual Revenues and Expenses (Audited)</t>
  </si>
  <si>
    <t>RRRP Variance Account Recovery</t>
  </si>
  <si>
    <t>Note 3</t>
  </si>
  <si>
    <t xml:space="preserve"> </t>
  </si>
  <si>
    <t>Note 3 - Refer to Exhibit D-04-01</t>
  </si>
  <si>
    <t>For the year ended December 31, 2020</t>
  </si>
  <si>
    <t>For the year ended December 31, 2019</t>
  </si>
  <si>
    <t>Note 2</t>
  </si>
  <si>
    <t>For the year ended December 31, 2018</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</si>
  <si>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2021 were $35,223k.  An additional $4,134k was recognized as revenue, consistent with the break-even business model.  The balance of the remote rate protection amounts received has been allocated to the RRRP variance account as illustrated in this reconciliation.</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</si>
  <si>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2020 were $35,223k.  A reduction of revenue of $491k was recognized, consistent with the break-even business model.  The balance of the remote rate protection amounts received has been allocated to the RRRP revenue variance account as illustrated in this reconciliation.</t>
  </si>
  <si>
    <t xml:space="preserve">Note 1 - Starting in 2018, Remotes was to receive RRRP funding of $35,223k as per the EB-2017-0051 rate order. However, the subsidy increase of $2,964k was deferred by the OEB until 2019, when it was released to Remotes resulting in a total received funding of $38,187k in 2019. </t>
  </si>
  <si>
    <t>Note 2 -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2019 were $35,223k plus the amount of $2,964k that was deferred in 2018.  An additional $1,548k was recognized as revenue, consistent with the break-even business model.  The balance of the remote rate protection amounts received has been allocated to the RRRP variance account as illustrated in this reconciliation.</t>
  </si>
  <si>
    <t>Note 1 - In Remotes COS Application (EB-2017-0051) for 2018-22 Rates, the RRRP variance account balance was not cleared due to outstanding questions relating to pension and income tax adjustments resulting from the Initial Public Offering of Hydro One Limited. This issue has been resolved and the opening 2018 balance is $1,218k based on the carryover of the 2017 ending balance outlined in Exhibit H, Tab 2, Schedule 1, Attachment 1.</t>
  </si>
  <si>
    <t xml:space="preserve">Note 2 - Starting in 2018, Remotes was to receive RRRP funding of $35,223k as per the EB-2017-0051 rate order. However, the subsidy increase of $2,964k was deferred by the OEB until the following year, thus Remotes only received funding of $32,259k in 2018. </t>
  </si>
  <si>
    <t>Note 3 -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2018 were $32,259k (as the subsidy increase of $2,964k was deferred and received in 2019). An additional $3,323k was recognized as revenue, consistent with the break-even business model.  The balance of the remote rate protection amounts received has been allocated to the RRRP variance account as illustrated in this reconciliation.</t>
  </si>
  <si>
    <t>Rural and Remote Rate Protection Variance Account Reconciliation Summary (with breakout of Pension Costs and OPEBs)</t>
  </si>
  <si>
    <t>Note 4 - Refer to Exhibit D-04-01</t>
  </si>
  <si>
    <t>Note 4</t>
  </si>
  <si>
    <t>Note 2 - Refer to Exhibit D-04-01</t>
  </si>
  <si>
    <t>Rural and Remote Rate Protection Variance Account Reconciliation 2018 
(with breakout of Pension Costs and OPEBs)</t>
  </si>
  <si>
    <t>Rural and Remote Rate Protection Variance Account Reconciliation 2019 
(with breakout of Pension Costs and OPEBs)</t>
  </si>
  <si>
    <t>Rural and Remote Rate Protection Variance Account Reconciliation 2020 
(with breakout of Pension Costs and OPEBs)</t>
  </si>
  <si>
    <t>Rural and Remote Rate Protection Variance Account Reconciliation 2021 
(with breakout of Pension Costs and OPEBs)</t>
  </si>
  <si>
    <t>Note 1 - In Remotes COS Application (EB-2017-0051) for 2018-2022 Rates, the RRRPVA 2016 audited balance of $1644K was not cleared due to outstanding questions related to pension and income tax adjustments resulting from the Initial Public Offering of Hydro One Limited. This issue has been resolved, and resulted in a reduction of $682K in the RRRPVA for an opening 2017 balance of $962K (as documented in Exhibit H, Tab 2, Schedule 1, Attachment 1). With actual costs exceeding revenue by $256K in 2017, the resulting opening 2018 balance is $1,218K (as noted above).</t>
  </si>
  <si>
    <r>
      <t xml:space="preserve">OM&amp;A - Pension Costs </t>
    </r>
    <r>
      <rPr>
        <b/>
        <sz val="10"/>
        <rFont val="Times New Roman"/>
        <family val="1"/>
      </rPr>
      <t>(Note 2)</t>
    </r>
  </si>
  <si>
    <r>
      <t xml:space="preserve">OM&amp;A - OPEBs </t>
    </r>
    <r>
      <rPr>
        <b/>
        <sz val="10"/>
        <rFont val="Times New Roman"/>
        <family val="1"/>
      </rPr>
      <t>(Note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</si>
</sst>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d\-mmm\-yyyy;@"/>
  </numFmts>
  <fonts count="7"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0"/>
      <name val="Calibri"/>
      <family val="2"/>
      <scheme val="minor"/>
    </font>
    <font>
      <b/>
      <sz val="10"/>
      <color rgb="FFFF0000"/>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3" fillId="0" borderId="0" xfId="0" applyFont="1" applyAlignment="1">
      <alignment horizontal="center"/>
    </xf>
    <xf numFmtId="0" fontId="2" fillId="0" borderId="0" xfId="0" applyFont="1" applyAlignment="1">
      <alignment horizontal="left"/>
    </xf>
    <xf numFmtId="0" fontId="2" fillId="0" borderId="1" xfId="0" applyFont="1" applyBorder="1" applyAlignment="1">
      <alignment horizontal="center" vertical="center"/>
    </xf>
    <xf numFmtId="0" fontId="3" fillId="0" borderId="0" xfId="0" applyFont="1"/>
    <xf numFmtId="0" fontId="2" fillId="0" borderId="1" xfId="0" applyFont="1" applyBorder="1" applyAlignment="1">
      <alignment horizontal="center" vertical="center" wrapText="1"/>
    </xf>
    <xf numFmtId="0" fontId="2" fillId="0" borderId="0" xfId="0" applyFont="1"/>
    <xf numFmtId="37" fontId="3" fillId="0" borderId="0" xfId="0" applyNumberFormat="1" applyFont="1"/>
    <xf numFmtId="0" fontId="4" fillId="0" borderId="0" xfId="0" applyFont="1"/>
    <xf numFmtId="37" fontId="2" fillId="0" borderId="2" xfId="0" applyNumberFormat="1" applyFont="1" applyBorder="1"/>
    <xf numFmtId="164" fontId="3" fillId="0" borderId="0" xfId="1" applyNumberFormat="1" applyFont="1"/>
    <xf numFmtId="37" fontId="2" fillId="0" borderId="3" xfId="0" applyNumberFormat="1" applyFont="1" applyBorder="1"/>
    <xf numFmtId="164" fontId="3" fillId="0" borderId="0" xfId="1" applyNumberFormat="1" applyFont="1" applyFill="1"/>
    <xf numFmtId="37" fontId="2" fillId="0" borderId="0" xfId="0" applyNumberFormat="1" applyFont="1"/>
    <xf numFmtId="0" fontId="2" fillId="0" borderId="0" xfId="0" applyFont="1" applyAlignment="1">
      <alignment horizontal="center" wrapText="1"/>
    </xf>
    <xf numFmtId="165" fontId="2" fillId="0" borderId="0" xfId="0" applyNumberFormat="1" applyFont="1"/>
    <xf numFmtId="3" fontId="2" fillId="0" borderId="4" xfId="0" applyNumberFormat="1" applyFont="1" applyBorder="1"/>
    <xf numFmtId="0" fontId="3" fillId="0" borderId="0" xfId="0" applyFont="1" applyAlignment="1">
      <alignment wrapText="1"/>
    </xf>
    <xf numFmtId="0" fontId="5" fillId="0" borderId="0" xfId="0" applyFont="1"/>
    <xf numFmtId="37" fontId="2" fillId="0" borderId="4" xfId="0" applyNumberFormat="1" applyFont="1" applyBorder="1"/>
    <xf numFmtId="37" fontId="5" fillId="0" borderId="0" xfId="0" applyNumberFormat="1" applyFont="1"/>
    <xf numFmtId="43" fontId="5" fillId="0" borderId="0" xfId="0" applyNumberFormat="1" applyFont="1"/>
    <xf numFmtId="0" fontId="3" fillId="0" borderId="0" xfId="0" applyFont="1" applyAlignment="1">
      <alignment horizontal="center"/>
    </xf>
    <xf numFmtId="37" fontId="2" fillId="0" borderId="0" xfId="0" applyNumberFormat="1" applyFont="1" applyBorder="1"/>
    <xf numFmtId="0" fontId="3" fillId="0" borderId="0" xfId="0" applyFont="1" applyBorder="1"/>
    <xf numFmtId="0" fontId="3" fillId="0" borderId="0" xfId="0" applyFont="1" applyBorder="1" applyAlignment="1">
      <alignment horizontal="center"/>
    </xf>
    <xf numFmtId="0" fontId="2" fillId="0" borderId="0" xfId="0" applyFont="1" applyFill="1"/>
    <xf numFmtId="0" fontId="3" fillId="0" borderId="0" xfId="0" applyFont="1" applyFill="1"/>
    <xf numFmtId="0" fontId="5" fillId="0" borderId="0" xfId="0" applyFont="1" applyFill="1"/>
    <xf numFmtId="0" fontId="6" fillId="0" borderId="0" xfId="0" applyFont="1" applyFill="1"/>
    <xf numFmtId="0" fontId="3" fillId="0" borderId="0" xfId="0" applyFont="1" applyFill="1" applyAlignment="1">
      <alignment wrapText="1"/>
    </xf>
    <xf numFmtId="0" fontId="2" fillId="0" borderId="0" xfId="0" applyFont="1" applyAlignment="1">
      <alignment horizontal="right"/>
    </xf>
    <xf numFmtId="0" fontId="3" fillId="0" borderId="0" xfId="0" applyFont="1" applyAlignment="1">
      <alignment wrapText="1"/>
    </xf>
    <xf numFmtId="0" fontId="0" fillId="0" borderId="0" xfId="0" applyAlignment="1">
      <alignment wrapText="1"/>
    </xf>
    <xf numFmtId="0" fontId="2" fillId="0" borderId="0" xfId="0" applyFont="1" applyAlignment="1">
      <alignment horizontal="center"/>
    </xf>
    <xf numFmtId="0" fontId="3" fillId="0" borderId="0" xfId="0" applyFont="1" applyAlignment="1">
      <alignment horizontal="center"/>
    </xf>
    <xf numFmtId="0" fontId="2" fillId="0" borderId="1" xfId="0" applyFont="1" applyBorder="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center" wrapText="1"/>
    </xf>
    <xf numFmtId="0" fontId="2"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6" Type="http://schemas.openxmlformats.org/officeDocument/2006/relationships/externalLink" Target="externalLinks/externalLink11.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externalLink" Target="externalLinks/externalLink8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theme" Target="theme/theme1.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124" Type="http://schemas.openxmlformats.org/officeDocument/2006/relationships/customXml" Target="../customXml/item3.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styles" Target="styles.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sharedStrings" Target="sharedStrings.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001TB9P\Shared\Documents%20and%20Settings\210364\Local%20Settings\Temporary%20Internet%20Files\OLK9\CCCM%202006%20Final%20(3).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01TB9P\Shared\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001TB9P\Shared\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2001TB9P\FINANCIAL%20SERVICES\Actuals\2017%20Actuals\12%20December\Remotes%20PDR%20Actuals%20-%20December%20201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2001TB9P\Shared\2.05%20Cost%20Allocation%20Model%20Upgrading%20Project\CCAM%202007-11%20060512%202007-2011%20(Printing%20-%20Rudde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N%202007%20CAPITAL%20CONTINUITY\JAN2007_CONTINUITY%20SCHEDULE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TEMP/Vendor%20Acceptance%20Summary%20-%20July%20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2001TB9P\Shared\Documents%20and%20Settings\514185\Local%20Settings\Temporary%20Internet%20Files\OLKB\2006Support\Horizontal%20BP%20Supporting%20Files\WPSR%20Input%20-%20CFS_r1_Dec2004%20Final%20-%20Revised@Jan%201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TEMP/Draft%20Evidence%20File%201-14-05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6\MAY%202006%20CAPITAL%20CONTINUITY\MAY2006_CONTINUITY%20SCHEDULES_rev%20not%20pub.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TEMP/Apr2003_CapExp_V1_Revise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2001TB9P\Shared\Financials\Business%20Plan%20and%20Budget\Budget%202009\Business%20Plan\4%20Inergi\7Inergi%20BP%20Tables%202009-2013%20R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2001TB9P\Shared\My%20Documents\Decision%20Support\Inergi%20Transition\Budget%20Info\Budget%20Send%20out%208-27-0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2001TB9P\Shared\Documents%20and%20Settings\404236\Local%20Settings\Temporary%20Internet%20Files\OLK56\2007%20Base%20PO_final_12182006.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TEMP/MSA%20for%20H1%20-%202006%20PO%20Setup%20Purpos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2001TB9P\Shared\Documents%20and%20Settings\514185\Local%20Settings\Temporary%20Internet%20Files\OLKB\CCCM%202007-11%200605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2001TB9P\Shared\2.05%20Cost%20Allocation%20Model%20Upgrading%20Project\Lei%20-%20CCAM%20Study%20Documents%202007-01-30.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N%202007%20CAPITAL%20CONTINUITY\900-MSCA2005-2007-06-29%20after%20tax%20revised%20Jun0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2001TB9P\Shared\FINANCIAL%20SERVICES\Business%20Plan_COS\2017%20COS%20FINAL\References\Guelph_Filing_Requirements_Chapter2_Appendices_2015042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2001TB9P\Shared\Documents%20and%20Settings\187114\Local%20Settings\Temporary%20Internet%20Files\OLK26\SEPTEMBER2009_Capex%20Report%20-%20REVISED.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2001TB9P\Shared\Financials\Budget\Projects%20Financial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2001TB9P\Shared\LBSS\LBSS\Facilities\October\2003%20Facility%20Cost%20Statement%20October.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2001TB9P\Shared\Status%20Reports%20&amp;%20Conceptual%20Work%20Plan\Status%20Reports%20-%20May%202002\Account%20Execs\Account%20Execs\APR%20MOR%20v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N%202007%20CAPITAL%20CONTINUITY\JUN2007_CONTINUITY%20SCHEDU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2001TB9P\Shared\Documents%20and%20Settings\514185\Local%20Settings\Temporary%20Internet%20Files\OLKB\2006Support\Horizontal%20BP%20Supporting%20Files\WPSR%20-%20Dec%202005%20FINAL%20@%20Jan%2011-06%20v2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2001TB9P\Shared\Documents%20and%20Settings\179829\Local%20Settings\Temporary%20Internet%20Files\OLK187\2006%2003%20Time%20Survey%20Asset%20Mgt%20&amp;%20Etc..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9\08%20-%20AUGUST%202009%20CAPITAL%20CONTINUITY\FA-022_Capex%20Report%20-%20Aug2009.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001TB9P\Shared\Documents%20and%20Settings\184174\Local%20Settings\Temporary%20Internet%20Files\OLK6\3%20-%2006%20CCCM%20Input%20Inergi%202007-02-1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001TB9P\Shared\Inergi%20Base%20Billing\2004\Jan%202004%20Base\January%202004%20Base%20V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2001TB9P\Shared\Status%20Reports%20&amp;%20Conceptual%20Work%20Plan\Status%20Reports%20-%20May%202002\Account%20Execs\APR%20MOR%20v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2001TB9P\Shared\Business\700%20Finance%20&amp;%20Accounting\Actuals\2010%20Actuals\March\Remotes%20PDR%20Actuals%20-%20March%20201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LY%202007%20CAPITAL%20CONTINUITY\JULY2007_CONTINUITY%20SCHEDULES_b.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2001TB9P\Shared\Inergi%20Base%20Billing\2006\May%202006%20Base\May%202006%20Basev3_ETS%20rebilled%20for%20Mkt%20Ready.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Proj</v>
          </cell>
          <cell r="B1" t="str">
            <v>Current Month</v>
          </cell>
          <cell r="C1" t="str">
            <v>YTD</v>
          </cell>
          <cell r="E1" t="str">
            <v>Adjustments</v>
          </cell>
          <cell r="F1" t="str">
            <v>Current Month</v>
          </cell>
          <cell r="G1" t="str">
            <v>YTD</v>
          </cell>
        </row>
        <row r="2">
          <cell r="A2" t="str">
            <v>300050017</v>
          </cell>
          <cell r="B2">
            <v>10424.82</v>
          </cell>
          <cell r="C2">
            <v>144256.25</v>
          </cell>
          <cell r="E2">
            <v>0</v>
          </cell>
          <cell r="F2">
            <v>10424.82</v>
          </cell>
          <cell r="G2">
            <v>144256.25</v>
          </cell>
        </row>
        <row r="3">
          <cell r="A3" t="str">
            <v>300050048</v>
          </cell>
          <cell r="B3">
            <v>31247.09</v>
          </cell>
          <cell r="C3">
            <v>31247.09</v>
          </cell>
          <cell r="E3">
            <v>0</v>
          </cell>
          <cell r="F3">
            <v>31247.09</v>
          </cell>
          <cell r="G3">
            <v>31247.09</v>
          </cell>
        </row>
        <row r="4">
          <cell r="A4" t="str">
            <v>300050063</v>
          </cell>
          <cell r="C4">
            <v>0</v>
          </cell>
          <cell r="E4">
            <v>0</v>
          </cell>
          <cell r="F4">
            <v>0</v>
          </cell>
          <cell r="G4">
            <v>0</v>
          </cell>
        </row>
        <row r="5">
          <cell r="A5" t="str">
            <v>300050065</v>
          </cell>
          <cell r="B5">
            <v>0</v>
          </cell>
          <cell r="C5">
            <v>0</v>
          </cell>
          <cell r="E5">
            <v>0</v>
          </cell>
          <cell r="F5">
            <v>0</v>
          </cell>
          <cell r="G5">
            <v>0</v>
          </cell>
        </row>
        <row r="6">
          <cell r="A6" t="str">
            <v>300050614</v>
          </cell>
          <cell r="C6">
            <v>0</v>
          </cell>
          <cell r="E6">
            <v>0</v>
          </cell>
          <cell r="F6">
            <v>0</v>
          </cell>
          <cell r="G6">
            <v>0</v>
          </cell>
        </row>
        <row r="7">
          <cell r="A7" t="str">
            <v>300050834</v>
          </cell>
          <cell r="B7">
            <v>0</v>
          </cell>
          <cell r="C7">
            <v>7565.24</v>
          </cell>
          <cell r="E7">
            <v>0</v>
          </cell>
          <cell r="F7">
            <v>0</v>
          </cell>
          <cell r="G7">
            <v>7565.24</v>
          </cell>
        </row>
        <row r="8">
          <cell r="A8" t="str">
            <v>300051171</v>
          </cell>
          <cell r="B8">
            <v>19434.11</v>
          </cell>
          <cell r="C8">
            <v>42741.63</v>
          </cell>
          <cell r="E8">
            <v>0</v>
          </cell>
          <cell r="F8">
            <v>19434.11</v>
          </cell>
          <cell r="G8">
            <v>42741.63</v>
          </cell>
        </row>
        <row r="9">
          <cell r="A9" t="str">
            <v>300051175</v>
          </cell>
          <cell r="B9">
            <v>0</v>
          </cell>
          <cell r="C9">
            <v>-14453.4</v>
          </cell>
          <cell r="E9">
            <v>0</v>
          </cell>
          <cell r="F9">
            <v>0</v>
          </cell>
          <cell r="G9">
            <v>-14453.4</v>
          </cell>
        </row>
        <row r="10">
          <cell r="A10" t="str">
            <v>300051216</v>
          </cell>
          <cell r="C10">
            <v>0</v>
          </cell>
          <cell r="E10">
            <v>0</v>
          </cell>
          <cell r="F10">
            <v>0</v>
          </cell>
          <cell r="G10">
            <v>0</v>
          </cell>
        </row>
        <row r="11">
          <cell r="A11" t="str">
            <v>300051252</v>
          </cell>
          <cell r="B11">
            <v>0</v>
          </cell>
          <cell r="C11">
            <v>38001.15</v>
          </cell>
          <cell r="E11">
            <v>0</v>
          </cell>
          <cell r="F11">
            <v>0</v>
          </cell>
          <cell r="G11">
            <v>38001.15</v>
          </cell>
        </row>
        <row r="12">
          <cell r="A12" t="str">
            <v>300051274</v>
          </cell>
          <cell r="B12">
            <v>0</v>
          </cell>
          <cell r="C12">
            <v>84678.720000000001</v>
          </cell>
          <cell r="E12">
            <v>0</v>
          </cell>
          <cell r="F12">
            <v>0</v>
          </cell>
          <cell r="G12">
            <v>84678.720000000001</v>
          </cell>
        </row>
        <row r="13">
          <cell r="A13" t="str">
            <v>300051305</v>
          </cell>
          <cell r="B13">
            <v>0</v>
          </cell>
          <cell r="C13">
            <v>9504.43</v>
          </cell>
          <cell r="E13">
            <v>0</v>
          </cell>
          <cell r="F13">
            <v>0</v>
          </cell>
          <cell r="G13">
            <v>9504.43</v>
          </cell>
        </row>
        <row r="14">
          <cell r="A14" t="str">
            <v>300051327</v>
          </cell>
          <cell r="B14">
            <v>0</v>
          </cell>
          <cell r="C14">
            <v>32769.360000000001</v>
          </cell>
          <cell r="E14">
            <v>0</v>
          </cell>
          <cell r="F14">
            <v>0</v>
          </cell>
          <cell r="G14">
            <v>32769.360000000001</v>
          </cell>
        </row>
        <row r="15">
          <cell r="A15" t="str">
            <v>300051332</v>
          </cell>
          <cell r="B15">
            <v>0</v>
          </cell>
          <cell r="C15">
            <v>19108.18</v>
          </cell>
          <cell r="E15">
            <v>0</v>
          </cell>
          <cell r="F15">
            <v>0</v>
          </cell>
          <cell r="G15">
            <v>19108.18</v>
          </cell>
        </row>
        <row r="16">
          <cell r="A16" t="str">
            <v>700005162</v>
          </cell>
          <cell r="B16">
            <v>7069.31</v>
          </cell>
          <cell r="C16">
            <v>28321.31</v>
          </cell>
          <cell r="E16">
            <v>0</v>
          </cell>
          <cell r="F16">
            <v>7069.31</v>
          </cell>
          <cell r="G16">
            <v>28321.31</v>
          </cell>
        </row>
        <row r="17">
          <cell r="A17" t="str">
            <v>700005813</v>
          </cell>
          <cell r="B17">
            <v>-90024.74</v>
          </cell>
          <cell r="C17">
            <v>12496.77</v>
          </cell>
          <cell r="E17">
            <v>0</v>
          </cell>
          <cell r="F17">
            <v>-90024.74</v>
          </cell>
          <cell r="G17">
            <v>12496.77</v>
          </cell>
        </row>
        <row r="18">
          <cell r="A18" t="str">
            <v>700005830</v>
          </cell>
          <cell r="C18">
            <v>-139740.59</v>
          </cell>
          <cell r="E18" t="e">
            <v>#N/A</v>
          </cell>
          <cell r="F18">
            <v>0</v>
          </cell>
          <cell r="G18" t="e">
            <v>#N/A</v>
          </cell>
        </row>
        <row r="19">
          <cell r="A19" t="str">
            <v>700008760</v>
          </cell>
          <cell r="B19">
            <v>9018.48</v>
          </cell>
          <cell r="C19">
            <v>434355.8</v>
          </cell>
          <cell r="E19">
            <v>0</v>
          </cell>
          <cell r="F19">
            <v>9018.48</v>
          </cell>
          <cell r="G19">
            <v>434355.8</v>
          </cell>
        </row>
        <row r="20">
          <cell r="A20" t="str">
            <v>700009983</v>
          </cell>
          <cell r="C20">
            <v>79344.38</v>
          </cell>
          <cell r="E20">
            <v>0</v>
          </cell>
          <cell r="F20">
            <v>0</v>
          </cell>
          <cell r="G20">
            <v>79344.38</v>
          </cell>
        </row>
        <row r="21">
          <cell r="A21" t="str">
            <v>700011134</v>
          </cell>
          <cell r="B21">
            <v>10160.870000000001</v>
          </cell>
          <cell r="C21">
            <v>266579.40999999997</v>
          </cell>
          <cell r="E21">
            <v>0</v>
          </cell>
          <cell r="F21">
            <v>10160.870000000001</v>
          </cell>
          <cell r="G21">
            <v>266579.40999999997</v>
          </cell>
        </row>
        <row r="22">
          <cell r="A22" t="str">
            <v>700015640</v>
          </cell>
          <cell r="B22">
            <v>40919.32</v>
          </cell>
          <cell r="C22">
            <v>88594.26</v>
          </cell>
          <cell r="E22">
            <v>0</v>
          </cell>
          <cell r="F22">
            <v>40919.32</v>
          </cell>
          <cell r="G22">
            <v>88594.26</v>
          </cell>
        </row>
        <row r="23">
          <cell r="A23" t="str">
            <v>700019665</v>
          </cell>
          <cell r="B23">
            <v>5018.55</v>
          </cell>
          <cell r="C23">
            <v>54942.55</v>
          </cell>
          <cell r="E23">
            <v>0</v>
          </cell>
          <cell r="F23">
            <v>5018.55</v>
          </cell>
          <cell r="G23">
            <v>54942.55</v>
          </cell>
        </row>
        <row r="24">
          <cell r="A24" t="str">
            <v>700020700</v>
          </cell>
          <cell r="B24">
            <v>8442.08</v>
          </cell>
          <cell r="C24">
            <v>76184.08</v>
          </cell>
          <cell r="E24">
            <v>0</v>
          </cell>
          <cell r="F24">
            <v>8442.08</v>
          </cell>
          <cell r="G24">
            <v>76184.08</v>
          </cell>
        </row>
        <row r="25">
          <cell r="A25" t="str">
            <v>700025946</v>
          </cell>
          <cell r="B25">
            <v>6271.26</v>
          </cell>
          <cell r="C25">
            <v>35703.67</v>
          </cell>
          <cell r="E25">
            <v>0</v>
          </cell>
          <cell r="F25">
            <v>6271.26</v>
          </cell>
          <cell r="G25">
            <v>35703.67</v>
          </cell>
        </row>
        <row r="26">
          <cell r="A26" t="str">
            <v>700027920</v>
          </cell>
          <cell r="B26">
            <v>144655.93</v>
          </cell>
          <cell r="C26">
            <v>4815754.71</v>
          </cell>
          <cell r="E26">
            <v>0</v>
          </cell>
          <cell r="F26">
            <v>144655.93</v>
          </cell>
          <cell r="G26">
            <v>4815754.71</v>
          </cell>
        </row>
        <row r="27">
          <cell r="A27" t="str">
            <v>700028895</v>
          </cell>
          <cell r="C27">
            <v>-69.56</v>
          </cell>
          <cell r="E27">
            <v>0</v>
          </cell>
          <cell r="F27">
            <v>0</v>
          </cell>
          <cell r="G27">
            <v>-69.56</v>
          </cell>
        </row>
        <row r="28">
          <cell r="A28" t="str">
            <v>700030663</v>
          </cell>
          <cell r="C28">
            <v>-106.69</v>
          </cell>
          <cell r="E28">
            <v>0</v>
          </cell>
          <cell r="F28">
            <v>0</v>
          </cell>
          <cell r="G28">
            <v>-106.69</v>
          </cell>
        </row>
        <row r="29">
          <cell r="A29" t="str">
            <v>700030887</v>
          </cell>
          <cell r="C29">
            <v>0</v>
          </cell>
          <cell r="E29">
            <v>0</v>
          </cell>
          <cell r="F29">
            <v>0</v>
          </cell>
          <cell r="G29">
            <v>0</v>
          </cell>
        </row>
        <row r="30">
          <cell r="A30" t="str">
            <v>700032827</v>
          </cell>
          <cell r="B30">
            <v>0</v>
          </cell>
          <cell r="C30">
            <v>3177.47</v>
          </cell>
          <cell r="E30">
            <v>0</v>
          </cell>
          <cell r="F30">
            <v>0</v>
          </cell>
          <cell r="G30">
            <v>3177.47</v>
          </cell>
        </row>
        <row r="31">
          <cell r="A31" t="str">
            <v>700033650</v>
          </cell>
          <cell r="B31">
            <v>0</v>
          </cell>
          <cell r="C31">
            <v>11157.93</v>
          </cell>
          <cell r="E31">
            <v>0</v>
          </cell>
          <cell r="F31">
            <v>0</v>
          </cell>
          <cell r="G31">
            <v>11157.93</v>
          </cell>
        </row>
        <row r="32">
          <cell r="A32" t="str">
            <v>700034084</v>
          </cell>
          <cell r="B32">
            <v>14876.99</v>
          </cell>
          <cell r="C32">
            <v>111066.94</v>
          </cell>
          <cell r="E32">
            <v>0</v>
          </cell>
          <cell r="F32">
            <v>14876.99</v>
          </cell>
          <cell r="G32">
            <v>111066.94</v>
          </cell>
        </row>
        <row r="33">
          <cell r="A33" t="str">
            <v>700034085</v>
          </cell>
          <cell r="B33">
            <v>1226.27</v>
          </cell>
          <cell r="C33">
            <v>9142.15</v>
          </cell>
          <cell r="E33">
            <v>0</v>
          </cell>
          <cell r="F33">
            <v>1226.27</v>
          </cell>
          <cell r="G33">
            <v>9142.15</v>
          </cell>
        </row>
        <row r="34">
          <cell r="A34" t="str">
            <v>700034095</v>
          </cell>
          <cell r="B34">
            <v>2.3199999999999998</v>
          </cell>
          <cell r="C34">
            <v>26.99</v>
          </cell>
          <cell r="E34">
            <v>0</v>
          </cell>
          <cell r="F34">
            <v>2.3199999999999998</v>
          </cell>
          <cell r="G34">
            <v>26.99</v>
          </cell>
        </row>
        <row r="35">
          <cell r="A35" t="str">
            <v>700034167</v>
          </cell>
          <cell r="C35">
            <v>483.45</v>
          </cell>
          <cell r="E35">
            <v>0</v>
          </cell>
          <cell r="F35">
            <v>0</v>
          </cell>
          <cell r="G35">
            <v>483.45</v>
          </cell>
        </row>
        <row r="36">
          <cell r="A36" t="str">
            <v>700034190</v>
          </cell>
          <cell r="C36">
            <v>32931.870000000003</v>
          </cell>
          <cell r="E36">
            <v>0</v>
          </cell>
          <cell r="F36">
            <v>0</v>
          </cell>
          <cell r="G36">
            <v>32931.870000000003</v>
          </cell>
        </row>
        <row r="37">
          <cell r="A37" t="str">
            <v>700034263</v>
          </cell>
          <cell r="B37">
            <v>12.92</v>
          </cell>
          <cell r="C37">
            <v>149.88</v>
          </cell>
          <cell r="E37">
            <v>0</v>
          </cell>
          <cell r="F37">
            <v>12.92</v>
          </cell>
          <cell r="G37">
            <v>149.88</v>
          </cell>
        </row>
        <row r="38">
          <cell r="A38" t="str">
            <v>700034367</v>
          </cell>
          <cell r="B38">
            <v>714.17</v>
          </cell>
          <cell r="C38">
            <v>22704.03</v>
          </cell>
          <cell r="E38">
            <v>0</v>
          </cell>
          <cell r="F38">
            <v>714.17</v>
          </cell>
          <cell r="G38">
            <v>22704.03</v>
          </cell>
        </row>
        <row r="39">
          <cell r="A39" t="str">
            <v>700034830</v>
          </cell>
          <cell r="C39">
            <v>1777.72</v>
          </cell>
          <cell r="E39">
            <v>0</v>
          </cell>
          <cell r="F39">
            <v>0</v>
          </cell>
          <cell r="G39">
            <v>1777.72</v>
          </cell>
        </row>
        <row r="40">
          <cell r="A40" t="str">
            <v>700034892</v>
          </cell>
          <cell r="B40">
            <v>346.04</v>
          </cell>
          <cell r="C40">
            <v>3991.61</v>
          </cell>
          <cell r="E40">
            <v>0</v>
          </cell>
          <cell r="F40">
            <v>346.04</v>
          </cell>
          <cell r="G40">
            <v>3991.61</v>
          </cell>
        </row>
        <row r="41">
          <cell r="A41" t="str">
            <v>700035334</v>
          </cell>
          <cell r="C41">
            <v>19432.009999999998</v>
          </cell>
          <cell r="E41">
            <v>0</v>
          </cell>
          <cell r="F41">
            <v>0</v>
          </cell>
          <cell r="G41">
            <v>19432.009999999998</v>
          </cell>
        </row>
        <row r="42">
          <cell r="A42" t="str">
            <v>700035874</v>
          </cell>
          <cell r="B42">
            <v>25.59</v>
          </cell>
          <cell r="C42">
            <v>5963.24</v>
          </cell>
          <cell r="E42">
            <v>0</v>
          </cell>
          <cell r="F42">
            <v>25.59</v>
          </cell>
          <cell r="G42">
            <v>5963.24</v>
          </cell>
        </row>
        <row r="43">
          <cell r="A43" t="str">
            <v>700036095</v>
          </cell>
          <cell r="B43">
            <v>46.45</v>
          </cell>
          <cell r="C43">
            <v>538.97</v>
          </cell>
          <cell r="E43">
            <v>0</v>
          </cell>
          <cell r="F43">
            <v>46.45</v>
          </cell>
          <cell r="G43">
            <v>538.97</v>
          </cell>
        </row>
        <row r="44">
          <cell r="A44" t="str">
            <v>700036137</v>
          </cell>
          <cell r="C44">
            <v>6108.43</v>
          </cell>
          <cell r="E44">
            <v>0</v>
          </cell>
          <cell r="F44">
            <v>0</v>
          </cell>
          <cell r="G44">
            <v>6108.43</v>
          </cell>
        </row>
        <row r="45">
          <cell r="A45" t="str">
            <v>700036160</v>
          </cell>
          <cell r="B45">
            <v>1664.44</v>
          </cell>
          <cell r="C45">
            <v>67030.83</v>
          </cell>
          <cell r="E45">
            <v>0</v>
          </cell>
          <cell r="F45">
            <v>1664.44</v>
          </cell>
          <cell r="G45">
            <v>67030.83</v>
          </cell>
        </row>
        <row r="46">
          <cell r="A46" t="str">
            <v>700036190</v>
          </cell>
          <cell r="B46">
            <v>43.19</v>
          </cell>
          <cell r="C46">
            <v>5192.2299999999996</v>
          </cell>
          <cell r="E46">
            <v>0</v>
          </cell>
          <cell r="F46">
            <v>43.19</v>
          </cell>
          <cell r="G46">
            <v>5192.2299999999996</v>
          </cell>
        </row>
        <row r="47">
          <cell r="A47" t="str">
            <v>700036224</v>
          </cell>
          <cell r="B47">
            <v>-781.06</v>
          </cell>
          <cell r="C47">
            <v>8017.44</v>
          </cell>
          <cell r="E47">
            <v>0</v>
          </cell>
          <cell r="F47">
            <v>-781.06</v>
          </cell>
          <cell r="G47">
            <v>8017.44</v>
          </cell>
        </row>
        <row r="48">
          <cell r="A48" t="str">
            <v>700036589</v>
          </cell>
          <cell r="B48">
            <v>1071.3599999999999</v>
          </cell>
          <cell r="C48">
            <v>12358.38</v>
          </cell>
          <cell r="E48">
            <v>0</v>
          </cell>
          <cell r="F48">
            <v>1071.3599999999999</v>
          </cell>
          <cell r="G48">
            <v>12358.38</v>
          </cell>
        </row>
        <row r="49">
          <cell r="A49" t="str">
            <v>700036676</v>
          </cell>
          <cell r="B49">
            <v>0</v>
          </cell>
          <cell r="C49">
            <v>556566.5</v>
          </cell>
          <cell r="E49">
            <v>0</v>
          </cell>
          <cell r="F49">
            <v>0</v>
          </cell>
          <cell r="G49">
            <v>556566.5</v>
          </cell>
        </row>
        <row r="50">
          <cell r="A50" t="str">
            <v>700036710</v>
          </cell>
          <cell r="C50">
            <v>1457.24</v>
          </cell>
          <cell r="E50">
            <v>0</v>
          </cell>
          <cell r="F50">
            <v>0</v>
          </cell>
          <cell r="G50">
            <v>1457.24</v>
          </cell>
        </row>
        <row r="51">
          <cell r="A51" t="str">
            <v>700036935</v>
          </cell>
          <cell r="C51">
            <v>13369.62</v>
          </cell>
          <cell r="E51">
            <v>0</v>
          </cell>
          <cell r="F51">
            <v>0</v>
          </cell>
          <cell r="G51">
            <v>13369.62</v>
          </cell>
        </row>
        <row r="52">
          <cell r="A52" t="str">
            <v>700037403</v>
          </cell>
          <cell r="C52">
            <v>41641.449999999997</v>
          </cell>
          <cell r="E52">
            <v>0</v>
          </cell>
          <cell r="F52">
            <v>0</v>
          </cell>
          <cell r="G52">
            <v>41641.449999999997</v>
          </cell>
        </row>
        <row r="53">
          <cell r="A53" t="str">
            <v>700037618</v>
          </cell>
          <cell r="C53">
            <v>0</v>
          </cell>
          <cell r="E53">
            <v>0</v>
          </cell>
          <cell r="F53">
            <v>0</v>
          </cell>
          <cell r="G53">
            <v>0</v>
          </cell>
        </row>
        <row r="54">
          <cell r="A54" t="str">
            <v>700037885</v>
          </cell>
          <cell r="C54">
            <v>-1487.11</v>
          </cell>
          <cell r="E54">
            <v>0</v>
          </cell>
          <cell r="F54">
            <v>0</v>
          </cell>
          <cell r="G54">
            <v>-1487.11</v>
          </cell>
        </row>
        <row r="55">
          <cell r="A55" t="str">
            <v>700037980</v>
          </cell>
          <cell r="C55">
            <v>1457.24</v>
          </cell>
          <cell r="E55">
            <v>0</v>
          </cell>
          <cell r="F55">
            <v>0</v>
          </cell>
          <cell r="G55">
            <v>1457.24</v>
          </cell>
        </row>
        <row r="56">
          <cell r="A56" t="str">
            <v>700037987</v>
          </cell>
          <cell r="C56">
            <v>25309.18</v>
          </cell>
          <cell r="E56">
            <v>0</v>
          </cell>
          <cell r="F56">
            <v>0</v>
          </cell>
          <cell r="G56">
            <v>25309.18</v>
          </cell>
        </row>
        <row r="57">
          <cell r="A57" t="str">
            <v>700038016</v>
          </cell>
          <cell r="B57">
            <v>76.86</v>
          </cell>
          <cell r="C57">
            <v>891.77</v>
          </cell>
          <cell r="E57">
            <v>0</v>
          </cell>
          <cell r="F57">
            <v>76.86</v>
          </cell>
          <cell r="G57">
            <v>891.77</v>
          </cell>
        </row>
        <row r="58">
          <cell r="A58" t="str">
            <v>700038017</v>
          </cell>
          <cell r="C58">
            <v>891.84</v>
          </cell>
          <cell r="E58">
            <v>0</v>
          </cell>
          <cell r="F58">
            <v>0</v>
          </cell>
          <cell r="G58">
            <v>891.84</v>
          </cell>
        </row>
        <row r="59">
          <cell r="A59" t="str">
            <v>700038018</v>
          </cell>
          <cell r="C59">
            <v>16465.13</v>
          </cell>
          <cell r="E59">
            <v>0</v>
          </cell>
          <cell r="F59">
            <v>0</v>
          </cell>
          <cell r="G59">
            <v>16465.13</v>
          </cell>
        </row>
        <row r="60">
          <cell r="A60" t="str">
            <v>700038061</v>
          </cell>
          <cell r="C60">
            <v>0</v>
          </cell>
          <cell r="E60">
            <v>0</v>
          </cell>
          <cell r="F60">
            <v>0</v>
          </cell>
          <cell r="G60">
            <v>0</v>
          </cell>
        </row>
        <row r="61">
          <cell r="A61" t="str">
            <v>700038062</v>
          </cell>
          <cell r="C61">
            <v>0</v>
          </cell>
          <cell r="E61">
            <v>0</v>
          </cell>
          <cell r="F61">
            <v>0</v>
          </cell>
          <cell r="G61">
            <v>0</v>
          </cell>
        </row>
        <row r="62">
          <cell r="A62" t="str">
            <v>700038063</v>
          </cell>
          <cell r="C62">
            <v>0</v>
          </cell>
          <cell r="E62">
            <v>0</v>
          </cell>
          <cell r="F62">
            <v>0</v>
          </cell>
          <cell r="G62">
            <v>0</v>
          </cell>
        </row>
        <row r="63">
          <cell r="A63" t="str">
            <v>700038119</v>
          </cell>
          <cell r="C63">
            <v>185745.46</v>
          </cell>
          <cell r="E63">
            <v>0</v>
          </cell>
          <cell r="F63">
            <v>0</v>
          </cell>
          <cell r="G63">
            <v>185745.46</v>
          </cell>
        </row>
        <row r="64">
          <cell r="A64" t="str">
            <v>700038171</v>
          </cell>
          <cell r="C64">
            <v>1173.76</v>
          </cell>
          <cell r="E64">
            <v>0</v>
          </cell>
          <cell r="F64">
            <v>0</v>
          </cell>
          <cell r="G64">
            <v>1173.76</v>
          </cell>
        </row>
        <row r="65">
          <cell r="A65" t="str">
            <v>700038172</v>
          </cell>
          <cell r="C65">
            <v>6829.22</v>
          </cell>
          <cell r="E65">
            <v>0</v>
          </cell>
          <cell r="F65">
            <v>0</v>
          </cell>
          <cell r="G65">
            <v>6829.22</v>
          </cell>
        </row>
        <row r="66">
          <cell r="A66" t="str">
            <v>700038186</v>
          </cell>
          <cell r="C66">
            <v>3043.09</v>
          </cell>
          <cell r="E66">
            <v>0</v>
          </cell>
          <cell r="F66">
            <v>0</v>
          </cell>
          <cell r="G66">
            <v>3043.09</v>
          </cell>
        </row>
        <row r="67">
          <cell r="A67" t="str">
            <v>700038187</v>
          </cell>
          <cell r="C67">
            <v>2638.03</v>
          </cell>
          <cell r="E67">
            <v>0</v>
          </cell>
          <cell r="F67">
            <v>0</v>
          </cell>
          <cell r="G67">
            <v>2638.03</v>
          </cell>
        </row>
        <row r="68">
          <cell r="A68" t="str">
            <v>700038208</v>
          </cell>
          <cell r="C68">
            <v>245.37</v>
          </cell>
          <cell r="E68">
            <v>0</v>
          </cell>
          <cell r="F68">
            <v>0</v>
          </cell>
          <cell r="G68">
            <v>245.37</v>
          </cell>
        </row>
        <row r="69">
          <cell r="A69" t="str">
            <v>700038209</v>
          </cell>
          <cell r="C69">
            <v>0</v>
          </cell>
          <cell r="E69">
            <v>0</v>
          </cell>
          <cell r="F69">
            <v>0</v>
          </cell>
          <cell r="G69">
            <v>0</v>
          </cell>
        </row>
        <row r="70">
          <cell r="A70" t="str">
            <v>700038211</v>
          </cell>
          <cell r="C70">
            <v>2970.74</v>
          </cell>
          <cell r="E70">
            <v>0</v>
          </cell>
          <cell r="F70">
            <v>0</v>
          </cell>
          <cell r="G70">
            <v>2970.74</v>
          </cell>
        </row>
        <row r="71">
          <cell r="A71" t="str">
            <v>700038213</v>
          </cell>
          <cell r="C71">
            <v>876.47</v>
          </cell>
          <cell r="E71">
            <v>0</v>
          </cell>
          <cell r="F71">
            <v>0</v>
          </cell>
          <cell r="G71">
            <v>876.47</v>
          </cell>
        </row>
        <row r="72">
          <cell r="A72" t="str">
            <v>700038215</v>
          </cell>
          <cell r="C72">
            <v>6075.29</v>
          </cell>
          <cell r="E72">
            <v>0</v>
          </cell>
          <cell r="F72">
            <v>0</v>
          </cell>
          <cell r="G72">
            <v>6075.29</v>
          </cell>
        </row>
        <row r="73">
          <cell r="A73" t="str">
            <v>700038216</v>
          </cell>
          <cell r="C73">
            <v>1490.32</v>
          </cell>
          <cell r="E73">
            <v>0</v>
          </cell>
          <cell r="F73">
            <v>0</v>
          </cell>
          <cell r="G73">
            <v>1490.32</v>
          </cell>
        </row>
        <row r="74">
          <cell r="A74" t="str">
            <v>700038218</v>
          </cell>
          <cell r="C74">
            <v>18.88</v>
          </cell>
          <cell r="E74">
            <v>0</v>
          </cell>
          <cell r="F74">
            <v>0</v>
          </cell>
          <cell r="G74">
            <v>18.88</v>
          </cell>
        </row>
        <row r="75">
          <cell r="A75" t="str">
            <v>700038219</v>
          </cell>
          <cell r="C75">
            <v>5125.2700000000004</v>
          </cell>
          <cell r="E75">
            <v>0</v>
          </cell>
          <cell r="F75">
            <v>0</v>
          </cell>
          <cell r="G75">
            <v>5125.2700000000004</v>
          </cell>
        </row>
        <row r="76">
          <cell r="A76" t="str">
            <v>700038220</v>
          </cell>
          <cell r="C76">
            <v>2083.8200000000002</v>
          </cell>
          <cell r="E76">
            <v>0</v>
          </cell>
          <cell r="F76">
            <v>0</v>
          </cell>
          <cell r="G76">
            <v>2083.8200000000002</v>
          </cell>
        </row>
        <row r="77">
          <cell r="A77" t="str">
            <v>700038222</v>
          </cell>
          <cell r="C77">
            <v>11940.43</v>
          </cell>
          <cell r="E77">
            <v>0</v>
          </cell>
          <cell r="F77">
            <v>0</v>
          </cell>
          <cell r="G77">
            <v>11940.43</v>
          </cell>
        </row>
        <row r="78">
          <cell r="A78" t="str">
            <v>700038226</v>
          </cell>
          <cell r="C78">
            <v>0</v>
          </cell>
          <cell r="E78">
            <v>0</v>
          </cell>
          <cell r="F78">
            <v>0</v>
          </cell>
          <cell r="G78">
            <v>0</v>
          </cell>
        </row>
        <row r="79">
          <cell r="A79" t="str">
            <v>700038227</v>
          </cell>
          <cell r="B79">
            <v>0</v>
          </cell>
          <cell r="C79">
            <v>18025.349999999999</v>
          </cell>
          <cell r="E79">
            <v>0</v>
          </cell>
          <cell r="F79">
            <v>0</v>
          </cell>
          <cell r="G79">
            <v>18025.349999999999</v>
          </cell>
        </row>
        <row r="80">
          <cell r="A80" t="str">
            <v>700038228</v>
          </cell>
          <cell r="B80">
            <v>0</v>
          </cell>
          <cell r="C80">
            <v>15861.44</v>
          </cell>
          <cell r="E80">
            <v>0</v>
          </cell>
          <cell r="F80">
            <v>0</v>
          </cell>
          <cell r="G80">
            <v>15861.44</v>
          </cell>
        </row>
        <row r="81">
          <cell r="A81" t="str">
            <v>700038229</v>
          </cell>
          <cell r="B81">
            <v>0</v>
          </cell>
          <cell r="C81">
            <v>6190.54</v>
          </cell>
          <cell r="E81">
            <v>0</v>
          </cell>
          <cell r="F81">
            <v>0</v>
          </cell>
          <cell r="G81">
            <v>6190.54</v>
          </cell>
        </row>
        <row r="82">
          <cell r="A82" t="str">
            <v>700038230</v>
          </cell>
          <cell r="B82">
            <v>503.04</v>
          </cell>
          <cell r="C82">
            <v>9680.74</v>
          </cell>
          <cell r="E82">
            <v>0</v>
          </cell>
          <cell r="F82">
            <v>503.04</v>
          </cell>
          <cell r="G82">
            <v>9680.74</v>
          </cell>
        </row>
        <row r="83">
          <cell r="A83" t="str">
            <v>700038233</v>
          </cell>
          <cell r="B83">
            <v>0</v>
          </cell>
          <cell r="C83">
            <v>28765.03</v>
          </cell>
          <cell r="E83">
            <v>0</v>
          </cell>
          <cell r="F83">
            <v>0</v>
          </cell>
          <cell r="G83">
            <v>28765.03</v>
          </cell>
        </row>
        <row r="84">
          <cell r="A84" t="str">
            <v>700038234</v>
          </cell>
          <cell r="B84">
            <v>-3726.5</v>
          </cell>
          <cell r="C84">
            <v>15795.64</v>
          </cell>
          <cell r="E84">
            <v>0</v>
          </cell>
          <cell r="F84">
            <v>-3726.5</v>
          </cell>
          <cell r="G84">
            <v>15795.64</v>
          </cell>
        </row>
        <row r="85">
          <cell r="A85" t="str">
            <v>700038235</v>
          </cell>
          <cell r="B85">
            <v>6102.78</v>
          </cell>
          <cell r="C85">
            <v>38883.11</v>
          </cell>
          <cell r="E85">
            <v>0</v>
          </cell>
          <cell r="F85">
            <v>6102.78</v>
          </cell>
          <cell r="G85">
            <v>38883.11</v>
          </cell>
        </row>
        <row r="86">
          <cell r="A86" t="str">
            <v>700038236</v>
          </cell>
          <cell r="B86">
            <v>0</v>
          </cell>
          <cell r="C86">
            <v>0</v>
          </cell>
          <cell r="E86">
            <v>0</v>
          </cell>
          <cell r="F86">
            <v>0</v>
          </cell>
          <cell r="G86">
            <v>0</v>
          </cell>
        </row>
        <row r="87">
          <cell r="A87" t="str">
            <v>700038237</v>
          </cell>
          <cell r="C87">
            <v>16269.75</v>
          </cell>
          <cell r="E87">
            <v>0</v>
          </cell>
          <cell r="F87">
            <v>0</v>
          </cell>
          <cell r="G87">
            <v>16269.75</v>
          </cell>
        </row>
        <row r="88">
          <cell r="A88" t="str">
            <v>700038238</v>
          </cell>
          <cell r="C88">
            <v>5991.55</v>
          </cell>
          <cell r="E88">
            <v>0</v>
          </cell>
          <cell r="F88">
            <v>0</v>
          </cell>
          <cell r="G88">
            <v>5991.55</v>
          </cell>
        </row>
        <row r="89">
          <cell r="A89" t="str">
            <v>700038239</v>
          </cell>
          <cell r="C89">
            <v>35451.68</v>
          </cell>
          <cell r="E89">
            <v>0</v>
          </cell>
          <cell r="F89">
            <v>0</v>
          </cell>
          <cell r="G89">
            <v>35451.68</v>
          </cell>
        </row>
        <row r="90">
          <cell r="A90" t="str">
            <v>700038240</v>
          </cell>
          <cell r="B90">
            <v>0</v>
          </cell>
          <cell r="C90">
            <v>1094.1099999999999</v>
          </cell>
          <cell r="E90">
            <v>0</v>
          </cell>
          <cell r="F90">
            <v>0</v>
          </cell>
          <cell r="G90">
            <v>1094.1099999999999</v>
          </cell>
        </row>
        <row r="91">
          <cell r="A91" t="str">
            <v>700038241</v>
          </cell>
          <cell r="C91">
            <v>5378.24</v>
          </cell>
          <cell r="E91">
            <v>0</v>
          </cell>
          <cell r="F91">
            <v>0</v>
          </cell>
          <cell r="G91">
            <v>5378.24</v>
          </cell>
        </row>
        <row r="92">
          <cell r="A92" t="str">
            <v>700038242</v>
          </cell>
          <cell r="B92">
            <v>6718.19</v>
          </cell>
          <cell r="C92">
            <v>6718.19</v>
          </cell>
          <cell r="E92">
            <v>0</v>
          </cell>
          <cell r="F92">
            <v>6718.19</v>
          </cell>
          <cell r="G92">
            <v>6718.19</v>
          </cell>
        </row>
        <row r="93">
          <cell r="A93" t="str">
            <v>700038243</v>
          </cell>
          <cell r="B93">
            <v>0</v>
          </cell>
          <cell r="C93">
            <v>1305.81</v>
          </cell>
          <cell r="E93">
            <v>0</v>
          </cell>
          <cell r="F93">
            <v>0</v>
          </cell>
          <cell r="G93">
            <v>1305.81</v>
          </cell>
        </row>
        <row r="94">
          <cell r="A94" t="str">
            <v>700038244</v>
          </cell>
          <cell r="C94">
            <v>3554.82</v>
          </cell>
          <cell r="E94">
            <v>0</v>
          </cell>
          <cell r="F94">
            <v>0</v>
          </cell>
          <cell r="G94">
            <v>3554.82</v>
          </cell>
        </row>
        <row r="95">
          <cell r="A95" t="str">
            <v>700038246</v>
          </cell>
          <cell r="C95">
            <v>4682.33</v>
          </cell>
          <cell r="E95">
            <v>0</v>
          </cell>
          <cell r="F95">
            <v>0</v>
          </cell>
          <cell r="G95">
            <v>4682.33</v>
          </cell>
        </row>
        <row r="96">
          <cell r="A96" t="str">
            <v>700038247</v>
          </cell>
          <cell r="C96">
            <v>4435.66</v>
          </cell>
          <cell r="E96">
            <v>0</v>
          </cell>
          <cell r="F96">
            <v>0</v>
          </cell>
          <cell r="G96">
            <v>4435.66</v>
          </cell>
        </row>
        <row r="97">
          <cell r="A97" t="str">
            <v>700038248</v>
          </cell>
          <cell r="C97">
            <v>1605.54</v>
          </cell>
          <cell r="E97">
            <v>0</v>
          </cell>
          <cell r="F97">
            <v>0</v>
          </cell>
          <cell r="G97">
            <v>1605.54</v>
          </cell>
        </row>
        <row r="98">
          <cell r="A98" t="str">
            <v>700038249</v>
          </cell>
          <cell r="C98">
            <v>3937.86</v>
          </cell>
          <cell r="E98">
            <v>0</v>
          </cell>
          <cell r="F98">
            <v>0</v>
          </cell>
          <cell r="G98">
            <v>3937.86</v>
          </cell>
        </row>
        <row r="99">
          <cell r="A99" t="str">
            <v>700038250</v>
          </cell>
          <cell r="C99">
            <v>7553.13</v>
          </cell>
          <cell r="E99">
            <v>0</v>
          </cell>
          <cell r="F99">
            <v>0</v>
          </cell>
          <cell r="G99">
            <v>7553.13</v>
          </cell>
        </row>
        <row r="100">
          <cell r="A100" t="str">
            <v>700038251</v>
          </cell>
          <cell r="C100">
            <v>3825.2</v>
          </cell>
          <cell r="E100">
            <v>0</v>
          </cell>
          <cell r="F100">
            <v>0</v>
          </cell>
          <cell r="G100">
            <v>3825.2</v>
          </cell>
        </row>
        <row r="101">
          <cell r="A101" t="str">
            <v>700038252</v>
          </cell>
          <cell r="C101">
            <v>1730.25</v>
          </cell>
          <cell r="E101">
            <v>0</v>
          </cell>
          <cell r="F101">
            <v>0</v>
          </cell>
          <cell r="G101">
            <v>1730.25</v>
          </cell>
        </row>
        <row r="102">
          <cell r="A102" t="str">
            <v>700038254</v>
          </cell>
          <cell r="C102">
            <v>1676.8</v>
          </cell>
          <cell r="E102">
            <v>0</v>
          </cell>
          <cell r="F102">
            <v>0</v>
          </cell>
          <cell r="G102">
            <v>1676.8</v>
          </cell>
        </row>
        <row r="103">
          <cell r="A103" t="str">
            <v>700038255</v>
          </cell>
          <cell r="C103">
            <v>10420.879999999999</v>
          </cell>
          <cell r="E103">
            <v>0</v>
          </cell>
          <cell r="F103">
            <v>0</v>
          </cell>
          <cell r="G103">
            <v>10420.879999999999</v>
          </cell>
        </row>
        <row r="104">
          <cell r="A104" t="str">
            <v>700038256</v>
          </cell>
          <cell r="C104">
            <v>4506.92</v>
          </cell>
          <cell r="E104">
            <v>0</v>
          </cell>
          <cell r="F104">
            <v>0</v>
          </cell>
          <cell r="G104">
            <v>4506.92</v>
          </cell>
        </row>
        <row r="105">
          <cell r="A105" t="str">
            <v>700038257</v>
          </cell>
          <cell r="B105">
            <v>1100.4000000000001</v>
          </cell>
          <cell r="C105">
            <v>15353.78</v>
          </cell>
          <cell r="E105">
            <v>0</v>
          </cell>
          <cell r="F105">
            <v>1100.4000000000001</v>
          </cell>
          <cell r="G105">
            <v>15353.78</v>
          </cell>
        </row>
        <row r="106">
          <cell r="A106" t="str">
            <v>700038258</v>
          </cell>
          <cell r="B106">
            <v>2295.12</v>
          </cell>
          <cell r="C106">
            <v>11631.31</v>
          </cell>
          <cell r="E106">
            <v>0</v>
          </cell>
          <cell r="F106">
            <v>2295.12</v>
          </cell>
          <cell r="G106">
            <v>11631.31</v>
          </cell>
        </row>
        <row r="107">
          <cell r="A107" t="str">
            <v>700038259</v>
          </cell>
          <cell r="C107">
            <v>11388.94</v>
          </cell>
          <cell r="E107">
            <v>0</v>
          </cell>
          <cell r="F107">
            <v>0</v>
          </cell>
          <cell r="G107">
            <v>11388.94</v>
          </cell>
        </row>
        <row r="108">
          <cell r="A108" t="str">
            <v>700038260</v>
          </cell>
          <cell r="C108">
            <v>1728.15</v>
          </cell>
          <cell r="E108">
            <v>0</v>
          </cell>
          <cell r="F108">
            <v>0</v>
          </cell>
          <cell r="G108">
            <v>1728.15</v>
          </cell>
        </row>
        <row r="109">
          <cell r="A109" t="str">
            <v>700038261</v>
          </cell>
          <cell r="C109">
            <v>2365.33</v>
          </cell>
          <cell r="E109">
            <v>0</v>
          </cell>
          <cell r="F109">
            <v>0</v>
          </cell>
          <cell r="G109">
            <v>2365.33</v>
          </cell>
        </row>
        <row r="110">
          <cell r="A110" t="str">
            <v>700038263</v>
          </cell>
          <cell r="C110">
            <v>4175.2299999999996</v>
          </cell>
          <cell r="E110">
            <v>0</v>
          </cell>
          <cell r="F110">
            <v>0</v>
          </cell>
          <cell r="G110">
            <v>4175.2299999999996</v>
          </cell>
        </row>
        <row r="111">
          <cell r="A111" t="str">
            <v>700038348</v>
          </cell>
          <cell r="C111">
            <v>1278.4100000000001</v>
          </cell>
          <cell r="E111">
            <v>0</v>
          </cell>
          <cell r="F111">
            <v>0</v>
          </cell>
          <cell r="G111">
            <v>1278.4100000000001</v>
          </cell>
        </row>
        <row r="112">
          <cell r="A112" t="str">
            <v>700038349</v>
          </cell>
          <cell r="C112">
            <v>34555.56</v>
          </cell>
          <cell r="E112">
            <v>0</v>
          </cell>
          <cell r="F112">
            <v>0</v>
          </cell>
          <cell r="G112">
            <v>34555.56</v>
          </cell>
        </row>
        <row r="113">
          <cell r="A113" t="str">
            <v>700038370</v>
          </cell>
          <cell r="C113">
            <v>24232.9</v>
          </cell>
          <cell r="E113">
            <v>0</v>
          </cell>
          <cell r="F113">
            <v>0</v>
          </cell>
          <cell r="G113">
            <v>24232.9</v>
          </cell>
        </row>
        <row r="114">
          <cell r="A114" t="str">
            <v>700038383</v>
          </cell>
          <cell r="C114">
            <v>0</v>
          </cell>
          <cell r="E114">
            <v>0</v>
          </cell>
          <cell r="F114">
            <v>0</v>
          </cell>
          <cell r="G114">
            <v>0</v>
          </cell>
        </row>
        <row r="115">
          <cell r="A115" t="str">
            <v>700038395</v>
          </cell>
          <cell r="C115">
            <v>127.55</v>
          </cell>
          <cell r="E115">
            <v>0</v>
          </cell>
          <cell r="F115">
            <v>0</v>
          </cell>
          <cell r="G115">
            <v>127.55</v>
          </cell>
        </row>
        <row r="116">
          <cell r="A116" t="str">
            <v>700038543</v>
          </cell>
          <cell r="C116">
            <v>8170.51</v>
          </cell>
          <cell r="E116">
            <v>0</v>
          </cell>
          <cell r="F116">
            <v>0</v>
          </cell>
          <cell r="G116">
            <v>8170.51</v>
          </cell>
        </row>
        <row r="117">
          <cell r="A117" t="str">
            <v>700038544</v>
          </cell>
          <cell r="C117">
            <v>36130.43</v>
          </cell>
          <cell r="E117">
            <v>0</v>
          </cell>
          <cell r="F117">
            <v>0</v>
          </cell>
          <cell r="G117">
            <v>36130.43</v>
          </cell>
        </row>
        <row r="118">
          <cell r="A118" t="str">
            <v>700038616</v>
          </cell>
          <cell r="B118">
            <v>48977.42</v>
          </cell>
          <cell r="C118">
            <v>426793.48</v>
          </cell>
          <cell r="E118">
            <v>0</v>
          </cell>
          <cell r="F118">
            <v>48977.42</v>
          </cell>
          <cell r="G118">
            <v>426793.48</v>
          </cell>
        </row>
        <row r="119">
          <cell r="A119" t="str">
            <v>700038628</v>
          </cell>
          <cell r="B119">
            <v>867.43</v>
          </cell>
          <cell r="C119">
            <v>4375.59</v>
          </cell>
          <cell r="E119">
            <v>0</v>
          </cell>
          <cell r="F119">
            <v>867.43</v>
          </cell>
          <cell r="G119">
            <v>4375.59</v>
          </cell>
        </row>
        <row r="120">
          <cell r="A120" t="str">
            <v>700038630</v>
          </cell>
          <cell r="C120">
            <v>772.07</v>
          </cell>
          <cell r="E120">
            <v>0</v>
          </cell>
          <cell r="F120">
            <v>0</v>
          </cell>
          <cell r="G120">
            <v>772.07</v>
          </cell>
        </row>
        <row r="121">
          <cell r="A121" t="str">
            <v>700038631</v>
          </cell>
          <cell r="C121">
            <v>881.87</v>
          </cell>
          <cell r="E121">
            <v>0</v>
          </cell>
          <cell r="F121">
            <v>0</v>
          </cell>
          <cell r="G121">
            <v>881.87</v>
          </cell>
        </row>
        <row r="122">
          <cell r="A122" t="str">
            <v>700038632</v>
          </cell>
          <cell r="C122">
            <v>753.63</v>
          </cell>
          <cell r="E122">
            <v>0</v>
          </cell>
          <cell r="F122">
            <v>0</v>
          </cell>
          <cell r="G122">
            <v>753.63</v>
          </cell>
        </row>
        <row r="123">
          <cell r="A123" t="str">
            <v>700039255</v>
          </cell>
          <cell r="B123">
            <v>1402.17</v>
          </cell>
          <cell r="C123">
            <v>322624.98</v>
          </cell>
          <cell r="E123">
            <v>0</v>
          </cell>
          <cell r="F123">
            <v>1402.17</v>
          </cell>
          <cell r="G123">
            <v>322624.98</v>
          </cell>
        </row>
        <row r="124">
          <cell r="A124" t="str">
            <v>700039256</v>
          </cell>
          <cell r="C124">
            <v>-1255.40999999989</v>
          </cell>
          <cell r="E124">
            <v>0</v>
          </cell>
          <cell r="F124">
            <v>0</v>
          </cell>
          <cell r="G124">
            <v>-1255.40999999989</v>
          </cell>
        </row>
        <row r="125">
          <cell r="A125" t="str">
            <v>700039299</v>
          </cell>
          <cell r="C125">
            <v>68295.3</v>
          </cell>
          <cell r="E125">
            <v>0</v>
          </cell>
          <cell r="F125">
            <v>0</v>
          </cell>
          <cell r="G125">
            <v>68295.3</v>
          </cell>
        </row>
        <row r="126">
          <cell r="A126" t="str">
            <v>700039776</v>
          </cell>
          <cell r="C126">
            <v>1642.47</v>
          </cell>
          <cell r="E126">
            <v>0</v>
          </cell>
          <cell r="F126">
            <v>0</v>
          </cell>
          <cell r="G126">
            <v>1642.47</v>
          </cell>
        </row>
        <row r="127">
          <cell r="A127" t="str">
            <v>700039778</v>
          </cell>
          <cell r="C127">
            <v>22306.05</v>
          </cell>
          <cell r="E127">
            <v>0</v>
          </cell>
          <cell r="F127">
            <v>0</v>
          </cell>
          <cell r="G127">
            <v>22306.05</v>
          </cell>
        </row>
        <row r="128">
          <cell r="A128" t="str">
            <v>700039810</v>
          </cell>
          <cell r="B128">
            <v>0</v>
          </cell>
          <cell r="C128">
            <v>1982.82</v>
          </cell>
          <cell r="E128">
            <v>0</v>
          </cell>
          <cell r="F128">
            <v>0</v>
          </cell>
          <cell r="G128">
            <v>1982.82</v>
          </cell>
        </row>
        <row r="129">
          <cell r="A129" t="str">
            <v>700039812</v>
          </cell>
          <cell r="C129">
            <v>243.1</v>
          </cell>
          <cell r="E129">
            <v>0</v>
          </cell>
          <cell r="F129">
            <v>0</v>
          </cell>
          <cell r="G129">
            <v>243.1</v>
          </cell>
        </row>
        <row r="130">
          <cell r="A130" t="str">
            <v>700039814</v>
          </cell>
          <cell r="C130">
            <v>57273.22</v>
          </cell>
          <cell r="E130">
            <v>0</v>
          </cell>
          <cell r="F130">
            <v>0</v>
          </cell>
          <cell r="G130">
            <v>57273.22</v>
          </cell>
        </row>
        <row r="131">
          <cell r="A131" t="str">
            <v>700039816</v>
          </cell>
          <cell r="C131">
            <v>1686.67</v>
          </cell>
          <cell r="E131">
            <v>0</v>
          </cell>
          <cell r="F131">
            <v>0</v>
          </cell>
          <cell r="G131">
            <v>1686.67</v>
          </cell>
        </row>
        <row r="132">
          <cell r="A132" t="str">
            <v>700039818</v>
          </cell>
          <cell r="C132">
            <v>1736.59</v>
          </cell>
          <cell r="E132">
            <v>0</v>
          </cell>
          <cell r="F132">
            <v>0</v>
          </cell>
          <cell r="G132">
            <v>1736.59</v>
          </cell>
        </row>
        <row r="133">
          <cell r="A133" t="str">
            <v>700039820</v>
          </cell>
          <cell r="C133">
            <v>1227.21</v>
          </cell>
          <cell r="E133">
            <v>0</v>
          </cell>
          <cell r="F133">
            <v>0</v>
          </cell>
          <cell r="G133">
            <v>1227.21</v>
          </cell>
        </row>
        <row r="134">
          <cell r="A134" t="str">
            <v>700039822</v>
          </cell>
          <cell r="B134">
            <v>0</v>
          </cell>
          <cell r="C134">
            <v>33928.239999999998</v>
          </cell>
          <cell r="E134">
            <v>0</v>
          </cell>
          <cell r="F134">
            <v>0</v>
          </cell>
          <cell r="G134">
            <v>33928.239999999998</v>
          </cell>
        </row>
        <row r="135">
          <cell r="A135" t="str">
            <v>700039824</v>
          </cell>
          <cell r="B135">
            <v>0</v>
          </cell>
          <cell r="C135">
            <v>27942.3</v>
          </cell>
          <cell r="E135">
            <v>0</v>
          </cell>
          <cell r="F135">
            <v>0</v>
          </cell>
          <cell r="G135">
            <v>27942.3</v>
          </cell>
        </row>
        <row r="136">
          <cell r="A136" t="str">
            <v>700040544</v>
          </cell>
          <cell r="C136">
            <v>214144.97</v>
          </cell>
          <cell r="E136">
            <v>0</v>
          </cell>
          <cell r="F136">
            <v>0</v>
          </cell>
          <cell r="G136">
            <v>214144.97</v>
          </cell>
        </row>
        <row r="137">
          <cell r="A137" t="str">
            <v>700040566</v>
          </cell>
          <cell r="B137">
            <v>186.46</v>
          </cell>
          <cell r="C137">
            <v>49951.89</v>
          </cell>
          <cell r="E137">
            <v>0</v>
          </cell>
          <cell r="F137">
            <v>186.46</v>
          </cell>
          <cell r="G137">
            <v>49951.89</v>
          </cell>
        </row>
        <row r="138">
          <cell r="A138" t="str">
            <v>700041025</v>
          </cell>
          <cell r="B138">
            <v>31.54</v>
          </cell>
          <cell r="C138">
            <v>8802.65</v>
          </cell>
          <cell r="E138">
            <v>0</v>
          </cell>
          <cell r="F138">
            <v>31.54</v>
          </cell>
          <cell r="G138">
            <v>8802.65</v>
          </cell>
        </row>
        <row r="139">
          <cell r="A139" t="str">
            <v>700041026</v>
          </cell>
          <cell r="B139">
            <v>-5584.79</v>
          </cell>
          <cell r="C139">
            <v>23813.4</v>
          </cell>
          <cell r="E139">
            <v>0</v>
          </cell>
          <cell r="F139">
            <v>-5584.79</v>
          </cell>
          <cell r="G139">
            <v>23813.4</v>
          </cell>
        </row>
        <row r="140">
          <cell r="A140" t="str">
            <v>700041027</v>
          </cell>
          <cell r="B140">
            <v>6588.45</v>
          </cell>
          <cell r="C140">
            <v>75990.94</v>
          </cell>
          <cell r="E140">
            <v>0</v>
          </cell>
          <cell r="F140">
            <v>6588.45</v>
          </cell>
          <cell r="G140">
            <v>75990.94</v>
          </cell>
        </row>
        <row r="141">
          <cell r="A141" t="str">
            <v>700041155</v>
          </cell>
          <cell r="B141">
            <v>19640.02</v>
          </cell>
          <cell r="C141">
            <v>488110.37</v>
          </cell>
          <cell r="E141">
            <v>0</v>
          </cell>
          <cell r="F141">
            <v>19640.02</v>
          </cell>
          <cell r="G141">
            <v>488110.37</v>
          </cell>
        </row>
        <row r="142">
          <cell r="A142" t="str">
            <v>700041156</v>
          </cell>
          <cell r="C142">
            <v>287660.2</v>
          </cell>
          <cell r="E142">
            <v>0</v>
          </cell>
          <cell r="F142">
            <v>0</v>
          </cell>
          <cell r="G142">
            <v>287660.2</v>
          </cell>
        </row>
        <row r="143">
          <cell r="A143" t="str">
            <v>700041201</v>
          </cell>
          <cell r="B143">
            <v>14737.23</v>
          </cell>
          <cell r="C143">
            <v>212554.19</v>
          </cell>
          <cell r="E143">
            <v>0</v>
          </cell>
          <cell r="F143">
            <v>14737.23</v>
          </cell>
          <cell r="G143">
            <v>212554.19</v>
          </cell>
        </row>
        <row r="144">
          <cell r="A144" t="str">
            <v>700041202</v>
          </cell>
          <cell r="C144">
            <v>544584.29</v>
          </cell>
          <cell r="E144">
            <v>0</v>
          </cell>
          <cell r="F144">
            <v>0</v>
          </cell>
          <cell r="G144">
            <v>544584.29</v>
          </cell>
        </row>
        <row r="145">
          <cell r="A145" t="str">
            <v>700041475</v>
          </cell>
          <cell r="B145">
            <v>76.28</v>
          </cell>
          <cell r="C145">
            <v>42472.47</v>
          </cell>
          <cell r="E145">
            <v>0</v>
          </cell>
          <cell r="F145">
            <v>76.28</v>
          </cell>
          <cell r="G145">
            <v>42472.47</v>
          </cell>
        </row>
        <row r="146">
          <cell r="A146" t="str">
            <v>700041581</v>
          </cell>
          <cell r="B146">
            <v>5.97</v>
          </cell>
          <cell r="C146">
            <v>1454.57</v>
          </cell>
          <cell r="E146">
            <v>0</v>
          </cell>
          <cell r="F146">
            <v>5.97</v>
          </cell>
          <cell r="G146">
            <v>1454.57</v>
          </cell>
        </row>
        <row r="147">
          <cell r="A147" t="str">
            <v>700041582</v>
          </cell>
          <cell r="B147">
            <v>41.98</v>
          </cell>
          <cell r="C147">
            <v>10065</v>
          </cell>
          <cell r="E147">
            <v>0</v>
          </cell>
          <cell r="F147">
            <v>41.98</v>
          </cell>
          <cell r="G147">
            <v>10065</v>
          </cell>
        </row>
        <row r="148">
          <cell r="A148" t="str">
            <v>700041583</v>
          </cell>
          <cell r="B148">
            <v>3.86</v>
          </cell>
          <cell r="C148">
            <v>946.39</v>
          </cell>
          <cell r="E148">
            <v>0</v>
          </cell>
          <cell r="F148">
            <v>3.86</v>
          </cell>
          <cell r="G148">
            <v>946.39</v>
          </cell>
        </row>
        <row r="149">
          <cell r="A149" t="str">
            <v>700041585</v>
          </cell>
          <cell r="B149">
            <v>7500.77</v>
          </cell>
          <cell r="C149">
            <v>28506.45</v>
          </cell>
          <cell r="E149">
            <v>0</v>
          </cell>
          <cell r="F149">
            <v>7500.77</v>
          </cell>
          <cell r="G149">
            <v>28506.45</v>
          </cell>
        </row>
        <row r="150">
          <cell r="A150" t="str">
            <v>700041586</v>
          </cell>
          <cell r="B150">
            <v>834.61</v>
          </cell>
          <cell r="C150">
            <v>39665.47</v>
          </cell>
          <cell r="E150">
            <v>0</v>
          </cell>
          <cell r="F150">
            <v>834.61</v>
          </cell>
          <cell r="G150">
            <v>39665.47</v>
          </cell>
        </row>
        <row r="151">
          <cell r="A151" t="str">
            <v>700041904</v>
          </cell>
          <cell r="B151">
            <v>3325.3</v>
          </cell>
          <cell r="C151">
            <v>80217.33</v>
          </cell>
          <cell r="E151">
            <v>0</v>
          </cell>
          <cell r="F151">
            <v>3325.3</v>
          </cell>
          <cell r="G151">
            <v>80217.33</v>
          </cell>
        </row>
        <row r="152">
          <cell r="A152" t="str">
            <v>700041905</v>
          </cell>
          <cell r="B152">
            <v>6079.84</v>
          </cell>
          <cell r="C152">
            <v>58160.73</v>
          </cell>
          <cell r="E152">
            <v>0</v>
          </cell>
          <cell r="F152">
            <v>6079.84</v>
          </cell>
          <cell r="G152">
            <v>58160.73</v>
          </cell>
        </row>
        <row r="153">
          <cell r="A153" t="str">
            <v>700041907</v>
          </cell>
          <cell r="C153">
            <v>3937.45</v>
          </cell>
          <cell r="E153">
            <v>0</v>
          </cell>
          <cell r="F153">
            <v>0</v>
          </cell>
          <cell r="G153">
            <v>3937.45</v>
          </cell>
        </row>
        <row r="154">
          <cell r="A154" t="str">
            <v>700041908</v>
          </cell>
          <cell r="B154">
            <v>17013.27</v>
          </cell>
          <cell r="C154">
            <v>47365.5</v>
          </cell>
          <cell r="E154">
            <v>0</v>
          </cell>
          <cell r="F154">
            <v>17013.27</v>
          </cell>
          <cell r="G154">
            <v>47365.5</v>
          </cell>
        </row>
        <row r="155">
          <cell r="A155" t="str">
            <v>700041913</v>
          </cell>
          <cell r="B155">
            <v>324.52999999999997</v>
          </cell>
          <cell r="C155">
            <v>87094.3</v>
          </cell>
          <cell r="E155">
            <v>0</v>
          </cell>
          <cell r="F155">
            <v>324.52999999999997</v>
          </cell>
          <cell r="G155">
            <v>87094.3</v>
          </cell>
        </row>
        <row r="156">
          <cell r="A156" t="str">
            <v>700041914</v>
          </cell>
          <cell r="C156">
            <v>107.42</v>
          </cell>
          <cell r="E156">
            <v>0</v>
          </cell>
          <cell r="F156">
            <v>0</v>
          </cell>
          <cell r="G156">
            <v>107.42</v>
          </cell>
        </row>
        <row r="157">
          <cell r="A157" t="str">
            <v>700041916</v>
          </cell>
          <cell r="B157">
            <v>0</v>
          </cell>
          <cell r="C157">
            <v>48048.88</v>
          </cell>
          <cell r="E157">
            <v>0</v>
          </cell>
          <cell r="F157">
            <v>0</v>
          </cell>
          <cell r="G157">
            <v>48048.88</v>
          </cell>
        </row>
        <row r="158">
          <cell r="A158" t="str">
            <v>700041917</v>
          </cell>
          <cell r="C158">
            <v>1277.98</v>
          </cell>
          <cell r="E158">
            <v>0</v>
          </cell>
          <cell r="F158">
            <v>0</v>
          </cell>
          <cell r="G158">
            <v>1277.98</v>
          </cell>
        </row>
        <row r="159">
          <cell r="A159" t="str">
            <v>700041918</v>
          </cell>
          <cell r="B159">
            <v>0</v>
          </cell>
          <cell r="C159">
            <v>25257.4</v>
          </cell>
          <cell r="E159">
            <v>0</v>
          </cell>
          <cell r="F159">
            <v>0</v>
          </cell>
          <cell r="G159">
            <v>25257.4</v>
          </cell>
        </row>
        <row r="160">
          <cell r="A160" t="str">
            <v>700042065</v>
          </cell>
          <cell r="B160">
            <v>194.88</v>
          </cell>
          <cell r="C160">
            <v>46596.25</v>
          </cell>
          <cell r="E160">
            <v>0</v>
          </cell>
          <cell r="F160">
            <v>194.88</v>
          </cell>
          <cell r="G160">
            <v>46596.25</v>
          </cell>
        </row>
        <row r="161">
          <cell r="A161" t="str">
            <v>700042066</v>
          </cell>
          <cell r="B161">
            <v>46405.94</v>
          </cell>
          <cell r="C161">
            <v>46405.94</v>
          </cell>
          <cell r="E161">
            <v>0</v>
          </cell>
          <cell r="F161">
            <v>46405.94</v>
          </cell>
          <cell r="G161">
            <v>46405.94</v>
          </cell>
        </row>
        <row r="162">
          <cell r="A162" t="str">
            <v>700042067</v>
          </cell>
          <cell r="B162">
            <v>46405.94</v>
          </cell>
          <cell r="C162">
            <v>46405.94</v>
          </cell>
          <cell r="E162">
            <v>0</v>
          </cell>
          <cell r="F162">
            <v>46405.94</v>
          </cell>
          <cell r="G162">
            <v>46405.94</v>
          </cell>
        </row>
        <row r="163">
          <cell r="A163" t="str">
            <v>700042219</v>
          </cell>
          <cell r="C163">
            <v>95909.55</v>
          </cell>
          <cell r="E163">
            <v>0</v>
          </cell>
          <cell r="F163">
            <v>0</v>
          </cell>
          <cell r="G163">
            <v>95909.55</v>
          </cell>
        </row>
        <row r="164">
          <cell r="A164" t="str">
            <v>700042346</v>
          </cell>
          <cell r="B164">
            <v>87.11</v>
          </cell>
          <cell r="C164">
            <v>1441.13</v>
          </cell>
          <cell r="E164">
            <v>0</v>
          </cell>
          <cell r="F164">
            <v>87.11</v>
          </cell>
          <cell r="G164">
            <v>1441.13</v>
          </cell>
        </row>
        <row r="165">
          <cell r="A165" t="str">
            <v>700042347</v>
          </cell>
          <cell r="B165">
            <v>-1006.08</v>
          </cell>
          <cell r="C165">
            <v>2196.92</v>
          </cell>
          <cell r="E165">
            <v>0</v>
          </cell>
          <cell r="F165">
            <v>-1006.08</v>
          </cell>
          <cell r="G165">
            <v>2196.92</v>
          </cell>
        </row>
        <row r="166">
          <cell r="A166" t="str">
            <v>700042348</v>
          </cell>
          <cell r="B166">
            <v>-1489.33</v>
          </cell>
          <cell r="C166">
            <v>4283.1400000000003</v>
          </cell>
          <cell r="E166">
            <v>0</v>
          </cell>
          <cell r="F166">
            <v>-1489.33</v>
          </cell>
          <cell r="G166">
            <v>4283.1400000000003</v>
          </cell>
        </row>
        <row r="167">
          <cell r="A167" t="str">
            <v>700042349</v>
          </cell>
          <cell r="B167">
            <v>381.82</v>
          </cell>
          <cell r="C167">
            <v>6931.81</v>
          </cell>
          <cell r="E167">
            <v>0</v>
          </cell>
          <cell r="F167">
            <v>381.82</v>
          </cell>
          <cell r="G167">
            <v>6931.81</v>
          </cell>
        </row>
        <row r="168">
          <cell r="A168" t="str">
            <v>700042350</v>
          </cell>
          <cell r="C168">
            <v>55253.02</v>
          </cell>
          <cell r="E168">
            <v>0</v>
          </cell>
          <cell r="F168">
            <v>0</v>
          </cell>
          <cell r="G168">
            <v>55253.02</v>
          </cell>
        </row>
        <row r="169">
          <cell r="A169" t="str">
            <v>700042352</v>
          </cell>
          <cell r="B169">
            <v>-10629.47</v>
          </cell>
          <cell r="C169">
            <v>128612.81</v>
          </cell>
          <cell r="E169">
            <v>0</v>
          </cell>
          <cell r="F169">
            <v>-10629.47</v>
          </cell>
          <cell r="G169">
            <v>128612.81</v>
          </cell>
        </row>
        <row r="170">
          <cell r="A170" t="str">
            <v>700042450</v>
          </cell>
          <cell r="B170">
            <v>0</v>
          </cell>
          <cell r="C170">
            <v>3906.26</v>
          </cell>
          <cell r="E170">
            <v>0</v>
          </cell>
          <cell r="F170">
            <v>0</v>
          </cell>
          <cell r="G170">
            <v>3906.26</v>
          </cell>
        </row>
        <row r="171">
          <cell r="A171" t="str">
            <v>700042451</v>
          </cell>
          <cell r="B171">
            <v>0</v>
          </cell>
          <cell r="C171">
            <v>44525.56</v>
          </cell>
          <cell r="E171">
            <v>0</v>
          </cell>
          <cell r="F171">
            <v>0</v>
          </cell>
          <cell r="G171">
            <v>44525.56</v>
          </cell>
        </row>
        <row r="172">
          <cell r="A172" t="str">
            <v>700042452</v>
          </cell>
          <cell r="B172">
            <v>0</v>
          </cell>
          <cell r="C172">
            <v>42537.01</v>
          </cell>
          <cell r="E172">
            <v>0</v>
          </cell>
          <cell r="F172">
            <v>0</v>
          </cell>
          <cell r="G172">
            <v>42537.01</v>
          </cell>
        </row>
        <row r="173">
          <cell r="A173" t="str">
            <v>700042453</v>
          </cell>
          <cell r="B173">
            <v>4417.92</v>
          </cell>
          <cell r="C173">
            <v>57186.23</v>
          </cell>
          <cell r="E173">
            <v>0</v>
          </cell>
          <cell r="F173">
            <v>4417.92</v>
          </cell>
          <cell r="G173">
            <v>57186.23</v>
          </cell>
        </row>
        <row r="174">
          <cell r="A174" t="str">
            <v>700042454</v>
          </cell>
          <cell r="B174">
            <v>0</v>
          </cell>
          <cell r="C174">
            <v>2048.62</v>
          </cell>
          <cell r="E174">
            <v>0</v>
          </cell>
          <cell r="F174">
            <v>0</v>
          </cell>
          <cell r="G174">
            <v>2048.62</v>
          </cell>
        </row>
        <row r="175">
          <cell r="A175" t="str">
            <v>700042455</v>
          </cell>
          <cell r="B175">
            <v>1071.1199999999999</v>
          </cell>
          <cell r="C175">
            <v>64278.54</v>
          </cell>
          <cell r="E175">
            <v>0</v>
          </cell>
          <cell r="F175">
            <v>1071.1199999999999</v>
          </cell>
          <cell r="G175">
            <v>64278.54</v>
          </cell>
        </row>
        <row r="176">
          <cell r="A176" t="str">
            <v>700042456</v>
          </cell>
          <cell r="B176">
            <v>16289.53</v>
          </cell>
          <cell r="C176">
            <v>19229.939999999999</v>
          </cell>
          <cell r="E176">
            <v>0</v>
          </cell>
          <cell r="F176">
            <v>16289.53</v>
          </cell>
          <cell r="G176">
            <v>19229.939999999999</v>
          </cell>
        </row>
        <row r="177">
          <cell r="A177" t="str">
            <v>700042457</v>
          </cell>
          <cell r="B177">
            <v>-1006.08</v>
          </cell>
          <cell r="C177">
            <v>18810.689999999999</v>
          </cell>
          <cell r="E177">
            <v>0</v>
          </cell>
          <cell r="F177">
            <v>-1006.08</v>
          </cell>
          <cell r="G177">
            <v>18810.689999999999</v>
          </cell>
        </row>
        <row r="178">
          <cell r="A178" t="str">
            <v>700042458</v>
          </cell>
          <cell r="B178">
            <v>37628.06</v>
          </cell>
          <cell r="C178">
            <v>40573.620000000003</v>
          </cell>
          <cell r="E178">
            <v>0</v>
          </cell>
          <cell r="F178">
            <v>37628.06</v>
          </cell>
          <cell r="G178">
            <v>40573.620000000003</v>
          </cell>
        </row>
        <row r="179">
          <cell r="A179" t="str">
            <v>700042640</v>
          </cell>
          <cell r="B179">
            <v>15295.2</v>
          </cell>
          <cell r="C179">
            <v>620159.21</v>
          </cell>
          <cell r="E179">
            <v>0</v>
          </cell>
          <cell r="F179">
            <v>15295.2</v>
          </cell>
          <cell r="G179">
            <v>620159.21</v>
          </cell>
        </row>
        <row r="180">
          <cell r="A180" t="str">
            <v>700042683</v>
          </cell>
          <cell r="C180">
            <v>97592.92</v>
          </cell>
          <cell r="E180">
            <v>0</v>
          </cell>
          <cell r="F180">
            <v>0</v>
          </cell>
          <cell r="G180">
            <v>97592.92</v>
          </cell>
        </row>
        <row r="181">
          <cell r="A181" t="str">
            <v>700042827</v>
          </cell>
          <cell r="C181">
            <v>47160</v>
          </cell>
          <cell r="E181">
            <v>0</v>
          </cell>
          <cell r="F181">
            <v>0</v>
          </cell>
          <cell r="G181">
            <v>47160</v>
          </cell>
        </row>
        <row r="182">
          <cell r="A182" t="str">
            <v>700042842</v>
          </cell>
          <cell r="B182">
            <v>0</v>
          </cell>
          <cell r="C182">
            <v>12828.58</v>
          </cell>
          <cell r="E182">
            <v>0</v>
          </cell>
          <cell r="F182">
            <v>0</v>
          </cell>
          <cell r="G182">
            <v>12828.58</v>
          </cell>
        </row>
        <row r="183">
          <cell r="A183" t="str">
            <v>700042843</v>
          </cell>
          <cell r="C183">
            <v>1519.97</v>
          </cell>
          <cell r="E183">
            <v>0</v>
          </cell>
          <cell r="F183">
            <v>0</v>
          </cell>
          <cell r="G183">
            <v>1519.97</v>
          </cell>
        </row>
        <row r="184">
          <cell r="A184" t="str">
            <v>700042844</v>
          </cell>
          <cell r="B184">
            <v>3809.05</v>
          </cell>
          <cell r="C184">
            <v>16760.12</v>
          </cell>
          <cell r="E184">
            <v>0</v>
          </cell>
          <cell r="F184">
            <v>3809.05</v>
          </cell>
          <cell r="G184">
            <v>16760.12</v>
          </cell>
        </row>
        <row r="185">
          <cell r="A185" t="str">
            <v>700042846</v>
          </cell>
          <cell r="C185">
            <v>6329.01</v>
          </cell>
          <cell r="E185">
            <v>0</v>
          </cell>
          <cell r="F185">
            <v>0</v>
          </cell>
          <cell r="G185">
            <v>6329.01</v>
          </cell>
        </row>
        <row r="186">
          <cell r="A186" t="str">
            <v>700043164</v>
          </cell>
          <cell r="B186">
            <v>2992.87</v>
          </cell>
          <cell r="C186">
            <v>4632.47</v>
          </cell>
          <cell r="E186">
            <v>0</v>
          </cell>
          <cell r="F186">
            <v>2992.87</v>
          </cell>
          <cell r="G186">
            <v>4632.47</v>
          </cell>
        </row>
        <row r="187">
          <cell r="A187" t="str">
            <v>700043165</v>
          </cell>
          <cell r="B187">
            <v>-698.63</v>
          </cell>
          <cell r="C187">
            <v>264811.03999999998</v>
          </cell>
          <cell r="E187">
            <v>0</v>
          </cell>
          <cell r="F187">
            <v>-698.63</v>
          </cell>
          <cell r="G187">
            <v>264811.03999999998</v>
          </cell>
        </row>
        <row r="188">
          <cell r="A188" t="str">
            <v>700043166</v>
          </cell>
          <cell r="B188">
            <v>0</v>
          </cell>
          <cell r="C188">
            <v>9591.7199999999993</v>
          </cell>
          <cell r="E188">
            <v>0</v>
          </cell>
          <cell r="F188">
            <v>0</v>
          </cell>
          <cell r="G188">
            <v>9591.7199999999993</v>
          </cell>
        </row>
        <row r="189">
          <cell r="A189" t="str">
            <v>700043167</v>
          </cell>
          <cell r="B189">
            <v>-5733.43</v>
          </cell>
          <cell r="C189">
            <v>1354.02</v>
          </cell>
          <cell r="E189">
            <v>0</v>
          </cell>
          <cell r="F189">
            <v>-5733.43</v>
          </cell>
          <cell r="G189">
            <v>1354.02</v>
          </cell>
        </row>
        <row r="190">
          <cell r="A190" t="str">
            <v>700043168</v>
          </cell>
          <cell r="C190">
            <v>118.79</v>
          </cell>
          <cell r="E190">
            <v>0</v>
          </cell>
          <cell r="F190">
            <v>0</v>
          </cell>
          <cell r="G190">
            <v>118.79</v>
          </cell>
        </row>
        <row r="191">
          <cell r="A191" t="str">
            <v>700043169</v>
          </cell>
          <cell r="B191">
            <v>11637.88</v>
          </cell>
          <cell r="C191">
            <v>20088.990000000002</v>
          </cell>
          <cell r="E191">
            <v>0</v>
          </cell>
          <cell r="F191">
            <v>11637.88</v>
          </cell>
          <cell r="G191">
            <v>20088.990000000002</v>
          </cell>
        </row>
        <row r="192">
          <cell r="A192" t="str">
            <v>700043212</v>
          </cell>
          <cell r="B192">
            <v>77.05</v>
          </cell>
          <cell r="C192">
            <v>20991.08</v>
          </cell>
          <cell r="E192">
            <v>0</v>
          </cell>
          <cell r="F192">
            <v>77.05</v>
          </cell>
          <cell r="G192">
            <v>20991.08</v>
          </cell>
        </row>
        <row r="193">
          <cell r="A193" t="str">
            <v>700043271</v>
          </cell>
          <cell r="B193">
            <v>657.56</v>
          </cell>
          <cell r="C193">
            <v>149366.98000000001</v>
          </cell>
          <cell r="E193">
            <v>0</v>
          </cell>
          <cell r="F193">
            <v>657.56</v>
          </cell>
          <cell r="G193">
            <v>149366.98000000001</v>
          </cell>
        </row>
        <row r="194">
          <cell r="A194" t="str">
            <v>700043272</v>
          </cell>
          <cell r="B194">
            <v>-5733.43</v>
          </cell>
          <cell r="C194">
            <v>1481.96</v>
          </cell>
          <cell r="E194">
            <v>0</v>
          </cell>
          <cell r="F194">
            <v>-5733.43</v>
          </cell>
          <cell r="G194">
            <v>1481.96</v>
          </cell>
        </row>
        <row r="195">
          <cell r="A195" t="str">
            <v>700043273</v>
          </cell>
          <cell r="B195">
            <v>37993.620000000003</v>
          </cell>
          <cell r="C195">
            <v>90992.06</v>
          </cell>
          <cell r="E195">
            <v>0</v>
          </cell>
          <cell r="F195">
            <v>37993.620000000003</v>
          </cell>
          <cell r="G195">
            <v>90992.06</v>
          </cell>
        </row>
        <row r="196">
          <cell r="A196" t="str">
            <v>700043274</v>
          </cell>
          <cell r="B196">
            <v>5695.41</v>
          </cell>
          <cell r="C196">
            <v>32217.79</v>
          </cell>
          <cell r="E196">
            <v>0</v>
          </cell>
          <cell r="F196">
            <v>5695.41</v>
          </cell>
          <cell r="G196">
            <v>32217.79</v>
          </cell>
        </row>
        <row r="197">
          <cell r="A197" t="str">
            <v>700043275</v>
          </cell>
          <cell r="B197">
            <v>253.62</v>
          </cell>
          <cell r="C197">
            <v>1441.82</v>
          </cell>
          <cell r="E197">
            <v>0</v>
          </cell>
          <cell r="F197">
            <v>253.62</v>
          </cell>
          <cell r="G197">
            <v>1441.82</v>
          </cell>
        </row>
        <row r="198">
          <cell r="A198" t="str">
            <v>700043276</v>
          </cell>
          <cell r="B198">
            <v>0</v>
          </cell>
          <cell r="C198">
            <v>428.55</v>
          </cell>
          <cell r="E198">
            <v>0</v>
          </cell>
          <cell r="F198">
            <v>0</v>
          </cell>
          <cell r="G198">
            <v>428.55</v>
          </cell>
        </row>
        <row r="199">
          <cell r="A199" t="str">
            <v>700043277</v>
          </cell>
          <cell r="C199">
            <v>0</v>
          </cell>
          <cell r="E199">
            <v>0</v>
          </cell>
          <cell r="F199">
            <v>0</v>
          </cell>
          <cell r="G199">
            <v>0</v>
          </cell>
        </row>
        <row r="200">
          <cell r="A200" t="str">
            <v>700043461</v>
          </cell>
          <cell r="B200">
            <v>42.58</v>
          </cell>
          <cell r="C200">
            <v>10185.51</v>
          </cell>
          <cell r="E200">
            <v>0</v>
          </cell>
          <cell r="F200">
            <v>42.58</v>
          </cell>
          <cell r="G200">
            <v>10185.51</v>
          </cell>
        </row>
        <row r="201">
          <cell r="A201" t="str">
            <v>700043462</v>
          </cell>
          <cell r="B201">
            <v>8850.6299999999992</v>
          </cell>
          <cell r="C201">
            <v>10728.28</v>
          </cell>
          <cell r="E201">
            <v>0</v>
          </cell>
          <cell r="F201">
            <v>8850.6299999999992</v>
          </cell>
          <cell r="G201">
            <v>10728.28</v>
          </cell>
        </row>
        <row r="202">
          <cell r="A202" t="str">
            <v>700043466</v>
          </cell>
          <cell r="B202">
            <v>7064.1</v>
          </cell>
          <cell r="C202">
            <v>451181.47</v>
          </cell>
          <cell r="E202">
            <v>0</v>
          </cell>
          <cell r="F202">
            <v>7064.1</v>
          </cell>
          <cell r="G202">
            <v>451181.47</v>
          </cell>
        </row>
        <row r="203">
          <cell r="A203" t="str">
            <v>700043717</v>
          </cell>
          <cell r="B203">
            <v>1149.68</v>
          </cell>
          <cell r="C203">
            <v>1149.68</v>
          </cell>
          <cell r="E203">
            <v>0</v>
          </cell>
          <cell r="F203">
            <v>1149.68</v>
          </cell>
          <cell r="G203">
            <v>1149.68</v>
          </cell>
        </row>
        <row r="204">
          <cell r="A204" t="str">
            <v>700043755</v>
          </cell>
          <cell r="B204">
            <v>0</v>
          </cell>
          <cell r="C204">
            <v>0</v>
          </cell>
          <cell r="E204">
            <v>0</v>
          </cell>
          <cell r="F204">
            <v>0</v>
          </cell>
          <cell r="G204">
            <v>0</v>
          </cell>
        </row>
        <row r="205">
          <cell r="A205" t="str">
            <v>700043780</v>
          </cell>
          <cell r="C205">
            <v>1354.02</v>
          </cell>
          <cell r="E205">
            <v>0</v>
          </cell>
          <cell r="F205">
            <v>0</v>
          </cell>
          <cell r="G205">
            <v>1354.02</v>
          </cell>
        </row>
        <row r="206">
          <cell r="A206" t="str">
            <v>700043781</v>
          </cell>
          <cell r="B206">
            <v>6574.1</v>
          </cell>
          <cell r="C206">
            <v>10941</v>
          </cell>
          <cell r="E206">
            <v>0</v>
          </cell>
          <cell r="F206">
            <v>6574.1</v>
          </cell>
          <cell r="G206">
            <v>10941</v>
          </cell>
        </row>
        <row r="207">
          <cell r="A207" t="str">
            <v>700043883</v>
          </cell>
          <cell r="B207">
            <v>1565.76</v>
          </cell>
          <cell r="C207">
            <v>1565.76</v>
          </cell>
          <cell r="E207">
            <v>0</v>
          </cell>
          <cell r="F207">
            <v>1565.76</v>
          </cell>
          <cell r="G207">
            <v>1565.76</v>
          </cell>
        </row>
        <row r="208">
          <cell r="A208" t="str">
            <v>700043884</v>
          </cell>
          <cell r="B208">
            <v>14247.63</v>
          </cell>
          <cell r="C208">
            <v>18379.87</v>
          </cell>
          <cell r="E208">
            <v>0</v>
          </cell>
          <cell r="F208">
            <v>14247.63</v>
          </cell>
          <cell r="G208">
            <v>18379.87</v>
          </cell>
        </row>
        <row r="209">
          <cell r="A209" t="str">
            <v>700043998</v>
          </cell>
          <cell r="B209">
            <v>11905.35</v>
          </cell>
          <cell r="C209">
            <v>11905.35</v>
          </cell>
          <cell r="E209">
            <v>0</v>
          </cell>
          <cell r="F209">
            <v>11905.35</v>
          </cell>
          <cell r="G209">
            <v>11905.35</v>
          </cell>
        </row>
        <row r="210">
          <cell r="A210" t="str">
            <v>700043999</v>
          </cell>
          <cell r="B210">
            <v>114.76</v>
          </cell>
          <cell r="C210">
            <v>114.76</v>
          </cell>
          <cell r="E210">
            <v>0</v>
          </cell>
          <cell r="F210">
            <v>114.76</v>
          </cell>
          <cell r="G210">
            <v>114.76</v>
          </cell>
        </row>
        <row r="211">
          <cell r="A211" t="str">
            <v>700045890</v>
          </cell>
          <cell r="B211">
            <v>48076.14</v>
          </cell>
          <cell r="C211">
            <v>48076.14</v>
          </cell>
          <cell r="E211">
            <v>0</v>
          </cell>
          <cell r="F211">
            <v>48076.14</v>
          </cell>
          <cell r="G211">
            <v>48076.14</v>
          </cell>
        </row>
        <row r="212">
          <cell r="A212" t="str">
            <v>700045940</v>
          </cell>
          <cell r="B212">
            <v>3875.66</v>
          </cell>
          <cell r="C212">
            <v>3875.66</v>
          </cell>
          <cell r="E212">
            <v>0</v>
          </cell>
          <cell r="F212">
            <v>3875.66</v>
          </cell>
          <cell r="G212">
            <v>3875.66</v>
          </cell>
        </row>
        <row r="213">
          <cell r="A213" t="str">
            <v>ADMIN6001</v>
          </cell>
          <cell r="B213">
            <v>404812.48</v>
          </cell>
          <cell r="C213">
            <v>3403947.3</v>
          </cell>
          <cell r="E213">
            <v>0</v>
          </cell>
          <cell r="F213">
            <v>404812.48</v>
          </cell>
          <cell r="G213">
            <v>3403947.3</v>
          </cell>
        </row>
        <row r="214">
          <cell r="A214" t="str">
            <v>RMCRO0001</v>
          </cell>
          <cell r="B214">
            <v>9735.3799999999992</v>
          </cell>
          <cell r="C214">
            <v>111554.76</v>
          </cell>
          <cell r="E214">
            <v>0</v>
          </cell>
          <cell r="F214">
            <v>9735.3799999999992</v>
          </cell>
          <cell r="G214">
            <v>111554.76</v>
          </cell>
        </row>
        <row r="215">
          <cell r="A215" t="str">
            <v>RMDCA0029</v>
          </cell>
          <cell r="B215">
            <v>1687.33</v>
          </cell>
          <cell r="C215">
            <v>0</v>
          </cell>
          <cell r="E215">
            <v>0</v>
          </cell>
          <cell r="F215">
            <v>1687.33</v>
          </cell>
          <cell r="G215">
            <v>0</v>
          </cell>
        </row>
        <row r="216">
          <cell r="A216" t="str">
            <v>RMDOM0009</v>
          </cell>
          <cell r="B216">
            <v>73236.66</v>
          </cell>
          <cell r="C216">
            <v>635237.44999999995</v>
          </cell>
          <cell r="E216">
            <v>0</v>
          </cell>
          <cell r="F216">
            <v>73236.66</v>
          </cell>
          <cell r="G216">
            <v>635237.44999999995</v>
          </cell>
        </row>
        <row r="217">
          <cell r="A217" t="str">
            <v>RMDOM0011</v>
          </cell>
          <cell r="B217">
            <v>127009.72</v>
          </cell>
          <cell r="C217">
            <v>933684.44</v>
          </cell>
          <cell r="E217">
            <v>0</v>
          </cell>
          <cell r="F217">
            <v>127009.72</v>
          </cell>
          <cell r="G217">
            <v>933684.44</v>
          </cell>
        </row>
        <row r="218">
          <cell r="A218" t="str">
            <v>RMDOM0012</v>
          </cell>
          <cell r="B218">
            <v>2330.7399999999998</v>
          </cell>
          <cell r="C218">
            <v>39087.24</v>
          </cell>
          <cell r="E218">
            <v>0</v>
          </cell>
          <cell r="F218">
            <v>2330.7399999999998</v>
          </cell>
          <cell r="G218">
            <v>39087.24</v>
          </cell>
        </row>
        <row r="219">
          <cell r="A219" t="str">
            <v>RMDOM0021</v>
          </cell>
          <cell r="B219">
            <v>169250.38</v>
          </cell>
          <cell r="C219">
            <v>1393095.78</v>
          </cell>
          <cell r="E219">
            <v>0</v>
          </cell>
          <cell r="F219">
            <v>169250.38</v>
          </cell>
          <cell r="G219">
            <v>1393095.78</v>
          </cell>
        </row>
        <row r="220">
          <cell r="A220" t="str">
            <v>RMDOM0023</v>
          </cell>
          <cell r="B220">
            <v>3430.32</v>
          </cell>
          <cell r="C220">
            <v>80463.210000000006</v>
          </cell>
          <cell r="E220">
            <v>0</v>
          </cell>
          <cell r="F220">
            <v>3430.32</v>
          </cell>
          <cell r="G220">
            <v>80463.210000000006</v>
          </cell>
        </row>
        <row r="221">
          <cell r="A221" t="str">
            <v>RMDOM0031</v>
          </cell>
          <cell r="B221">
            <v>62229</v>
          </cell>
          <cell r="C221">
            <v>249605.93</v>
          </cell>
          <cell r="E221">
            <v>0</v>
          </cell>
          <cell r="F221">
            <v>62229</v>
          </cell>
          <cell r="G221">
            <v>249605.93</v>
          </cell>
        </row>
        <row r="222">
          <cell r="A222" t="str">
            <v>RMDOM0032</v>
          </cell>
          <cell r="B222">
            <v>83679.429999999993</v>
          </cell>
          <cell r="C222">
            <v>522192.44</v>
          </cell>
          <cell r="E222">
            <v>0</v>
          </cell>
          <cell r="F222">
            <v>83679.429999999993</v>
          </cell>
          <cell r="G222">
            <v>522192.44</v>
          </cell>
        </row>
        <row r="223">
          <cell r="A223" t="str">
            <v>RMDOM0033</v>
          </cell>
          <cell r="B223">
            <v>22838.66</v>
          </cell>
          <cell r="C223">
            <v>417885.82</v>
          </cell>
          <cell r="E223">
            <v>0</v>
          </cell>
          <cell r="F223">
            <v>22838.66</v>
          </cell>
          <cell r="G223">
            <v>417885.82</v>
          </cell>
        </row>
        <row r="224">
          <cell r="A224" t="str">
            <v>RMDOM0034</v>
          </cell>
          <cell r="B224">
            <v>-156.31</v>
          </cell>
          <cell r="C224">
            <v>-103837.83</v>
          </cell>
          <cell r="E224">
            <v>0</v>
          </cell>
          <cell r="F224">
            <v>-156.31</v>
          </cell>
          <cell r="G224">
            <v>-103837.83</v>
          </cell>
        </row>
        <row r="225">
          <cell r="A225" t="str">
            <v>RMDOM0035</v>
          </cell>
          <cell r="B225">
            <v>13807.22</v>
          </cell>
          <cell r="C225">
            <v>211915.27</v>
          </cell>
          <cell r="E225">
            <v>0</v>
          </cell>
          <cell r="F225">
            <v>13807.22</v>
          </cell>
          <cell r="G225">
            <v>211915.27</v>
          </cell>
        </row>
        <row r="226">
          <cell r="A226" t="str">
            <v>RMDOM0036</v>
          </cell>
          <cell r="B226">
            <v>23662.68</v>
          </cell>
          <cell r="C226">
            <v>83449.5</v>
          </cell>
          <cell r="E226">
            <v>0</v>
          </cell>
          <cell r="F226">
            <v>23662.68</v>
          </cell>
          <cell r="G226">
            <v>83449.5</v>
          </cell>
        </row>
        <row r="227">
          <cell r="A227" t="str">
            <v>RMDOM2101</v>
          </cell>
          <cell r="B227">
            <v>11326.67</v>
          </cell>
          <cell r="C227">
            <v>33308.94</v>
          </cell>
          <cell r="E227">
            <v>0</v>
          </cell>
          <cell r="F227">
            <v>11326.67</v>
          </cell>
          <cell r="G227">
            <v>33308.94</v>
          </cell>
        </row>
        <row r="228">
          <cell r="A228" t="str">
            <v>RMDSM0001</v>
          </cell>
          <cell r="B228">
            <v>4666.88</v>
          </cell>
          <cell r="C228">
            <v>69708.429999999993</v>
          </cell>
          <cell r="E228">
            <v>0</v>
          </cell>
          <cell r="F228">
            <v>4666.88</v>
          </cell>
          <cell r="G228">
            <v>69708.429999999993</v>
          </cell>
        </row>
        <row r="229">
          <cell r="A229" t="str">
            <v>RMENV0051</v>
          </cell>
          <cell r="B229">
            <v>16229.15</v>
          </cell>
          <cell r="C229">
            <v>176635.02</v>
          </cell>
          <cell r="E229">
            <v>0</v>
          </cell>
          <cell r="F229">
            <v>16229.15</v>
          </cell>
          <cell r="G229">
            <v>176635.02</v>
          </cell>
        </row>
        <row r="230">
          <cell r="A230" t="str">
            <v>RMENV5001</v>
          </cell>
          <cell r="C230">
            <v>9999.9999999999909</v>
          </cell>
          <cell r="E230">
            <v>0</v>
          </cell>
          <cell r="F230">
            <v>0</v>
          </cell>
          <cell r="G230">
            <v>9999.9999999999909</v>
          </cell>
        </row>
        <row r="231">
          <cell r="A231" t="str">
            <v>RMENV5002</v>
          </cell>
          <cell r="B231">
            <v>5473.27</v>
          </cell>
          <cell r="C231">
            <v>21366.57</v>
          </cell>
          <cell r="E231">
            <v>0</v>
          </cell>
          <cell r="F231">
            <v>5473.27</v>
          </cell>
          <cell r="G231">
            <v>21366.57</v>
          </cell>
        </row>
        <row r="232">
          <cell r="A232" t="str">
            <v>RMENV5003</v>
          </cell>
          <cell r="B232">
            <v>1267.1099999999999</v>
          </cell>
          <cell r="C232">
            <v>10404.61</v>
          </cell>
          <cell r="E232">
            <v>0</v>
          </cell>
          <cell r="F232">
            <v>1267.1099999999999</v>
          </cell>
          <cell r="G232">
            <v>10404.61</v>
          </cell>
        </row>
        <row r="233">
          <cell r="A233" t="str">
            <v>RMENV5004</v>
          </cell>
          <cell r="B233">
            <v>59520.2</v>
          </cell>
          <cell r="C233">
            <v>296388.09000000003</v>
          </cell>
          <cell r="E233">
            <v>0</v>
          </cell>
          <cell r="F233">
            <v>59520.2</v>
          </cell>
          <cell r="G233">
            <v>296388.09000000003</v>
          </cell>
        </row>
        <row r="234">
          <cell r="A234" t="str">
            <v>RMENV5203</v>
          </cell>
          <cell r="B234">
            <v>1.45519152283669E-11</v>
          </cell>
          <cell r="C234">
            <v>-4.9385562306270003E-10</v>
          </cell>
          <cell r="E234">
            <v>0</v>
          </cell>
          <cell r="F234">
            <v>1.45519152283669E-11</v>
          </cell>
          <cell r="G234">
            <v>-4.9385562306270003E-10</v>
          </cell>
        </row>
        <row r="235">
          <cell r="A235" t="str">
            <v>RMENV5204</v>
          </cell>
          <cell r="B235">
            <v>0</v>
          </cell>
          <cell r="C235">
            <v>0</v>
          </cell>
          <cell r="E235">
            <v>0</v>
          </cell>
          <cell r="F235">
            <v>0</v>
          </cell>
          <cell r="G235">
            <v>0</v>
          </cell>
        </row>
        <row r="236">
          <cell r="A236" t="str">
            <v>RMENV5302</v>
          </cell>
          <cell r="B236">
            <v>23437.759999999998</v>
          </cell>
          <cell r="C236">
            <v>98339.4</v>
          </cell>
          <cell r="E236">
            <v>0</v>
          </cell>
          <cell r="F236">
            <v>23437.759999999998</v>
          </cell>
          <cell r="G236">
            <v>98339.4</v>
          </cell>
        </row>
        <row r="237">
          <cell r="A237" t="str">
            <v>RMENV5303</v>
          </cell>
          <cell r="B237">
            <v>18022.150000000001</v>
          </cell>
          <cell r="C237">
            <v>182221.89</v>
          </cell>
          <cell r="E237">
            <v>0</v>
          </cell>
          <cell r="F237">
            <v>18022.150000000001</v>
          </cell>
          <cell r="G237">
            <v>182221.89</v>
          </cell>
        </row>
        <row r="238">
          <cell r="A238" t="str">
            <v>RMFLT0095</v>
          </cell>
          <cell r="B238">
            <v>85629.96</v>
          </cell>
          <cell r="C238">
            <v>1027559.52</v>
          </cell>
          <cell r="E238">
            <v>0</v>
          </cell>
          <cell r="F238">
            <v>85629.96</v>
          </cell>
          <cell r="G238">
            <v>1027559.52</v>
          </cell>
        </row>
        <row r="239">
          <cell r="A239" t="str">
            <v>RMGOM0075</v>
          </cell>
          <cell r="B239">
            <v>229953.06</v>
          </cell>
          <cell r="C239">
            <v>2465012.38</v>
          </cell>
          <cell r="E239">
            <v>0</v>
          </cell>
          <cell r="F239">
            <v>229953.06</v>
          </cell>
          <cell r="G239">
            <v>2465012.38</v>
          </cell>
        </row>
        <row r="240">
          <cell r="A240" t="str">
            <v>RMGOM0076</v>
          </cell>
          <cell r="B240">
            <v>250338.91</v>
          </cell>
          <cell r="C240">
            <v>1713790.63</v>
          </cell>
          <cell r="E240">
            <v>0</v>
          </cell>
          <cell r="F240">
            <v>250338.91</v>
          </cell>
          <cell r="G240">
            <v>1713790.63</v>
          </cell>
        </row>
        <row r="241">
          <cell r="A241" t="str">
            <v>RMGOM0079</v>
          </cell>
          <cell r="B241">
            <v>254810.74</v>
          </cell>
          <cell r="C241">
            <v>2864005.85</v>
          </cell>
          <cell r="E241">
            <v>0</v>
          </cell>
          <cell r="F241">
            <v>254810.74</v>
          </cell>
          <cell r="G241">
            <v>2864005.85</v>
          </cell>
        </row>
        <row r="242">
          <cell r="A242" t="str">
            <v>RMGOM0081</v>
          </cell>
          <cell r="B242">
            <v>125792.69</v>
          </cell>
          <cell r="C242">
            <v>622485.22</v>
          </cell>
          <cell r="E242">
            <v>0</v>
          </cell>
          <cell r="F242">
            <v>125792.69</v>
          </cell>
          <cell r="G242">
            <v>622485.22</v>
          </cell>
        </row>
        <row r="243">
          <cell r="A243" t="str">
            <v>RMGOM0082</v>
          </cell>
          <cell r="B243">
            <v>3333.09</v>
          </cell>
          <cell r="C243">
            <v>68380.3</v>
          </cell>
          <cell r="E243">
            <v>0</v>
          </cell>
          <cell r="F243">
            <v>3333.09</v>
          </cell>
          <cell r="G243">
            <v>68380.3</v>
          </cell>
        </row>
        <row r="244">
          <cell r="A244" t="str">
            <v>RMGOM0085</v>
          </cell>
          <cell r="B244">
            <v>176476.88</v>
          </cell>
          <cell r="C244">
            <v>1218205.47</v>
          </cell>
          <cell r="E244">
            <v>0</v>
          </cell>
          <cell r="F244">
            <v>176476.88</v>
          </cell>
          <cell r="G244">
            <v>1218205.47</v>
          </cell>
        </row>
        <row r="245">
          <cell r="A245" t="str">
            <v>RMGOM0087</v>
          </cell>
          <cell r="B245">
            <v>287191.28999999998</v>
          </cell>
          <cell r="C245">
            <v>3056506.46</v>
          </cell>
          <cell r="E245">
            <v>0</v>
          </cell>
          <cell r="F245">
            <v>287191.28999999998</v>
          </cell>
          <cell r="G245">
            <v>3056506.46</v>
          </cell>
        </row>
        <row r="246">
          <cell r="A246" t="str">
            <v>RMGOM0089</v>
          </cell>
          <cell r="B246">
            <v>18981.150000000001</v>
          </cell>
          <cell r="C246">
            <v>242738.09</v>
          </cell>
          <cell r="E246">
            <v>0</v>
          </cell>
          <cell r="F246">
            <v>18981.150000000001</v>
          </cell>
          <cell r="G246">
            <v>242738.09</v>
          </cell>
        </row>
        <row r="247">
          <cell r="A247" t="str">
            <v>RMGOM8804</v>
          </cell>
          <cell r="B247">
            <v>128.1</v>
          </cell>
          <cell r="C247">
            <v>128.1</v>
          </cell>
          <cell r="E247">
            <v>0</v>
          </cell>
          <cell r="F247">
            <v>128.1</v>
          </cell>
          <cell r="G247">
            <v>128.1</v>
          </cell>
        </row>
        <row r="248">
          <cell r="A248" t="str">
            <v>RMGOM8808</v>
          </cell>
          <cell r="B248">
            <v>226739.18</v>
          </cell>
          <cell r="C248">
            <v>603349.32999999996</v>
          </cell>
          <cell r="E248">
            <v>0</v>
          </cell>
          <cell r="F248">
            <v>226739.18</v>
          </cell>
          <cell r="G248">
            <v>603349.32999999996</v>
          </cell>
        </row>
        <row r="249">
          <cell r="A249" t="str">
            <v>RMNRS0001</v>
          </cell>
          <cell r="B249">
            <v>19505</v>
          </cell>
          <cell r="C249">
            <v>21785</v>
          </cell>
          <cell r="E249">
            <v>0</v>
          </cell>
          <cell r="F249">
            <v>19505</v>
          </cell>
          <cell r="G249">
            <v>21785</v>
          </cell>
        </row>
        <row r="250">
          <cell r="A250" t="str">
            <v>RMNRS0004</v>
          </cell>
          <cell r="B250">
            <v>1034.9100000000001</v>
          </cell>
          <cell r="C250">
            <v>20575.62</v>
          </cell>
          <cell r="E250">
            <v>0</v>
          </cell>
          <cell r="F250">
            <v>1034.9100000000001</v>
          </cell>
          <cell r="G250">
            <v>20575.62</v>
          </cell>
        </row>
        <row r="251">
          <cell r="A251" t="str">
            <v>RMNRS0005</v>
          </cell>
          <cell r="C251">
            <v>17120.77</v>
          </cell>
          <cell r="E251">
            <v>0</v>
          </cell>
          <cell r="F251">
            <v>0</v>
          </cell>
          <cell r="G251">
            <v>17120.77</v>
          </cell>
        </row>
        <row r="252">
          <cell r="A252" t="str">
            <v>RMSMS0092</v>
          </cell>
          <cell r="B252">
            <v>6333.33</v>
          </cell>
          <cell r="C252">
            <v>75999.960000000006</v>
          </cell>
          <cell r="E252">
            <v>0</v>
          </cell>
          <cell r="F252">
            <v>6333.33</v>
          </cell>
          <cell r="G252">
            <v>75999.960000000006</v>
          </cell>
        </row>
        <row r="253">
          <cell r="A253" t="str">
            <v>RMSMS0093</v>
          </cell>
          <cell r="B253">
            <v>28583.33</v>
          </cell>
          <cell r="C253">
            <v>342999.96</v>
          </cell>
          <cell r="E253">
            <v>0</v>
          </cell>
          <cell r="F253">
            <v>28583.33</v>
          </cell>
          <cell r="G253">
            <v>342999.96</v>
          </cell>
        </row>
        <row r="254">
          <cell r="E254" t="e">
            <v>#N/A</v>
          </cell>
          <cell r="F254">
            <v>0</v>
          </cell>
          <cell r="G254" t="e">
            <v>#N/A</v>
          </cell>
        </row>
        <row r="255">
          <cell r="E255" t="e">
            <v>#N/A</v>
          </cell>
          <cell r="F255">
            <v>0</v>
          </cell>
          <cell r="G255" t="e">
            <v>#N/A</v>
          </cell>
        </row>
        <row r="256">
          <cell r="E256" t="e">
            <v>#N/A</v>
          </cell>
          <cell r="F256">
            <v>0</v>
          </cell>
          <cell r="G256" t="e">
            <v>#N/A</v>
          </cell>
        </row>
        <row r="257">
          <cell r="E257" t="e">
            <v>#N/A</v>
          </cell>
          <cell r="F257">
            <v>0</v>
          </cell>
          <cell r="G257" t="e">
            <v>#N/A</v>
          </cell>
        </row>
        <row r="258">
          <cell r="E258" t="e">
            <v>#N/A</v>
          </cell>
          <cell r="F258">
            <v>0</v>
          </cell>
          <cell r="G258" t="e">
            <v>#N/A</v>
          </cell>
        </row>
        <row r="259">
          <cell r="E259" t="e">
            <v>#N/A</v>
          </cell>
          <cell r="F259">
            <v>0</v>
          </cell>
          <cell r="G259" t="e">
            <v>#N/A</v>
          </cell>
        </row>
        <row r="260">
          <cell r="E260" t="e">
            <v>#N/A</v>
          </cell>
          <cell r="F260">
            <v>0</v>
          </cell>
          <cell r="G260" t="e">
            <v>#N/A</v>
          </cell>
        </row>
        <row r="261">
          <cell r="E261" t="e">
            <v>#N/A</v>
          </cell>
          <cell r="F261">
            <v>0</v>
          </cell>
          <cell r="G261" t="e">
            <v>#N/A</v>
          </cell>
        </row>
        <row r="262">
          <cell r="E262" t="e">
            <v>#N/A</v>
          </cell>
          <cell r="F262">
            <v>0</v>
          </cell>
          <cell r="G262" t="e">
            <v>#N/A</v>
          </cell>
        </row>
        <row r="263">
          <cell r="E263" t="e">
            <v>#N/A</v>
          </cell>
          <cell r="F263">
            <v>0</v>
          </cell>
          <cell r="G263" t="e">
            <v>#N/A</v>
          </cell>
        </row>
        <row r="264">
          <cell r="E264" t="e">
            <v>#N/A</v>
          </cell>
          <cell r="F264">
            <v>0</v>
          </cell>
          <cell r="G264" t="e">
            <v>#N/A</v>
          </cell>
        </row>
        <row r="265">
          <cell r="E265" t="e">
            <v>#N/A</v>
          </cell>
          <cell r="F265">
            <v>0</v>
          </cell>
          <cell r="G265" t="e">
            <v>#N/A</v>
          </cell>
        </row>
        <row r="266">
          <cell r="E266" t="e">
            <v>#N/A</v>
          </cell>
          <cell r="F266">
            <v>0</v>
          </cell>
          <cell r="G266" t="e">
            <v>#N/A</v>
          </cell>
        </row>
        <row r="267">
          <cell r="E267" t="e">
            <v>#N/A</v>
          </cell>
          <cell r="F267">
            <v>0</v>
          </cell>
          <cell r="G267" t="e">
            <v>#N/A</v>
          </cell>
        </row>
        <row r="268">
          <cell r="E268" t="e">
            <v>#N/A</v>
          </cell>
          <cell r="F268">
            <v>0</v>
          </cell>
          <cell r="G268" t="e">
            <v>#N/A</v>
          </cell>
        </row>
        <row r="269">
          <cell r="E269" t="e">
            <v>#N/A</v>
          </cell>
          <cell r="F269">
            <v>0</v>
          </cell>
          <cell r="G269" t="e">
            <v>#N/A</v>
          </cell>
        </row>
        <row r="270">
          <cell r="E270" t="e">
            <v>#N/A</v>
          </cell>
          <cell r="F270">
            <v>0</v>
          </cell>
          <cell r="G270" t="e">
            <v>#N/A</v>
          </cell>
        </row>
        <row r="271">
          <cell r="E271" t="e">
            <v>#N/A</v>
          </cell>
          <cell r="F271">
            <v>0</v>
          </cell>
          <cell r="G271" t="e">
            <v>#N/A</v>
          </cell>
        </row>
        <row r="272">
          <cell r="E272" t="e">
            <v>#N/A</v>
          </cell>
          <cell r="F272">
            <v>0</v>
          </cell>
          <cell r="G272" t="e">
            <v>#N/A</v>
          </cell>
        </row>
        <row r="273">
          <cell r="E273" t="e">
            <v>#N/A</v>
          </cell>
          <cell r="F273">
            <v>0</v>
          </cell>
          <cell r="G273" t="e">
            <v>#N/A</v>
          </cell>
        </row>
        <row r="274">
          <cell r="E274" t="e">
            <v>#N/A</v>
          </cell>
          <cell r="F274">
            <v>0</v>
          </cell>
          <cell r="G274" t="e">
            <v>#N/A</v>
          </cell>
        </row>
        <row r="275">
          <cell r="E275" t="e">
            <v>#N/A</v>
          </cell>
          <cell r="F275">
            <v>0</v>
          </cell>
          <cell r="G275" t="e">
            <v>#N/A</v>
          </cell>
        </row>
        <row r="276">
          <cell r="E276" t="e">
            <v>#N/A</v>
          </cell>
          <cell r="F276">
            <v>0</v>
          </cell>
          <cell r="G276" t="e">
            <v>#N/A</v>
          </cell>
        </row>
        <row r="277">
          <cell r="E277" t="e">
            <v>#N/A</v>
          </cell>
          <cell r="F277">
            <v>0</v>
          </cell>
          <cell r="G277" t="e">
            <v>#N/A</v>
          </cell>
        </row>
        <row r="278">
          <cell r="E278" t="e">
            <v>#N/A</v>
          </cell>
          <cell r="F278">
            <v>0</v>
          </cell>
          <cell r="G278" t="e">
            <v>#N/A</v>
          </cell>
        </row>
        <row r="279">
          <cell r="E279" t="e">
            <v>#N/A</v>
          </cell>
          <cell r="F279">
            <v>0</v>
          </cell>
          <cell r="G279" t="e">
            <v>#N/A</v>
          </cell>
        </row>
        <row r="280">
          <cell r="E280" t="e">
            <v>#N/A</v>
          </cell>
          <cell r="F280">
            <v>0</v>
          </cell>
          <cell r="G280" t="e">
            <v>#N/A</v>
          </cell>
        </row>
        <row r="281">
          <cell r="E281" t="e">
            <v>#N/A</v>
          </cell>
          <cell r="F281">
            <v>0</v>
          </cell>
          <cell r="G281" t="e">
            <v>#N/A</v>
          </cell>
        </row>
        <row r="282">
          <cell r="E282" t="e">
            <v>#N/A</v>
          </cell>
          <cell r="F282">
            <v>0</v>
          </cell>
          <cell r="G282" t="e">
            <v>#N/A</v>
          </cell>
        </row>
        <row r="283">
          <cell r="E283" t="e">
            <v>#N/A</v>
          </cell>
          <cell r="F283">
            <v>0</v>
          </cell>
          <cell r="G283" t="e">
            <v>#N/A</v>
          </cell>
        </row>
        <row r="284">
          <cell r="E284" t="e">
            <v>#N/A</v>
          </cell>
          <cell r="F284">
            <v>0</v>
          </cell>
          <cell r="G284" t="e">
            <v>#N/A</v>
          </cell>
        </row>
        <row r="285">
          <cell r="E285" t="e">
            <v>#N/A</v>
          </cell>
          <cell r="F285">
            <v>0</v>
          </cell>
          <cell r="G285" t="e">
            <v>#N/A</v>
          </cell>
        </row>
        <row r="286">
          <cell r="E286" t="e">
            <v>#N/A</v>
          </cell>
          <cell r="F286">
            <v>0</v>
          </cell>
          <cell r="G286" t="e">
            <v>#N/A</v>
          </cell>
        </row>
        <row r="287">
          <cell r="E287" t="e">
            <v>#N/A</v>
          </cell>
          <cell r="F287">
            <v>0</v>
          </cell>
          <cell r="G287" t="e">
            <v>#N/A</v>
          </cell>
        </row>
        <row r="288">
          <cell r="E288" t="e">
            <v>#N/A</v>
          </cell>
          <cell r="F288">
            <v>0</v>
          </cell>
          <cell r="G288" t="e">
            <v>#N/A</v>
          </cell>
        </row>
        <row r="289">
          <cell r="E289" t="e">
            <v>#N/A</v>
          </cell>
          <cell r="F289">
            <v>0</v>
          </cell>
          <cell r="G289" t="e">
            <v>#N/A</v>
          </cell>
        </row>
        <row r="290">
          <cell r="E290" t="e">
            <v>#N/A</v>
          </cell>
          <cell r="F290">
            <v>0</v>
          </cell>
          <cell r="G290" t="e">
            <v>#N/A</v>
          </cell>
        </row>
        <row r="291">
          <cell r="E291" t="e">
            <v>#N/A</v>
          </cell>
          <cell r="F291">
            <v>0</v>
          </cell>
          <cell r="G291" t="e">
            <v>#N/A</v>
          </cell>
        </row>
        <row r="292">
          <cell r="E292" t="e">
            <v>#N/A</v>
          </cell>
          <cell r="F292">
            <v>0</v>
          </cell>
          <cell r="G292" t="e">
            <v>#N/A</v>
          </cell>
        </row>
        <row r="293">
          <cell r="E293" t="e">
            <v>#N/A</v>
          </cell>
          <cell r="F293">
            <v>0</v>
          </cell>
          <cell r="G293" t="e">
            <v>#N/A</v>
          </cell>
        </row>
        <row r="294">
          <cell r="E294" t="e">
            <v>#N/A</v>
          </cell>
          <cell r="F294">
            <v>0</v>
          </cell>
          <cell r="G294" t="e">
            <v>#N/A</v>
          </cell>
        </row>
        <row r="295">
          <cell r="E295" t="e">
            <v>#N/A</v>
          </cell>
          <cell r="F295">
            <v>0</v>
          </cell>
          <cell r="G295" t="e">
            <v>#N/A</v>
          </cell>
        </row>
        <row r="296">
          <cell r="E296" t="e">
            <v>#N/A</v>
          </cell>
          <cell r="F296">
            <v>0</v>
          </cell>
          <cell r="G296" t="e">
            <v>#N/A</v>
          </cell>
        </row>
        <row r="297">
          <cell r="E297" t="e">
            <v>#N/A</v>
          </cell>
          <cell r="F297">
            <v>0</v>
          </cell>
          <cell r="G297" t="e">
            <v>#N/A</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row r="1">
          <cell r="B1" t="str">
            <v>February</v>
          </cell>
        </row>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cell r="O2" t="str">
            <v>Annual</v>
          </cell>
        </row>
        <row r="4">
          <cell r="B4">
            <v>0</v>
          </cell>
          <cell r="C4">
            <v>0</v>
          </cell>
          <cell r="D4">
            <v>0</v>
          </cell>
          <cell r="E4">
            <v>0</v>
          </cell>
          <cell r="F4">
            <v>0</v>
          </cell>
          <cell r="G4">
            <v>0</v>
          </cell>
          <cell r="H4">
            <v>0</v>
          </cell>
          <cell r="I4">
            <v>0</v>
          </cell>
          <cell r="J4">
            <v>0</v>
          </cell>
          <cell r="K4">
            <v>0</v>
          </cell>
          <cell r="L4">
            <v>0</v>
          </cell>
          <cell r="M4">
            <v>0</v>
          </cell>
          <cell r="N4">
            <v>0</v>
          </cell>
          <cell r="O4">
            <v>0</v>
          </cell>
        </row>
        <row r="5">
          <cell r="H5" t="str">
            <v xml:space="preserve"> </v>
          </cell>
        </row>
        <row r="6">
          <cell r="B6" t="str">
            <v>Sales in Kwh's</v>
          </cell>
          <cell r="C6">
            <v>6488499</v>
          </cell>
          <cell r="D6">
            <v>12963918</v>
          </cell>
          <cell r="E6">
            <v>19411974</v>
          </cell>
          <cell r="F6">
            <v>24629217</v>
          </cell>
          <cell r="G6">
            <v>29851313</v>
          </cell>
          <cell r="H6">
            <v>35087106</v>
          </cell>
          <cell r="I6">
            <v>38965230</v>
          </cell>
          <cell r="J6">
            <v>42860123</v>
          </cell>
          <cell r="K6">
            <v>46757792</v>
          </cell>
          <cell r="L6">
            <v>51637846</v>
          </cell>
          <cell r="M6">
            <v>56515617</v>
          </cell>
          <cell r="N6">
            <v>61381759</v>
          </cell>
          <cell r="O6">
            <v>61381759</v>
          </cell>
        </row>
        <row r="7">
          <cell r="B7" t="str">
            <v>Non-Std A KWH's SOLD</v>
          </cell>
          <cell r="C7">
            <v>5300501</v>
          </cell>
          <cell r="D7">
            <v>10586907</v>
          </cell>
          <cell r="E7">
            <v>15858180</v>
          </cell>
          <cell r="F7">
            <v>20083484</v>
          </cell>
          <cell r="G7">
            <v>24313062</v>
          </cell>
          <cell r="H7">
            <v>28553232</v>
          </cell>
          <cell r="I7">
            <v>31725019</v>
          </cell>
          <cell r="J7">
            <v>34912933</v>
          </cell>
          <cell r="K7">
            <v>38102981</v>
          </cell>
          <cell r="L7">
            <v>42062250</v>
          </cell>
          <cell r="M7">
            <v>46019900</v>
          </cell>
          <cell r="N7">
            <v>49970415</v>
          </cell>
          <cell r="O7">
            <v>49970415</v>
          </cell>
        </row>
        <row r="8">
          <cell r="B8" t="str">
            <v>Non-Std A KWH's SOLD</v>
          </cell>
          <cell r="C8">
            <v>0</v>
          </cell>
          <cell r="D8">
            <v>0</v>
          </cell>
          <cell r="E8">
            <v>0</v>
          </cell>
          <cell r="F8">
            <v>0</v>
          </cell>
          <cell r="G8">
            <v>0</v>
          </cell>
          <cell r="H8">
            <v>0</v>
          </cell>
          <cell r="I8">
            <v>0</v>
          </cell>
          <cell r="J8">
            <v>0</v>
          </cell>
          <cell r="K8">
            <v>0</v>
          </cell>
          <cell r="L8">
            <v>0</v>
          </cell>
          <cell r="M8">
            <v>0</v>
          </cell>
          <cell r="N8">
            <v>0</v>
          </cell>
          <cell r="O8">
            <v>0</v>
          </cell>
        </row>
        <row r="9">
          <cell r="B9" t="str">
            <v>Std A KWH's SOLD</v>
          </cell>
          <cell r="C9">
            <v>1187998</v>
          </cell>
          <cell r="D9">
            <v>2377011</v>
          </cell>
          <cell r="E9">
            <v>3553794</v>
          </cell>
          <cell r="F9">
            <v>4545733</v>
          </cell>
          <cell r="G9">
            <v>5538251</v>
          </cell>
          <cell r="H9">
            <v>6533874</v>
          </cell>
          <cell r="I9">
            <v>7240211</v>
          </cell>
          <cell r="J9">
            <v>7947190</v>
          </cell>
          <cell r="K9">
            <v>8654811</v>
          </cell>
          <cell r="L9">
            <v>9575596</v>
          </cell>
          <cell r="M9">
            <v>10495717</v>
          </cell>
          <cell r="N9">
            <v>11411344</v>
          </cell>
          <cell r="O9">
            <v>11411344</v>
          </cell>
        </row>
        <row r="10">
          <cell r="B10" t="str">
            <v>Std A KWH's SOLD</v>
          </cell>
          <cell r="C10">
            <v>0</v>
          </cell>
          <cell r="D10">
            <v>0</v>
          </cell>
          <cell r="E10">
            <v>0</v>
          </cell>
          <cell r="F10">
            <v>0</v>
          </cell>
          <cell r="G10">
            <v>0</v>
          </cell>
          <cell r="H10">
            <v>0</v>
          </cell>
          <cell r="I10">
            <v>0</v>
          </cell>
          <cell r="J10">
            <v>0</v>
          </cell>
          <cell r="K10">
            <v>0</v>
          </cell>
          <cell r="L10">
            <v>0</v>
          </cell>
          <cell r="M10">
            <v>0</v>
          </cell>
          <cell r="N10">
            <v>0</v>
          </cell>
          <cell r="O10">
            <v>0</v>
          </cell>
        </row>
        <row r="11">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B12" t="str">
            <v>Non-Std A KWH's SOLD (81% 2016)</v>
          </cell>
          <cell r="C12">
            <v>0</v>
          </cell>
          <cell r="D12">
            <v>0</v>
          </cell>
          <cell r="E12">
            <v>0</v>
          </cell>
          <cell r="F12">
            <v>0</v>
          </cell>
          <cell r="G12">
            <v>0</v>
          </cell>
          <cell r="H12">
            <v>0</v>
          </cell>
          <cell r="I12">
            <v>0</v>
          </cell>
          <cell r="J12">
            <v>0</v>
          </cell>
          <cell r="K12">
            <v>0</v>
          </cell>
          <cell r="L12">
            <v>0</v>
          </cell>
          <cell r="M12">
            <v>0</v>
          </cell>
          <cell r="N12">
            <v>0</v>
          </cell>
          <cell r="O12">
            <v>0</v>
          </cell>
        </row>
        <row r="13">
          <cell r="B13" t="str">
            <v xml:space="preserve"> Std A KWH's SOLD (19% 2016)</v>
          </cell>
          <cell r="C13">
            <v>0</v>
          </cell>
          <cell r="D13">
            <v>0</v>
          </cell>
          <cell r="E13">
            <v>0</v>
          </cell>
          <cell r="F13">
            <v>0</v>
          </cell>
          <cell r="G13">
            <v>0</v>
          </cell>
          <cell r="H13">
            <v>0</v>
          </cell>
          <cell r="I13">
            <v>0</v>
          </cell>
          <cell r="J13">
            <v>0</v>
          </cell>
          <cell r="K13">
            <v>0</v>
          </cell>
          <cell r="L13">
            <v>0</v>
          </cell>
          <cell r="M13">
            <v>0</v>
          </cell>
          <cell r="N13">
            <v>0</v>
          </cell>
          <cell r="O13">
            <v>0</v>
          </cell>
        </row>
        <row r="14">
          <cell r="B14" t="str">
            <v>KWH's SOLD</v>
          </cell>
          <cell r="C14">
            <v>0</v>
          </cell>
          <cell r="D14">
            <v>0</v>
          </cell>
          <cell r="E14">
            <v>0</v>
          </cell>
          <cell r="F14">
            <v>0</v>
          </cell>
          <cell r="G14">
            <v>0</v>
          </cell>
          <cell r="H14">
            <v>0</v>
          </cell>
          <cell r="I14">
            <v>0</v>
          </cell>
          <cell r="J14">
            <v>0</v>
          </cell>
          <cell r="K14">
            <v>0</v>
          </cell>
          <cell r="L14">
            <v>0</v>
          </cell>
          <cell r="M14">
            <v>0</v>
          </cell>
          <cell r="N14">
            <v>0</v>
          </cell>
          <cell r="O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B16" t="str">
            <v>Non-Std A Revenue</v>
          </cell>
          <cell r="C16">
            <v>644030</v>
          </cell>
          <cell r="D16">
            <v>1272123</v>
          </cell>
          <cell r="E16">
            <v>1901882</v>
          </cell>
          <cell r="F16">
            <v>2409176</v>
          </cell>
          <cell r="G16">
            <v>2919684</v>
          </cell>
          <cell r="H16">
            <v>3422775</v>
          </cell>
          <cell r="I16">
            <v>3819899</v>
          </cell>
          <cell r="J16">
            <v>4203487</v>
          </cell>
          <cell r="K16">
            <v>4588471</v>
          </cell>
          <cell r="L16">
            <v>5051322</v>
          </cell>
          <cell r="M16">
            <v>5524909</v>
          </cell>
          <cell r="N16">
            <v>5991730</v>
          </cell>
          <cell r="O16">
            <v>5991730</v>
          </cell>
        </row>
        <row r="17">
          <cell r="B17" t="str">
            <v>Non-Std A Revenue</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Std A Revenue</v>
          </cell>
          <cell r="C18">
            <v>1134648</v>
          </cell>
          <cell r="D18">
            <v>2270280</v>
          </cell>
          <cell r="E18">
            <v>3391513</v>
          </cell>
          <cell r="F18">
            <v>4340333</v>
          </cell>
          <cell r="G18">
            <v>5307745</v>
          </cell>
          <cell r="H18">
            <v>6278236</v>
          </cell>
          <cell r="I18">
            <v>6962746</v>
          </cell>
          <cell r="J18">
            <v>7647883</v>
          </cell>
          <cell r="K18">
            <v>8333646</v>
          </cell>
          <cell r="L18">
            <v>9227876</v>
          </cell>
          <cell r="M18">
            <v>10121433</v>
          </cell>
          <cell r="N18">
            <v>11010504</v>
          </cell>
          <cell r="O18">
            <v>11010504</v>
          </cell>
        </row>
        <row r="19">
          <cell r="B19" t="str">
            <v>Std A Revenue</v>
          </cell>
          <cell r="C19">
            <v>0</v>
          </cell>
          <cell r="D19">
            <v>0</v>
          </cell>
          <cell r="E19">
            <v>0</v>
          </cell>
          <cell r="F19">
            <v>0</v>
          </cell>
          <cell r="G19">
            <v>0</v>
          </cell>
          <cell r="H19">
            <v>0</v>
          </cell>
          <cell r="I19">
            <v>0</v>
          </cell>
          <cell r="J19">
            <v>0</v>
          </cell>
          <cell r="K19">
            <v>0</v>
          </cell>
          <cell r="L19">
            <v>0</v>
          </cell>
          <cell r="M19">
            <v>0</v>
          </cell>
          <cell r="N19">
            <v>0</v>
          </cell>
          <cell r="O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Non-Std A Revenue (34% 2016)</v>
          </cell>
          <cell r="C21">
            <v>0</v>
          </cell>
          <cell r="D21">
            <v>0</v>
          </cell>
          <cell r="E21">
            <v>0</v>
          </cell>
          <cell r="F21">
            <v>0</v>
          </cell>
          <cell r="G21">
            <v>0</v>
          </cell>
          <cell r="H21">
            <v>0</v>
          </cell>
          <cell r="I21">
            <v>0</v>
          </cell>
          <cell r="J21">
            <v>0</v>
          </cell>
          <cell r="K21">
            <v>0</v>
          </cell>
          <cell r="L21">
            <v>0</v>
          </cell>
          <cell r="M21">
            <v>0</v>
          </cell>
          <cell r="N21">
            <v>0</v>
          </cell>
          <cell r="O21">
            <v>0</v>
          </cell>
        </row>
        <row r="22">
          <cell r="B22" t="str">
            <v xml:space="preserve"> Std A Revenue (66% 2016)</v>
          </cell>
          <cell r="C22">
            <v>0</v>
          </cell>
          <cell r="D22">
            <v>0</v>
          </cell>
          <cell r="E22">
            <v>0</v>
          </cell>
          <cell r="F22">
            <v>0</v>
          </cell>
          <cell r="G22">
            <v>0</v>
          </cell>
          <cell r="H22">
            <v>0</v>
          </cell>
          <cell r="I22">
            <v>0</v>
          </cell>
          <cell r="J22">
            <v>0</v>
          </cell>
          <cell r="K22">
            <v>0</v>
          </cell>
          <cell r="L22">
            <v>0</v>
          </cell>
          <cell r="M22">
            <v>0</v>
          </cell>
          <cell r="N22">
            <v>0</v>
          </cell>
          <cell r="O22">
            <v>0</v>
          </cell>
        </row>
        <row r="23">
          <cell r="B23" t="str">
            <v>Revenue $$</v>
          </cell>
          <cell r="C23">
            <v>0</v>
          </cell>
          <cell r="D23">
            <v>0</v>
          </cell>
          <cell r="E23">
            <v>0</v>
          </cell>
          <cell r="F23">
            <v>0</v>
          </cell>
          <cell r="G23">
            <v>0</v>
          </cell>
          <cell r="H23">
            <v>0</v>
          </cell>
          <cell r="I23">
            <v>0</v>
          </cell>
          <cell r="J23">
            <v>0</v>
          </cell>
          <cell r="K23">
            <v>0</v>
          </cell>
          <cell r="L23">
            <v>0</v>
          </cell>
          <cell r="M23">
            <v>0</v>
          </cell>
          <cell r="N23">
            <v>0</v>
          </cell>
          <cell r="O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Generation in Kwh's</v>
          </cell>
          <cell r="C25">
            <v>6711120</v>
          </cell>
          <cell r="D25">
            <v>13371425</v>
          </cell>
          <cell r="E25">
            <v>20022095</v>
          </cell>
          <cell r="F25">
            <v>25433106</v>
          </cell>
          <cell r="G25">
            <v>30871288</v>
          </cell>
          <cell r="H25">
            <v>36327606</v>
          </cell>
          <cell r="I25">
            <v>40355272</v>
          </cell>
          <cell r="J25">
            <v>44397301</v>
          </cell>
          <cell r="K25">
            <v>48494363</v>
          </cell>
          <cell r="L25">
            <v>53579519</v>
          </cell>
          <cell r="M25">
            <v>58658825</v>
          </cell>
          <cell r="N25">
            <v>63732126</v>
          </cell>
          <cell r="O25">
            <v>63732126</v>
          </cell>
        </row>
        <row r="26">
          <cell r="B26" t="str">
            <v>RETS KWH Generated</v>
          </cell>
          <cell r="C26">
            <v>191833</v>
          </cell>
          <cell r="D26">
            <v>388666</v>
          </cell>
          <cell r="E26">
            <v>592500</v>
          </cell>
          <cell r="F26">
            <v>791333</v>
          </cell>
          <cell r="G26">
            <v>983166</v>
          </cell>
          <cell r="H26">
            <v>1173000</v>
          </cell>
          <cell r="I26">
            <v>1340833</v>
          </cell>
          <cell r="J26">
            <v>1504666</v>
          </cell>
          <cell r="K26">
            <v>1658500</v>
          </cell>
          <cell r="L26">
            <v>1865333</v>
          </cell>
          <cell r="M26">
            <v>2067166</v>
          </cell>
          <cell r="N26">
            <v>2240000</v>
          </cell>
          <cell r="O26">
            <v>2240000</v>
          </cell>
        </row>
        <row r="27">
          <cell r="B27" t="str">
            <v>DIESEL KWH Generated</v>
          </cell>
          <cell r="C27">
            <v>6519287</v>
          </cell>
          <cell r="D27">
            <v>12982759</v>
          </cell>
          <cell r="E27">
            <v>19429595</v>
          </cell>
          <cell r="F27">
            <v>24641773</v>
          </cell>
          <cell r="G27">
            <v>29888122</v>
          </cell>
          <cell r="H27">
            <v>35154606</v>
          </cell>
          <cell r="I27">
            <v>39014439</v>
          </cell>
          <cell r="J27">
            <v>42892635</v>
          </cell>
          <cell r="K27">
            <v>46835863</v>
          </cell>
          <cell r="L27">
            <v>51714186</v>
          </cell>
          <cell r="M27">
            <v>56591659</v>
          </cell>
          <cell r="N27">
            <v>61492126</v>
          </cell>
          <cell r="O27">
            <v>61492126</v>
          </cell>
        </row>
        <row r="28">
          <cell r="C28">
            <v>0</v>
          </cell>
          <cell r="D28">
            <v>0</v>
          </cell>
          <cell r="E28">
            <v>0</v>
          </cell>
          <cell r="F28">
            <v>0</v>
          </cell>
          <cell r="G28">
            <v>0</v>
          </cell>
          <cell r="H28">
            <v>0</v>
          </cell>
          <cell r="I28">
            <v>0</v>
          </cell>
          <cell r="J28">
            <v>0</v>
          </cell>
          <cell r="K28">
            <v>0</v>
          </cell>
          <cell r="L28">
            <v>0</v>
          </cell>
          <cell r="M28">
            <v>0</v>
          </cell>
          <cell r="N28">
            <v>0</v>
          </cell>
          <cell r="O28">
            <v>0</v>
          </cell>
        </row>
        <row r="29">
          <cell r="B29" t="str">
            <v>Fuel $ Consumed</v>
          </cell>
          <cell r="C29">
            <v>2900090</v>
          </cell>
          <cell r="D29">
            <v>5624871</v>
          </cell>
          <cell r="E29">
            <v>8089017</v>
          </cell>
          <cell r="F29">
            <v>10168227</v>
          </cell>
          <cell r="G29">
            <v>12319932</v>
          </cell>
          <cell r="H29">
            <v>14605324</v>
          </cell>
          <cell r="I29">
            <v>16216959</v>
          </cell>
          <cell r="J29">
            <v>18021526</v>
          </cell>
          <cell r="K29">
            <v>19823642</v>
          </cell>
          <cell r="L29">
            <v>22074634</v>
          </cell>
          <cell r="M29">
            <v>24277149</v>
          </cell>
          <cell r="N29">
            <v>26485005</v>
          </cell>
          <cell r="O29">
            <v>26485005</v>
          </cell>
        </row>
        <row r="30">
          <cell r="B30" t="str">
            <v>Litres of Fuel Consumed</v>
          </cell>
          <cell r="C30">
            <v>1877881</v>
          </cell>
          <cell r="D30">
            <v>3738139</v>
          </cell>
          <cell r="E30">
            <v>5617125</v>
          </cell>
          <cell r="F30">
            <v>7111647</v>
          </cell>
          <cell r="G30">
            <v>8652813</v>
          </cell>
          <cell r="H30">
            <v>10234584</v>
          </cell>
          <cell r="I30">
            <v>11395927</v>
          </cell>
          <cell r="J30">
            <v>12578769</v>
          </cell>
          <cell r="K30">
            <v>13752493</v>
          </cell>
          <cell r="L30">
            <v>15201669</v>
          </cell>
          <cell r="M30">
            <v>16617893</v>
          </cell>
          <cell r="N30">
            <v>18037946</v>
          </cell>
          <cell r="O30">
            <v>18037946</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row>
        <row r="34">
          <cell r="B34" t="str">
            <v>Energy Revenue - Dollars</v>
          </cell>
          <cell r="C34">
            <v>1778678</v>
          </cell>
          <cell r="D34">
            <v>3542403</v>
          </cell>
          <cell r="E34">
            <v>5293395</v>
          </cell>
          <cell r="F34">
            <v>6749509</v>
          </cell>
          <cell r="G34">
            <v>8227429</v>
          </cell>
          <cell r="H34">
            <v>9701011</v>
          </cell>
          <cell r="I34">
            <v>10782645</v>
          </cell>
          <cell r="J34">
            <v>11851370</v>
          </cell>
          <cell r="K34">
            <v>12922117</v>
          </cell>
          <cell r="L34">
            <v>14279198</v>
          </cell>
          <cell r="M34">
            <v>15646342</v>
          </cell>
          <cell r="N34">
            <v>17002234</v>
          </cell>
          <cell r="O34">
            <v>17002234</v>
          </cell>
        </row>
        <row r="35">
          <cell r="B35">
            <v>0</v>
          </cell>
          <cell r="C35">
            <v>0</v>
          </cell>
          <cell r="D35">
            <v>0</v>
          </cell>
          <cell r="E35">
            <v>0</v>
          </cell>
          <cell r="F35">
            <v>0</v>
          </cell>
          <cell r="G35">
            <v>0</v>
          </cell>
          <cell r="H35" t="str">
            <v xml:space="preserve"> </v>
          </cell>
          <cell r="I35">
            <v>0</v>
          </cell>
          <cell r="J35">
            <v>0</v>
          </cell>
          <cell r="K35">
            <v>0</v>
          </cell>
          <cell r="L35">
            <v>0</v>
          </cell>
          <cell r="M35">
            <v>0</v>
          </cell>
          <cell r="N35">
            <v>0</v>
          </cell>
          <cell r="O35">
            <v>0</v>
          </cell>
        </row>
        <row r="36">
          <cell r="B36" t="str">
            <v>Budgeted Subsidy (Normal)</v>
          </cell>
          <cell r="C36">
            <v>2688250</v>
          </cell>
          <cell r="D36">
            <v>5376500</v>
          </cell>
          <cell r="E36">
            <v>8064750</v>
          </cell>
          <cell r="F36">
            <v>10753000</v>
          </cell>
          <cell r="G36">
            <v>13441250</v>
          </cell>
          <cell r="H36">
            <v>16129500</v>
          </cell>
          <cell r="I36">
            <v>18817750</v>
          </cell>
          <cell r="J36">
            <v>21506000</v>
          </cell>
          <cell r="K36">
            <v>24194250</v>
          </cell>
          <cell r="L36">
            <v>26882500</v>
          </cell>
          <cell r="M36">
            <v>29570750</v>
          </cell>
          <cell r="N36">
            <v>32259000</v>
          </cell>
          <cell r="O36">
            <v>32259000</v>
          </cell>
        </row>
        <row r="37">
          <cell r="B37" t="str">
            <v>Budgeted Subsidy (Offset/Revenue Variance)</v>
          </cell>
          <cell r="C37">
            <v>408169</v>
          </cell>
          <cell r="D37">
            <v>670071</v>
          </cell>
          <cell r="E37">
            <v>1078720</v>
          </cell>
          <cell r="F37">
            <v>1606060</v>
          </cell>
          <cell r="G37">
            <v>2044147</v>
          </cell>
          <cell r="H37">
            <v>2623908</v>
          </cell>
          <cell r="I37">
            <v>2943499</v>
          </cell>
          <cell r="J37">
            <v>3284993</v>
          </cell>
          <cell r="K37">
            <v>3509481</v>
          </cell>
          <cell r="L37">
            <v>4732090</v>
          </cell>
          <cell r="M37">
            <v>4783500</v>
          </cell>
          <cell r="N37">
            <v>4400044</v>
          </cell>
          <cell r="O37">
            <v>4400044</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row>
        <row r="39">
          <cell r="B39" t="str">
            <v>Other - External</v>
          </cell>
          <cell r="C39">
            <v>6083</v>
          </cell>
          <cell r="D39">
            <v>12166</v>
          </cell>
          <cell r="E39">
            <v>35750</v>
          </cell>
          <cell r="F39">
            <v>41833</v>
          </cell>
          <cell r="G39">
            <v>47916</v>
          </cell>
          <cell r="H39">
            <v>78500</v>
          </cell>
          <cell r="I39">
            <v>84583</v>
          </cell>
          <cell r="J39">
            <v>90666</v>
          </cell>
          <cell r="K39">
            <v>123250</v>
          </cell>
          <cell r="L39">
            <v>129333</v>
          </cell>
          <cell r="M39">
            <v>141416</v>
          </cell>
          <cell r="N39">
            <v>177000</v>
          </cell>
          <cell r="O39">
            <v>177000</v>
          </cell>
        </row>
        <row r="40">
          <cell r="B40" t="str">
            <v>Other - XCC</v>
          </cell>
          <cell r="C40">
            <v>94660</v>
          </cell>
          <cell r="D40">
            <v>176351</v>
          </cell>
          <cell r="E40">
            <v>203517</v>
          </cell>
          <cell r="F40">
            <v>230121</v>
          </cell>
          <cell r="G40">
            <v>266221</v>
          </cell>
          <cell r="H40">
            <v>322120</v>
          </cell>
          <cell r="I40">
            <v>377086</v>
          </cell>
          <cell r="J40">
            <v>434941</v>
          </cell>
          <cell r="K40">
            <v>493543</v>
          </cell>
          <cell r="L40">
            <v>558548</v>
          </cell>
          <cell r="M40">
            <v>611409</v>
          </cell>
          <cell r="N40">
            <v>629100</v>
          </cell>
          <cell r="O40">
            <v>629100</v>
          </cell>
        </row>
        <row r="41">
          <cell r="B41" t="str">
            <v xml:space="preserve">Other - Late Payment Non-Energy </v>
          </cell>
          <cell r="C41">
            <v>660</v>
          </cell>
          <cell r="D41">
            <v>1772</v>
          </cell>
          <cell r="E41">
            <v>2959</v>
          </cell>
          <cell r="F41">
            <v>3106</v>
          </cell>
          <cell r="G41">
            <v>3194</v>
          </cell>
          <cell r="H41">
            <v>3322</v>
          </cell>
          <cell r="I41">
            <v>3489</v>
          </cell>
          <cell r="J41">
            <v>3792</v>
          </cell>
          <cell r="K41">
            <v>4197</v>
          </cell>
          <cell r="L41">
            <v>4706</v>
          </cell>
          <cell r="M41">
            <v>5317</v>
          </cell>
          <cell r="N41">
            <v>6000</v>
          </cell>
          <cell r="O41">
            <v>6000</v>
          </cell>
        </row>
        <row r="42">
          <cell r="B42" t="str">
            <v>Other - Late Payment Energy</v>
          </cell>
          <cell r="C42">
            <v>26000</v>
          </cell>
          <cell r="D42">
            <v>53000</v>
          </cell>
          <cell r="E42">
            <v>84000</v>
          </cell>
          <cell r="F42">
            <v>115000</v>
          </cell>
          <cell r="G42">
            <v>145000</v>
          </cell>
          <cell r="H42">
            <v>166000</v>
          </cell>
          <cell r="I42">
            <v>187000</v>
          </cell>
          <cell r="J42">
            <v>209000</v>
          </cell>
          <cell r="K42">
            <v>229000</v>
          </cell>
          <cell r="L42">
            <v>250000</v>
          </cell>
          <cell r="M42">
            <v>270000</v>
          </cell>
          <cell r="N42">
            <v>294000</v>
          </cell>
          <cell r="O42">
            <v>294000</v>
          </cell>
        </row>
        <row r="43">
          <cell r="B43" t="str">
            <v>Other - DX Misc</v>
          </cell>
          <cell r="C43">
            <v>934</v>
          </cell>
          <cell r="D43">
            <v>1565</v>
          </cell>
          <cell r="E43">
            <v>2008</v>
          </cell>
          <cell r="F43">
            <v>2373</v>
          </cell>
          <cell r="G43">
            <v>3117</v>
          </cell>
          <cell r="H43">
            <v>5566</v>
          </cell>
          <cell r="I43">
            <v>6688</v>
          </cell>
          <cell r="J43">
            <v>7393</v>
          </cell>
          <cell r="K43">
            <v>8189</v>
          </cell>
          <cell r="L43">
            <v>10112</v>
          </cell>
          <cell r="M43">
            <v>11379</v>
          </cell>
          <cell r="N43">
            <v>12000</v>
          </cell>
          <cell r="O43">
            <v>12000</v>
          </cell>
        </row>
        <row r="44">
          <cell r="B44" t="str">
            <v>Other - Internal</v>
          </cell>
          <cell r="C44">
            <v>14500</v>
          </cell>
          <cell r="D44">
            <v>25200</v>
          </cell>
          <cell r="E44">
            <v>41300</v>
          </cell>
          <cell r="F44">
            <v>61400</v>
          </cell>
          <cell r="G44">
            <v>66100</v>
          </cell>
          <cell r="H44">
            <v>103100</v>
          </cell>
          <cell r="I44">
            <v>107100</v>
          </cell>
          <cell r="J44">
            <v>115300</v>
          </cell>
          <cell r="K44">
            <v>166400</v>
          </cell>
          <cell r="L44">
            <v>188500</v>
          </cell>
          <cell r="M44">
            <v>200500</v>
          </cell>
          <cell r="N44">
            <v>212000</v>
          </cell>
          <cell r="O44">
            <v>212000</v>
          </cell>
        </row>
        <row r="45">
          <cell r="B45" t="str">
            <v>Other - external</v>
          </cell>
          <cell r="C45">
            <v>142837</v>
          </cell>
          <cell r="D45">
            <v>270054</v>
          </cell>
          <cell r="E45">
            <v>369534</v>
          </cell>
          <cell r="F45">
            <v>453833</v>
          </cell>
          <cell r="G45">
            <v>531548</v>
          </cell>
          <cell r="H45">
            <v>678608</v>
          </cell>
          <cell r="I45">
            <v>765946</v>
          </cell>
          <cell r="J45">
            <v>861092</v>
          </cell>
          <cell r="K45">
            <v>1024579</v>
          </cell>
          <cell r="L45">
            <v>1141199</v>
          </cell>
          <cell r="M45">
            <v>1240021</v>
          </cell>
          <cell r="N45">
            <v>1330100</v>
          </cell>
          <cell r="O45">
            <v>1330100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row>
        <row r="47">
          <cell r="B47" t="str">
            <v>OM&amp;A Program Costs(including non-proj external)</v>
          </cell>
          <cell r="C47">
            <v>1446850</v>
          </cell>
          <cell r="D47">
            <v>2925600</v>
          </cell>
          <cell r="E47">
            <v>4850423</v>
          </cell>
          <cell r="F47">
            <v>6962573</v>
          </cell>
          <cell r="G47">
            <v>8897723</v>
          </cell>
          <cell r="H47">
            <v>10768464</v>
          </cell>
          <cell r="I47">
            <v>12633614</v>
          </cell>
          <cell r="J47">
            <v>14332764</v>
          </cell>
          <cell r="K47">
            <v>16053250</v>
          </cell>
          <cell r="L47">
            <v>18454300</v>
          </cell>
          <cell r="M47">
            <v>19797150</v>
          </cell>
          <cell r="N47">
            <v>20895000</v>
          </cell>
          <cell r="O47">
            <v>20895000</v>
          </cell>
        </row>
        <row r="48">
          <cell r="B48" t="str">
            <v>CF&amp;S, Telecom, ETS, IT, CSS</v>
          </cell>
          <cell r="C48">
            <v>130417</v>
          </cell>
          <cell r="D48">
            <v>260834</v>
          </cell>
          <cell r="E48">
            <v>391250</v>
          </cell>
          <cell r="F48">
            <v>521667</v>
          </cell>
          <cell r="G48">
            <v>652084</v>
          </cell>
          <cell r="H48">
            <v>782500</v>
          </cell>
          <cell r="I48">
            <v>912917</v>
          </cell>
          <cell r="J48">
            <v>1043334</v>
          </cell>
          <cell r="K48">
            <v>1173750</v>
          </cell>
          <cell r="L48">
            <v>1304167</v>
          </cell>
          <cell r="M48">
            <v>1434584</v>
          </cell>
          <cell r="N48">
            <v>1565000</v>
          </cell>
          <cell r="O48">
            <v>1565000</v>
          </cell>
        </row>
        <row r="49">
          <cell r="B49" t="str">
            <v>LESS:  Transfer to Capital</v>
          </cell>
          <cell r="C49">
            <v>-8281</v>
          </cell>
          <cell r="D49">
            <v>-28283</v>
          </cell>
          <cell r="E49">
            <v>-98424</v>
          </cell>
          <cell r="F49">
            <v>-153364</v>
          </cell>
          <cell r="G49">
            <v>-191984</v>
          </cell>
          <cell r="H49">
            <v>-263763</v>
          </cell>
          <cell r="I49">
            <v>-310214</v>
          </cell>
          <cell r="J49">
            <v>-399172</v>
          </cell>
          <cell r="K49">
            <v>-449875</v>
          </cell>
          <cell r="L49">
            <v>-513497</v>
          </cell>
          <cell r="M49">
            <v>-547262</v>
          </cell>
          <cell r="N49">
            <v>-562000</v>
          </cell>
          <cell r="O49">
            <v>-562000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row>
        <row r="51">
          <cell r="B51" t="str">
            <v>Cost of Power - Grid Connection</v>
          </cell>
          <cell r="C51">
            <v>31785</v>
          </cell>
          <cell r="D51">
            <v>68400</v>
          </cell>
          <cell r="E51">
            <v>105009</v>
          </cell>
          <cell r="F51">
            <v>135611</v>
          </cell>
          <cell r="G51">
            <v>164761</v>
          </cell>
          <cell r="H51">
            <v>194051</v>
          </cell>
          <cell r="I51">
            <v>215899</v>
          </cell>
          <cell r="J51">
            <v>238173</v>
          </cell>
          <cell r="K51">
            <v>260253</v>
          </cell>
          <cell r="L51">
            <v>286774</v>
          </cell>
          <cell r="M51">
            <v>314888</v>
          </cell>
          <cell r="N51">
            <v>68000</v>
          </cell>
          <cell r="O51">
            <v>68000</v>
          </cell>
        </row>
        <row r="52">
          <cell r="B52" t="str">
            <v>Fuel</v>
          </cell>
          <cell r="C52">
            <v>2900090</v>
          </cell>
          <cell r="D52">
            <v>5624871</v>
          </cell>
          <cell r="E52">
            <v>8089017</v>
          </cell>
          <cell r="F52">
            <v>10168227</v>
          </cell>
          <cell r="G52">
            <v>12319932</v>
          </cell>
          <cell r="H52">
            <v>14605324</v>
          </cell>
          <cell r="I52">
            <v>16216959</v>
          </cell>
          <cell r="J52">
            <v>18021526</v>
          </cell>
          <cell r="K52">
            <v>19823642</v>
          </cell>
          <cell r="L52">
            <v>22074634</v>
          </cell>
          <cell r="M52">
            <v>24277149</v>
          </cell>
          <cell r="N52">
            <v>26485005</v>
          </cell>
          <cell r="O52">
            <v>26485005</v>
          </cell>
        </row>
        <row r="53">
          <cell r="B53" t="str">
            <v>Depreciation    (includes removal expense)</v>
          </cell>
          <cell r="C53">
            <v>341891</v>
          </cell>
          <cell r="D53">
            <v>674128</v>
          </cell>
          <cell r="E53">
            <v>977271</v>
          </cell>
          <cell r="F53">
            <v>1278001</v>
          </cell>
          <cell r="G53">
            <v>1574078</v>
          </cell>
          <cell r="H53">
            <v>1913658</v>
          </cell>
          <cell r="I53">
            <v>2234023</v>
          </cell>
          <cell r="J53">
            <v>2572390</v>
          </cell>
          <cell r="K53">
            <v>2896170</v>
          </cell>
          <cell r="L53">
            <v>3233557</v>
          </cell>
          <cell r="M53">
            <v>3547489</v>
          </cell>
          <cell r="N53">
            <v>3947365</v>
          </cell>
          <cell r="O53">
            <v>3947365</v>
          </cell>
        </row>
        <row r="54">
          <cell r="B54" t="str">
            <v>Loss on Disposal of Assets</v>
          </cell>
          <cell r="C54">
            <v>0</v>
          </cell>
          <cell r="D54">
            <v>0</v>
          </cell>
          <cell r="E54">
            <v>0</v>
          </cell>
          <cell r="F54">
            <v>0</v>
          </cell>
          <cell r="G54">
            <v>0</v>
          </cell>
          <cell r="H54">
            <v>0</v>
          </cell>
          <cell r="I54">
            <v>0</v>
          </cell>
          <cell r="J54">
            <v>0</v>
          </cell>
          <cell r="K54">
            <v>0</v>
          </cell>
          <cell r="L54">
            <v>0</v>
          </cell>
          <cell r="M54">
            <v>0</v>
          </cell>
          <cell r="N54">
            <v>0</v>
          </cell>
          <cell r="O54">
            <v>0</v>
          </cell>
        </row>
        <row r="55">
          <cell r="B55" t="str">
            <v>Amortization of Enviromental Regulatory Assets</v>
          </cell>
          <cell r="C55">
            <v>46300</v>
          </cell>
          <cell r="D55">
            <v>76200</v>
          </cell>
          <cell r="E55">
            <v>102200</v>
          </cell>
          <cell r="F55">
            <v>132200</v>
          </cell>
          <cell r="G55">
            <v>186200</v>
          </cell>
          <cell r="H55">
            <v>367200</v>
          </cell>
          <cell r="I55">
            <v>522200</v>
          </cell>
          <cell r="J55">
            <v>692200</v>
          </cell>
          <cell r="K55">
            <v>774200</v>
          </cell>
          <cell r="L55">
            <v>957200</v>
          </cell>
          <cell r="M55">
            <v>1061200</v>
          </cell>
          <cell r="N55">
            <v>1117000</v>
          </cell>
          <cell r="O55">
            <v>1117000</v>
          </cell>
        </row>
        <row r="56">
          <cell r="B56" t="str">
            <v>Interest    (includes Amortizaton of Interest)</v>
          </cell>
          <cell r="C56">
            <v>137627</v>
          </cell>
          <cell r="D56">
            <v>275254</v>
          </cell>
          <cell r="E56">
            <v>412880</v>
          </cell>
          <cell r="F56">
            <v>550507</v>
          </cell>
          <cell r="G56">
            <v>688134</v>
          </cell>
          <cell r="H56">
            <v>825760</v>
          </cell>
          <cell r="I56">
            <v>963387</v>
          </cell>
          <cell r="J56">
            <v>1101014</v>
          </cell>
          <cell r="K56">
            <v>1238639</v>
          </cell>
          <cell r="L56">
            <v>1376266</v>
          </cell>
          <cell r="M56">
            <v>1513893</v>
          </cell>
          <cell r="N56">
            <v>1651519</v>
          </cell>
          <cell r="O56">
            <v>1651519</v>
          </cell>
        </row>
        <row r="57">
          <cell r="B57" t="str">
            <v>Less: interest capitalized</v>
          </cell>
          <cell r="C57">
            <v>8745</v>
          </cell>
          <cell r="D57">
            <v>17976</v>
          </cell>
          <cell r="E57">
            <v>23227</v>
          </cell>
          <cell r="F57">
            <v>33020</v>
          </cell>
          <cell r="G57">
            <v>46554</v>
          </cell>
          <cell r="H57">
            <v>60167</v>
          </cell>
          <cell r="I57">
            <v>78945</v>
          </cell>
          <cell r="J57">
            <v>98774</v>
          </cell>
          <cell r="K57">
            <v>119602</v>
          </cell>
          <cell r="L57">
            <v>138414</v>
          </cell>
          <cell r="M57">
            <v>158478</v>
          </cell>
          <cell r="N57">
            <v>175511</v>
          </cell>
          <cell r="O57">
            <v>175511</v>
          </cell>
        </row>
        <row r="58">
          <cell r="B58" t="str">
            <v>Capital Tax</v>
          </cell>
          <cell r="C58">
            <v>0</v>
          </cell>
          <cell r="D58">
            <v>0</v>
          </cell>
          <cell r="E58">
            <v>0</v>
          </cell>
          <cell r="F58">
            <v>0</v>
          </cell>
          <cell r="G58">
            <v>0</v>
          </cell>
          <cell r="H58">
            <v>0</v>
          </cell>
          <cell r="I58">
            <v>0</v>
          </cell>
          <cell r="J58">
            <v>0</v>
          </cell>
          <cell r="K58">
            <v>0</v>
          </cell>
          <cell r="L58">
            <v>0</v>
          </cell>
          <cell r="M58">
            <v>0</v>
          </cell>
          <cell r="N58">
            <v>0</v>
          </cell>
          <cell r="O58">
            <v>0</v>
          </cell>
        </row>
        <row r="59">
          <cell r="B59" t="str">
            <v>Income Tax</v>
          </cell>
          <cell r="C59">
            <v>0</v>
          </cell>
          <cell r="D59">
            <v>0</v>
          </cell>
          <cell r="E59">
            <v>0</v>
          </cell>
          <cell r="F59">
            <v>0</v>
          </cell>
          <cell r="G59">
            <v>0</v>
          </cell>
          <cell r="H59">
            <v>0</v>
          </cell>
          <cell r="I59">
            <v>0</v>
          </cell>
          <cell r="J59">
            <v>0</v>
          </cell>
          <cell r="K59">
            <v>0</v>
          </cell>
          <cell r="L59">
            <v>0</v>
          </cell>
          <cell r="M59">
            <v>0</v>
          </cell>
          <cell r="N59">
            <v>0</v>
          </cell>
          <cell r="O59">
            <v>0</v>
          </cell>
        </row>
        <row r="60">
          <cell r="B60" t="str">
            <v>Amortization of OPEB</v>
          </cell>
          <cell r="C60">
            <v>0</v>
          </cell>
          <cell r="D60">
            <v>0</v>
          </cell>
          <cell r="E60">
            <v>0</v>
          </cell>
          <cell r="F60">
            <v>0</v>
          </cell>
          <cell r="G60">
            <v>0</v>
          </cell>
          <cell r="H60">
            <v>0</v>
          </cell>
          <cell r="I60">
            <v>0</v>
          </cell>
          <cell r="J60">
            <v>0</v>
          </cell>
          <cell r="K60">
            <v>0</v>
          </cell>
          <cell r="L60">
            <v>0</v>
          </cell>
          <cell r="M60">
            <v>0</v>
          </cell>
          <cell r="N60">
            <v>0</v>
          </cell>
          <cell r="O60">
            <v>0</v>
          </cell>
        </row>
        <row r="62">
          <cell r="B62" t="str">
            <v>OCI</v>
          </cell>
          <cell r="C62">
            <v>-1337</v>
          </cell>
          <cell r="D62">
            <v>-2674</v>
          </cell>
          <cell r="E62">
            <v>-4012</v>
          </cell>
          <cell r="F62">
            <v>-5349</v>
          </cell>
          <cell r="G62">
            <v>-6686</v>
          </cell>
          <cell r="H62">
            <v>-8024</v>
          </cell>
          <cell r="I62">
            <v>-9361</v>
          </cell>
          <cell r="J62">
            <v>-10698</v>
          </cell>
          <cell r="K62">
            <v>-12036</v>
          </cell>
          <cell r="L62">
            <v>-13373</v>
          </cell>
          <cell r="M62">
            <v>-14710</v>
          </cell>
          <cell r="N62">
            <v>-16049</v>
          </cell>
          <cell r="O62">
            <v>-16049</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row>
        <row r="69">
          <cell r="B69">
            <v>0</v>
          </cell>
          <cell r="C69">
            <v>0</v>
          </cell>
          <cell r="D69">
            <v>0</v>
          </cell>
          <cell r="E69">
            <v>0</v>
          </cell>
          <cell r="F69">
            <v>0</v>
          </cell>
          <cell r="G69">
            <v>0</v>
          </cell>
          <cell r="H69">
            <v>0</v>
          </cell>
          <cell r="I69">
            <v>0</v>
          </cell>
          <cell r="J69">
            <v>0</v>
          </cell>
          <cell r="K69">
            <v>0</v>
          </cell>
          <cell r="L69">
            <v>0</v>
          </cell>
          <cell r="M69">
            <v>0</v>
          </cell>
          <cell r="N69">
            <v>0</v>
          </cell>
          <cell r="O69">
            <v>0</v>
          </cell>
        </row>
        <row r="71">
          <cell r="B71" t="str">
            <v>RMDOM0009</v>
          </cell>
          <cell r="C71">
            <v>27000</v>
          </cell>
          <cell r="D71">
            <v>47000</v>
          </cell>
          <cell r="E71">
            <v>90000</v>
          </cell>
          <cell r="F71">
            <v>131000</v>
          </cell>
          <cell r="G71">
            <v>185000</v>
          </cell>
          <cell r="H71">
            <v>258000</v>
          </cell>
          <cell r="I71">
            <v>320000</v>
          </cell>
          <cell r="J71">
            <v>375000</v>
          </cell>
          <cell r="K71">
            <v>414000</v>
          </cell>
          <cell r="L71">
            <v>465000</v>
          </cell>
          <cell r="M71">
            <v>480000</v>
          </cell>
          <cell r="N71">
            <v>510000</v>
          </cell>
          <cell r="O71">
            <v>510000</v>
          </cell>
        </row>
        <row r="72">
          <cell r="B72" t="str">
            <v>RMDOM0011</v>
          </cell>
          <cell r="C72">
            <v>68000</v>
          </cell>
          <cell r="D72">
            <v>138000</v>
          </cell>
          <cell r="E72">
            <v>222000</v>
          </cell>
          <cell r="F72">
            <v>334000</v>
          </cell>
          <cell r="G72">
            <v>459000</v>
          </cell>
          <cell r="H72">
            <v>548000</v>
          </cell>
          <cell r="I72">
            <v>601000</v>
          </cell>
          <cell r="J72">
            <v>669000</v>
          </cell>
          <cell r="K72">
            <v>737000</v>
          </cell>
          <cell r="L72">
            <v>821000</v>
          </cell>
          <cell r="M72">
            <v>871000</v>
          </cell>
          <cell r="N72">
            <v>927000</v>
          </cell>
          <cell r="O72">
            <v>927000</v>
          </cell>
        </row>
        <row r="73">
          <cell r="B73" t="str">
            <v>RMDOM0012</v>
          </cell>
          <cell r="C73">
            <v>2000</v>
          </cell>
          <cell r="D73">
            <v>4000</v>
          </cell>
          <cell r="E73">
            <v>5000</v>
          </cell>
          <cell r="F73">
            <v>8000</v>
          </cell>
          <cell r="G73">
            <v>13000</v>
          </cell>
          <cell r="H73">
            <v>16000</v>
          </cell>
          <cell r="I73">
            <v>20000</v>
          </cell>
          <cell r="J73">
            <v>26000</v>
          </cell>
          <cell r="K73">
            <v>32000</v>
          </cell>
          <cell r="L73">
            <v>35000</v>
          </cell>
          <cell r="M73">
            <v>38000</v>
          </cell>
          <cell r="N73">
            <v>40000</v>
          </cell>
          <cell r="O73">
            <v>40000</v>
          </cell>
        </row>
        <row r="74">
          <cell r="B74" t="str">
            <v>RMDOM0023</v>
          </cell>
          <cell r="C74">
            <v>8000</v>
          </cell>
          <cell r="D74">
            <v>12000</v>
          </cell>
          <cell r="E74">
            <v>19000</v>
          </cell>
          <cell r="F74">
            <v>23000</v>
          </cell>
          <cell r="G74">
            <v>43000</v>
          </cell>
          <cell r="H74">
            <v>51000</v>
          </cell>
          <cell r="I74">
            <v>65000</v>
          </cell>
          <cell r="J74">
            <v>84000</v>
          </cell>
          <cell r="K74">
            <v>89000</v>
          </cell>
          <cell r="L74">
            <v>92000</v>
          </cell>
          <cell r="M74">
            <v>100000</v>
          </cell>
          <cell r="N74">
            <v>102000</v>
          </cell>
          <cell r="O74">
            <v>102000</v>
          </cell>
        </row>
        <row r="75">
          <cell r="B75" t="str">
            <v>RMDOM0031</v>
          </cell>
          <cell r="C75">
            <v>2000</v>
          </cell>
          <cell r="D75">
            <v>9000</v>
          </cell>
          <cell r="E75">
            <v>9000</v>
          </cell>
          <cell r="F75">
            <v>19000</v>
          </cell>
          <cell r="G75">
            <v>21000</v>
          </cell>
          <cell r="H75">
            <v>37000</v>
          </cell>
          <cell r="I75">
            <v>53000</v>
          </cell>
          <cell r="J75">
            <v>96000</v>
          </cell>
          <cell r="K75">
            <v>170000</v>
          </cell>
          <cell r="L75">
            <v>367000</v>
          </cell>
          <cell r="M75">
            <v>445000</v>
          </cell>
          <cell r="N75">
            <v>448000</v>
          </cell>
          <cell r="O75">
            <v>448000</v>
          </cell>
        </row>
        <row r="76">
          <cell r="B76" t="str">
            <v>RMDOM0032</v>
          </cell>
          <cell r="C76">
            <v>13000</v>
          </cell>
          <cell r="D76">
            <v>43000</v>
          </cell>
          <cell r="E76">
            <v>89000</v>
          </cell>
          <cell r="F76">
            <v>137000</v>
          </cell>
          <cell r="G76">
            <v>189000</v>
          </cell>
          <cell r="H76">
            <v>229000</v>
          </cell>
          <cell r="I76">
            <v>268000</v>
          </cell>
          <cell r="J76">
            <v>303000</v>
          </cell>
          <cell r="K76">
            <v>352000</v>
          </cell>
          <cell r="L76">
            <v>397000</v>
          </cell>
          <cell r="M76">
            <v>432000</v>
          </cell>
          <cell r="N76">
            <v>489000</v>
          </cell>
          <cell r="O76">
            <v>489000</v>
          </cell>
        </row>
        <row r="77">
          <cell r="B77" t="str">
            <v>RMDOM0033</v>
          </cell>
          <cell r="C77">
            <v>3000</v>
          </cell>
          <cell r="D77">
            <v>17000</v>
          </cell>
          <cell r="E77">
            <v>22000</v>
          </cell>
          <cell r="F77">
            <v>48000</v>
          </cell>
          <cell r="G77">
            <v>88000</v>
          </cell>
          <cell r="H77">
            <v>149000</v>
          </cell>
          <cell r="I77">
            <v>165000</v>
          </cell>
          <cell r="J77">
            <v>179000</v>
          </cell>
          <cell r="K77">
            <v>245000</v>
          </cell>
          <cell r="L77">
            <v>300000</v>
          </cell>
          <cell r="M77">
            <v>317000</v>
          </cell>
          <cell r="N77">
            <v>321000</v>
          </cell>
          <cell r="O77">
            <v>321000</v>
          </cell>
        </row>
        <row r="78">
          <cell r="B78" t="str">
            <v>700005162</v>
          </cell>
          <cell r="C78">
            <v>1000</v>
          </cell>
          <cell r="D78">
            <v>6000</v>
          </cell>
          <cell r="E78">
            <v>7000</v>
          </cell>
          <cell r="F78">
            <v>7000</v>
          </cell>
          <cell r="G78">
            <v>8000</v>
          </cell>
          <cell r="H78">
            <v>11000</v>
          </cell>
          <cell r="I78">
            <v>12000</v>
          </cell>
          <cell r="J78">
            <v>12000</v>
          </cell>
          <cell r="K78">
            <v>12000</v>
          </cell>
          <cell r="L78">
            <v>12000</v>
          </cell>
          <cell r="M78">
            <v>17000</v>
          </cell>
          <cell r="N78">
            <v>20000</v>
          </cell>
          <cell r="O78">
            <v>20000</v>
          </cell>
        </row>
        <row r="79">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C80">
            <v>0</v>
          </cell>
          <cell r="D80">
            <v>0</v>
          </cell>
          <cell r="E80">
            <v>0</v>
          </cell>
          <cell r="F80">
            <v>0</v>
          </cell>
          <cell r="G80">
            <v>0</v>
          </cell>
          <cell r="H80">
            <v>0</v>
          </cell>
          <cell r="I80">
            <v>0</v>
          </cell>
          <cell r="J80">
            <v>0</v>
          </cell>
          <cell r="K80">
            <v>0</v>
          </cell>
          <cell r="L80">
            <v>0</v>
          </cell>
          <cell r="M80">
            <v>0</v>
          </cell>
          <cell r="N80">
            <v>0</v>
          </cell>
          <cell r="O80">
            <v>0</v>
          </cell>
        </row>
        <row r="81">
          <cell r="B81" t="str">
            <v>RMDSM0001</v>
          </cell>
          <cell r="C81">
            <v>13000</v>
          </cell>
          <cell r="D81">
            <v>21000</v>
          </cell>
          <cell r="E81">
            <v>26000</v>
          </cell>
          <cell r="F81">
            <v>39000</v>
          </cell>
          <cell r="G81">
            <v>54000</v>
          </cell>
          <cell r="H81">
            <v>63000</v>
          </cell>
          <cell r="I81">
            <v>71000</v>
          </cell>
          <cell r="J81">
            <v>78000</v>
          </cell>
          <cell r="K81">
            <v>84000</v>
          </cell>
          <cell r="L81">
            <v>96000</v>
          </cell>
          <cell r="M81">
            <v>101000</v>
          </cell>
          <cell r="N81">
            <v>110000</v>
          </cell>
          <cell r="O81">
            <v>110000</v>
          </cell>
        </row>
        <row r="82">
          <cell r="B82" t="str">
            <v>RMDOM0021</v>
          </cell>
          <cell r="C82">
            <v>88000</v>
          </cell>
          <cell r="D82">
            <v>165000</v>
          </cell>
          <cell r="E82">
            <v>270000</v>
          </cell>
          <cell r="F82">
            <v>391000</v>
          </cell>
          <cell r="G82">
            <v>509000</v>
          </cell>
          <cell r="H82">
            <v>642000</v>
          </cell>
          <cell r="I82">
            <v>732000</v>
          </cell>
          <cell r="J82">
            <v>812000</v>
          </cell>
          <cell r="K82">
            <v>892000</v>
          </cell>
          <cell r="L82">
            <v>999000</v>
          </cell>
          <cell r="M82">
            <v>1074000</v>
          </cell>
          <cell r="N82">
            <v>1144000</v>
          </cell>
          <cell r="O82">
            <v>1144000</v>
          </cell>
        </row>
        <row r="83">
          <cell r="B83" t="str">
            <v>700015640</v>
          </cell>
          <cell r="C83">
            <v>0</v>
          </cell>
          <cell r="D83">
            <v>2000</v>
          </cell>
          <cell r="E83">
            <v>2000</v>
          </cell>
          <cell r="F83">
            <v>2000</v>
          </cell>
          <cell r="G83">
            <v>7000</v>
          </cell>
          <cell r="H83">
            <v>7000</v>
          </cell>
          <cell r="I83">
            <v>8000</v>
          </cell>
          <cell r="J83">
            <v>9000</v>
          </cell>
          <cell r="K83">
            <v>10000</v>
          </cell>
          <cell r="L83">
            <v>10000</v>
          </cell>
          <cell r="M83">
            <v>10000</v>
          </cell>
          <cell r="N83">
            <v>10000</v>
          </cell>
          <cell r="O83">
            <v>10000</v>
          </cell>
        </row>
        <row r="84">
          <cell r="B84" t="str">
            <v>RMDOM2101</v>
          </cell>
          <cell r="C84">
            <v>4000</v>
          </cell>
          <cell r="D84">
            <v>11000</v>
          </cell>
          <cell r="E84">
            <v>15000</v>
          </cell>
          <cell r="F84">
            <v>19000</v>
          </cell>
          <cell r="G84">
            <v>19000</v>
          </cell>
          <cell r="H84">
            <v>19000</v>
          </cell>
          <cell r="I84">
            <v>19000</v>
          </cell>
          <cell r="J84">
            <v>19000</v>
          </cell>
          <cell r="K84">
            <v>19000</v>
          </cell>
          <cell r="L84">
            <v>20000</v>
          </cell>
          <cell r="M84">
            <v>21000</v>
          </cell>
          <cell r="N84">
            <v>25000</v>
          </cell>
          <cell r="O84">
            <v>25000</v>
          </cell>
        </row>
        <row r="85">
          <cell r="B85" t="str">
            <v>700009983</v>
          </cell>
          <cell r="C85">
            <v>0</v>
          </cell>
          <cell r="D85">
            <v>0</v>
          </cell>
          <cell r="E85">
            <v>0</v>
          </cell>
          <cell r="F85">
            <v>51000</v>
          </cell>
          <cell r="G85">
            <v>51000</v>
          </cell>
          <cell r="H85">
            <v>51000</v>
          </cell>
          <cell r="I85">
            <v>51000</v>
          </cell>
          <cell r="J85">
            <v>51000</v>
          </cell>
          <cell r="K85">
            <v>51000</v>
          </cell>
          <cell r="L85">
            <v>51000</v>
          </cell>
          <cell r="M85">
            <v>51000</v>
          </cell>
          <cell r="N85">
            <v>51000</v>
          </cell>
          <cell r="O85">
            <v>51000</v>
          </cell>
        </row>
        <row r="86">
          <cell r="C86">
            <v>0</v>
          </cell>
          <cell r="D86">
            <v>0</v>
          </cell>
          <cell r="E86">
            <v>0</v>
          </cell>
          <cell r="F86">
            <v>0</v>
          </cell>
          <cell r="G86">
            <v>0</v>
          </cell>
          <cell r="H86">
            <v>0</v>
          </cell>
          <cell r="I86">
            <v>0</v>
          </cell>
          <cell r="J86">
            <v>0</v>
          </cell>
          <cell r="K86">
            <v>0</v>
          </cell>
          <cell r="L86">
            <v>0</v>
          </cell>
          <cell r="M86">
            <v>0</v>
          </cell>
          <cell r="N86">
            <v>0</v>
          </cell>
          <cell r="O86">
            <v>0</v>
          </cell>
        </row>
        <row r="87">
          <cell r="B87" t="str">
            <v>RMGOM0075</v>
          </cell>
          <cell r="C87">
            <v>25600</v>
          </cell>
          <cell r="D87">
            <v>69200</v>
          </cell>
          <cell r="E87">
            <v>144100</v>
          </cell>
          <cell r="F87">
            <v>258200</v>
          </cell>
          <cell r="G87">
            <v>337900</v>
          </cell>
          <cell r="H87">
            <v>408600</v>
          </cell>
          <cell r="I87">
            <v>465800</v>
          </cell>
          <cell r="J87">
            <v>632400</v>
          </cell>
          <cell r="K87">
            <v>693900</v>
          </cell>
          <cell r="L87">
            <v>754500</v>
          </cell>
          <cell r="M87">
            <v>834000</v>
          </cell>
          <cell r="N87">
            <v>872000</v>
          </cell>
          <cell r="O87">
            <v>872000</v>
          </cell>
        </row>
        <row r="88">
          <cell r="B88" t="str">
            <v>RMGOM0076</v>
          </cell>
          <cell r="C88">
            <v>181400</v>
          </cell>
          <cell r="D88">
            <v>308500</v>
          </cell>
          <cell r="E88">
            <v>487500</v>
          </cell>
          <cell r="F88">
            <v>661400</v>
          </cell>
          <cell r="G88">
            <v>821100</v>
          </cell>
          <cell r="H88">
            <v>992100</v>
          </cell>
          <cell r="I88">
            <v>1078000</v>
          </cell>
          <cell r="J88">
            <v>1254100</v>
          </cell>
          <cell r="K88">
            <v>1357700</v>
          </cell>
          <cell r="L88">
            <v>1531800</v>
          </cell>
          <cell r="M88">
            <v>1609800</v>
          </cell>
          <cell r="N88">
            <v>1715000</v>
          </cell>
          <cell r="O88">
            <v>1715000</v>
          </cell>
        </row>
        <row r="89">
          <cell r="B89" t="str">
            <v>RMGOM0079</v>
          </cell>
          <cell r="C89">
            <v>310300</v>
          </cell>
          <cell r="D89">
            <v>641400</v>
          </cell>
          <cell r="E89">
            <v>1100300</v>
          </cell>
          <cell r="F89">
            <v>1524300</v>
          </cell>
          <cell r="G89">
            <v>1982900</v>
          </cell>
          <cell r="H89">
            <v>2411800</v>
          </cell>
          <cell r="I89">
            <v>2823200</v>
          </cell>
          <cell r="J89">
            <v>3176800</v>
          </cell>
          <cell r="K89">
            <v>3583000</v>
          </cell>
          <cell r="L89">
            <v>4032400</v>
          </cell>
          <cell r="M89">
            <v>4301500</v>
          </cell>
          <cell r="N89">
            <v>4541000</v>
          </cell>
          <cell r="O89">
            <v>4541000</v>
          </cell>
        </row>
        <row r="90">
          <cell r="B90" t="str">
            <v>RMGOM0080</v>
          </cell>
          <cell r="C90">
            <v>0</v>
          </cell>
          <cell r="D90">
            <v>0</v>
          </cell>
          <cell r="E90">
            <v>0</v>
          </cell>
          <cell r="F90">
            <v>0</v>
          </cell>
          <cell r="G90">
            <v>0</v>
          </cell>
          <cell r="H90">
            <v>0</v>
          </cell>
          <cell r="I90">
            <v>0</v>
          </cell>
          <cell r="J90">
            <v>0</v>
          </cell>
          <cell r="K90">
            <v>0</v>
          </cell>
          <cell r="L90">
            <v>0</v>
          </cell>
          <cell r="M90">
            <v>0</v>
          </cell>
          <cell r="N90">
            <v>0</v>
          </cell>
          <cell r="O90">
            <v>0</v>
          </cell>
        </row>
        <row r="91">
          <cell r="B91" t="str">
            <v>RMGOM0081</v>
          </cell>
          <cell r="C91">
            <v>28400</v>
          </cell>
          <cell r="D91">
            <v>49800</v>
          </cell>
          <cell r="E91">
            <v>63200</v>
          </cell>
          <cell r="F91">
            <v>101800</v>
          </cell>
          <cell r="G91">
            <v>125600</v>
          </cell>
          <cell r="H91">
            <v>173100</v>
          </cell>
          <cell r="I91">
            <v>277400</v>
          </cell>
          <cell r="J91">
            <v>362100</v>
          </cell>
          <cell r="K91">
            <v>393600</v>
          </cell>
          <cell r="L91">
            <v>502800</v>
          </cell>
          <cell r="M91">
            <v>529300</v>
          </cell>
          <cell r="N91">
            <v>543000</v>
          </cell>
          <cell r="O91">
            <v>543000</v>
          </cell>
        </row>
        <row r="92">
          <cell r="B92" t="str">
            <v>RMGOM0082</v>
          </cell>
          <cell r="C92">
            <v>13200</v>
          </cell>
          <cell r="D92">
            <v>26100</v>
          </cell>
          <cell r="E92">
            <v>50400</v>
          </cell>
          <cell r="F92">
            <v>66300</v>
          </cell>
          <cell r="G92">
            <v>75200</v>
          </cell>
          <cell r="H92">
            <v>84300</v>
          </cell>
          <cell r="I92">
            <v>90100</v>
          </cell>
          <cell r="J92">
            <v>92900</v>
          </cell>
          <cell r="K92">
            <v>100700</v>
          </cell>
          <cell r="L92">
            <v>107800</v>
          </cell>
          <cell r="M92">
            <v>113600</v>
          </cell>
          <cell r="N92">
            <v>116000</v>
          </cell>
          <cell r="O92">
            <v>116000</v>
          </cell>
        </row>
        <row r="93">
          <cell r="B93" t="str">
            <v>RMGOM0085</v>
          </cell>
          <cell r="C93">
            <v>86900</v>
          </cell>
          <cell r="D93">
            <v>166000</v>
          </cell>
          <cell r="E93">
            <v>316000</v>
          </cell>
          <cell r="F93">
            <v>405900</v>
          </cell>
          <cell r="G93">
            <v>500900</v>
          </cell>
          <cell r="H93">
            <v>612600</v>
          </cell>
          <cell r="I93">
            <v>673000</v>
          </cell>
          <cell r="J93">
            <v>754100</v>
          </cell>
          <cell r="K93">
            <v>823700</v>
          </cell>
          <cell r="L93">
            <v>983900</v>
          </cell>
          <cell r="M93">
            <v>1086600</v>
          </cell>
          <cell r="N93">
            <v>1179000</v>
          </cell>
          <cell r="O93">
            <v>1179000</v>
          </cell>
        </row>
        <row r="94">
          <cell r="B94" t="str">
            <v>RMGOM0087</v>
          </cell>
          <cell r="C94">
            <v>243000</v>
          </cell>
          <cell r="D94">
            <v>603500</v>
          </cell>
          <cell r="E94">
            <v>1031100</v>
          </cell>
          <cell r="F94">
            <v>1475200</v>
          </cell>
          <cell r="G94">
            <v>1850400</v>
          </cell>
          <cell r="H94">
            <v>2139600</v>
          </cell>
          <cell r="I94">
            <v>2378900</v>
          </cell>
          <cell r="J94">
            <v>2598400</v>
          </cell>
          <cell r="K94">
            <v>2770000</v>
          </cell>
          <cell r="L94">
            <v>3031200</v>
          </cell>
          <cell r="M94">
            <v>3231300</v>
          </cell>
          <cell r="N94">
            <v>3358000</v>
          </cell>
          <cell r="O94">
            <v>3358000</v>
          </cell>
        </row>
        <row r="95">
          <cell r="B95" t="str">
            <v>RMGOM0089</v>
          </cell>
          <cell r="C95">
            <v>14000</v>
          </cell>
          <cell r="D95">
            <v>20700</v>
          </cell>
          <cell r="E95">
            <v>31700</v>
          </cell>
          <cell r="F95">
            <v>44700</v>
          </cell>
          <cell r="G95">
            <v>51500</v>
          </cell>
          <cell r="H95">
            <v>73400</v>
          </cell>
          <cell r="I95">
            <v>112200</v>
          </cell>
          <cell r="J95">
            <v>139000</v>
          </cell>
          <cell r="K95">
            <v>338800</v>
          </cell>
          <cell r="L95">
            <v>546800</v>
          </cell>
          <cell r="M95">
            <v>558900</v>
          </cell>
          <cell r="N95">
            <v>567000</v>
          </cell>
          <cell r="O95">
            <v>567000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row>
        <row r="97">
          <cell r="B97" t="str">
            <v>700019665</v>
          </cell>
          <cell r="C97">
            <v>31200</v>
          </cell>
          <cell r="D97">
            <v>61700</v>
          </cell>
          <cell r="E97">
            <v>86800</v>
          </cell>
          <cell r="F97">
            <v>117900</v>
          </cell>
          <cell r="G97">
            <v>142700</v>
          </cell>
          <cell r="H97">
            <v>171000</v>
          </cell>
          <cell r="I97">
            <v>226000</v>
          </cell>
          <cell r="J97">
            <v>249400</v>
          </cell>
          <cell r="K97">
            <v>270700</v>
          </cell>
          <cell r="L97">
            <v>289500</v>
          </cell>
          <cell r="M97">
            <v>338000</v>
          </cell>
          <cell r="N97">
            <v>350000</v>
          </cell>
          <cell r="O97">
            <v>350000</v>
          </cell>
        </row>
        <row r="98">
          <cell r="B98" t="str">
            <v>700029379</v>
          </cell>
          <cell r="C98">
            <v>50000</v>
          </cell>
          <cell r="D98">
            <v>55000</v>
          </cell>
          <cell r="E98">
            <v>60000</v>
          </cell>
          <cell r="F98">
            <v>135000</v>
          </cell>
          <cell r="G98">
            <v>140000</v>
          </cell>
          <cell r="H98">
            <v>145000</v>
          </cell>
          <cell r="I98">
            <v>220000</v>
          </cell>
          <cell r="J98">
            <v>225000</v>
          </cell>
          <cell r="K98">
            <v>230000</v>
          </cell>
          <cell r="L98">
            <v>305000</v>
          </cell>
          <cell r="M98">
            <v>350000</v>
          </cell>
          <cell r="N98">
            <v>400000</v>
          </cell>
          <cell r="O98">
            <v>400000</v>
          </cell>
        </row>
        <row r="99">
          <cell r="B99" t="str">
            <v>8800-A</v>
          </cell>
          <cell r="C99">
            <v>0</v>
          </cell>
          <cell r="D99">
            <v>0</v>
          </cell>
          <cell r="E99">
            <v>0</v>
          </cell>
          <cell r="F99">
            <v>0</v>
          </cell>
          <cell r="G99">
            <v>0</v>
          </cell>
          <cell r="H99">
            <v>0</v>
          </cell>
          <cell r="I99">
            <v>0</v>
          </cell>
          <cell r="J99">
            <v>0</v>
          </cell>
          <cell r="K99">
            <v>0</v>
          </cell>
          <cell r="L99">
            <v>0</v>
          </cell>
          <cell r="M99">
            <v>0</v>
          </cell>
          <cell r="N99">
            <v>0</v>
          </cell>
          <cell r="O99">
            <v>0</v>
          </cell>
        </row>
        <row r="100">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B102" t="str">
            <v>RMGOM8801</v>
          </cell>
          <cell r="C102">
            <v>30000</v>
          </cell>
          <cell r="D102">
            <v>35000</v>
          </cell>
          <cell r="E102">
            <v>40000</v>
          </cell>
          <cell r="F102">
            <v>45000</v>
          </cell>
          <cell r="G102">
            <v>45000</v>
          </cell>
          <cell r="H102">
            <v>45000</v>
          </cell>
          <cell r="I102">
            <v>145000</v>
          </cell>
          <cell r="J102">
            <v>165000</v>
          </cell>
          <cell r="K102">
            <v>210000</v>
          </cell>
          <cell r="L102">
            <v>230000</v>
          </cell>
          <cell r="M102">
            <v>250000</v>
          </cell>
          <cell r="N102">
            <v>250000</v>
          </cell>
          <cell r="O102">
            <v>250000</v>
          </cell>
        </row>
        <row r="103">
          <cell r="B103" t="str">
            <v>700020700</v>
          </cell>
          <cell r="C103">
            <v>15700</v>
          </cell>
          <cell r="D103">
            <v>60300</v>
          </cell>
          <cell r="E103">
            <v>90600</v>
          </cell>
          <cell r="F103">
            <v>116100</v>
          </cell>
          <cell r="G103">
            <v>144300</v>
          </cell>
          <cell r="H103">
            <v>153200</v>
          </cell>
          <cell r="I103">
            <v>173500</v>
          </cell>
          <cell r="J103">
            <v>181400</v>
          </cell>
          <cell r="K103">
            <v>205700</v>
          </cell>
          <cell r="L103">
            <v>259600</v>
          </cell>
          <cell r="M103">
            <v>284800</v>
          </cell>
          <cell r="N103">
            <v>287000</v>
          </cell>
          <cell r="O103">
            <v>287000</v>
          </cell>
        </row>
        <row r="104">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B105" t="str">
            <v>RMGOM8804</v>
          </cell>
          <cell r="C105">
            <v>0</v>
          </cell>
          <cell r="D105">
            <v>1300</v>
          </cell>
          <cell r="E105">
            <v>1800</v>
          </cell>
          <cell r="F105">
            <v>3700</v>
          </cell>
          <cell r="G105">
            <v>4000</v>
          </cell>
          <cell r="H105">
            <v>5700</v>
          </cell>
          <cell r="I105">
            <v>8400</v>
          </cell>
          <cell r="J105">
            <v>12400</v>
          </cell>
          <cell r="K105">
            <v>14400</v>
          </cell>
          <cell r="L105">
            <v>21800</v>
          </cell>
          <cell r="M105">
            <v>24400</v>
          </cell>
          <cell r="N105">
            <v>15000</v>
          </cell>
          <cell r="O105">
            <v>15000</v>
          </cell>
        </row>
        <row r="106">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B108" t="str">
            <v>RMGOM8807</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700008760</v>
          </cell>
          <cell r="C109">
            <v>6500</v>
          </cell>
          <cell r="D109">
            <v>15400</v>
          </cell>
          <cell r="E109">
            <v>20000</v>
          </cell>
          <cell r="F109">
            <v>27000</v>
          </cell>
          <cell r="G109">
            <v>34200</v>
          </cell>
          <cell r="H109">
            <v>46800</v>
          </cell>
          <cell r="I109">
            <v>61600</v>
          </cell>
          <cell r="J109">
            <v>66800</v>
          </cell>
          <cell r="K109">
            <v>71200</v>
          </cell>
          <cell r="L109">
            <v>84600</v>
          </cell>
          <cell r="M109">
            <v>90500</v>
          </cell>
          <cell r="N109">
            <v>95000</v>
          </cell>
          <cell r="O109">
            <v>95000</v>
          </cell>
        </row>
        <row r="110">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B111" t="str">
            <v>RMGOM8808</v>
          </cell>
          <cell r="C111">
            <v>33300</v>
          </cell>
          <cell r="D111">
            <v>79000</v>
          </cell>
          <cell r="E111">
            <v>140600</v>
          </cell>
          <cell r="F111">
            <v>200700</v>
          </cell>
          <cell r="G111">
            <v>267500</v>
          </cell>
          <cell r="H111">
            <v>325500</v>
          </cell>
          <cell r="I111">
            <v>445900</v>
          </cell>
          <cell r="J111">
            <v>492600</v>
          </cell>
          <cell r="K111">
            <v>523700</v>
          </cell>
          <cell r="L111">
            <v>621300</v>
          </cell>
          <cell r="M111">
            <v>664800</v>
          </cell>
          <cell r="N111">
            <v>700000</v>
          </cell>
          <cell r="O111">
            <v>700000</v>
          </cell>
        </row>
        <row r="112">
          <cell r="B112" t="str">
            <v>Other</v>
          </cell>
          <cell r="C112">
            <v>15000</v>
          </cell>
          <cell r="D112">
            <v>30000</v>
          </cell>
          <cell r="E112">
            <v>45000</v>
          </cell>
          <cell r="F112">
            <v>60000</v>
          </cell>
          <cell r="G112">
            <v>75000</v>
          </cell>
          <cell r="H112">
            <v>90000</v>
          </cell>
          <cell r="I112">
            <v>105000</v>
          </cell>
          <cell r="J112">
            <v>120000</v>
          </cell>
          <cell r="K112">
            <v>135000</v>
          </cell>
          <cell r="L112">
            <v>150000</v>
          </cell>
          <cell r="M112">
            <v>165000</v>
          </cell>
          <cell r="N112">
            <v>180000</v>
          </cell>
          <cell r="O112">
            <v>180000</v>
          </cell>
        </row>
        <row r="113">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B114" t="str">
            <v>RMENV5001</v>
          </cell>
          <cell r="C114">
            <v>10500</v>
          </cell>
          <cell r="D114">
            <v>13000</v>
          </cell>
          <cell r="E114">
            <v>36900</v>
          </cell>
          <cell r="F114">
            <v>50200</v>
          </cell>
          <cell r="G114">
            <v>62100</v>
          </cell>
          <cell r="H114">
            <v>67200</v>
          </cell>
          <cell r="I114">
            <v>68200</v>
          </cell>
          <cell r="J114">
            <v>70300</v>
          </cell>
          <cell r="K114">
            <v>73000</v>
          </cell>
          <cell r="L114">
            <v>74400</v>
          </cell>
          <cell r="M114">
            <v>74900</v>
          </cell>
          <cell r="N114">
            <v>87000</v>
          </cell>
          <cell r="O114">
            <v>87000</v>
          </cell>
        </row>
        <row r="115">
          <cell r="B115" t="str">
            <v>RMENV5002</v>
          </cell>
          <cell r="C115">
            <v>12200</v>
          </cell>
          <cell r="D115">
            <v>14600</v>
          </cell>
          <cell r="E115">
            <v>18700</v>
          </cell>
          <cell r="F115">
            <v>26500</v>
          </cell>
          <cell r="G115">
            <v>31500</v>
          </cell>
          <cell r="H115">
            <v>32900</v>
          </cell>
          <cell r="I115">
            <v>32900</v>
          </cell>
          <cell r="J115">
            <v>34200</v>
          </cell>
          <cell r="K115">
            <v>34600</v>
          </cell>
          <cell r="L115">
            <v>36100</v>
          </cell>
          <cell r="M115">
            <v>39000</v>
          </cell>
          <cell r="N115">
            <v>40000</v>
          </cell>
          <cell r="O115">
            <v>40000</v>
          </cell>
        </row>
        <row r="116">
          <cell r="B116" t="str">
            <v>RMENV5003</v>
          </cell>
          <cell r="C116">
            <v>3300</v>
          </cell>
          <cell r="D116">
            <v>5100</v>
          </cell>
          <cell r="E116">
            <v>8200</v>
          </cell>
          <cell r="F116">
            <v>10500</v>
          </cell>
          <cell r="G116">
            <v>14000</v>
          </cell>
          <cell r="H116">
            <v>16300</v>
          </cell>
          <cell r="I116">
            <v>19900</v>
          </cell>
          <cell r="J116">
            <v>24400</v>
          </cell>
          <cell r="K116">
            <v>27600</v>
          </cell>
          <cell r="L116">
            <v>34400</v>
          </cell>
          <cell r="M116">
            <v>37800</v>
          </cell>
          <cell r="N116">
            <v>40000</v>
          </cell>
          <cell r="O116">
            <v>40000</v>
          </cell>
        </row>
        <row r="117">
          <cell r="B117" t="str">
            <v>RMENV5004</v>
          </cell>
          <cell r="C117">
            <v>4600</v>
          </cell>
          <cell r="D117">
            <v>12700</v>
          </cell>
          <cell r="E117">
            <v>21500</v>
          </cell>
          <cell r="F117">
            <v>31900</v>
          </cell>
          <cell r="G117">
            <v>42300</v>
          </cell>
          <cell r="H117">
            <v>52700</v>
          </cell>
          <cell r="I117">
            <v>73600</v>
          </cell>
          <cell r="J117">
            <v>83600</v>
          </cell>
          <cell r="K117">
            <v>92900</v>
          </cell>
          <cell r="L117">
            <v>102800</v>
          </cell>
          <cell r="M117">
            <v>108200</v>
          </cell>
          <cell r="N117">
            <v>112000</v>
          </cell>
          <cell r="O117">
            <v>112000</v>
          </cell>
        </row>
        <row r="118">
          <cell r="B118" t="str">
            <v>RMENV0051</v>
          </cell>
          <cell r="C118">
            <v>6000</v>
          </cell>
          <cell r="D118">
            <v>7800</v>
          </cell>
          <cell r="E118">
            <v>26100</v>
          </cell>
          <cell r="F118">
            <v>59300</v>
          </cell>
          <cell r="G118">
            <v>72500</v>
          </cell>
          <cell r="H118">
            <v>83600</v>
          </cell>
          <cell r="I118">
            <v>102600</v>
          </cell>
          <cell r="J118">
            <v>127700</v>
          </cell>
          <cell r="K118">
            <v>136000</v>
          </cell>
          <cell r="L118">
            <v>141400</v>
          </cell>
          <cell r="M118">
            <v>141700</v>
          </cell>
          <cell r="N118">
            <v>142000</v>
          </cell>
          <cell r="O118">
            <v>142000</v>
          </cell>
        </row>
        <row r="119">
          <cell r="B119" t="str">
            <v>RMENV5302</v>
          </cell>
          <cell r="C119">
            <v>30200</v>
          </cell>
          <cell r="D119">
            <v>65100</v>
          </cell>
          <cell r="E119">
            <v>88900</v>
          </cell>
          <cell r="F119">
            <v>105300</v>
          </cell>
          <cell r="G119">
            <v>119700</v>
          </cell>
          <cell r="H119">
            <v>151900</v>
          </cell>
          <cell r="I119">
            <v>168700</v>
          </cell>
          <cell r="J119">
            <v>195300</v>
          </cell>
          <cell r="K119">
            <v>197800</v>
          </cell>
          <cell r="L119">
            <v>214300</v>
          </cell>
          <cell r="M119">
            <v>235900</v>
          </cell>
          <cell r="N119">
            <v>265000</v>
          </cell>
          <cell r="O119">
            <v>265000</v>
          </cell>
        </row>
        <row r="120">
          <cell r="B120" t="str">
            <v>RMENV5303</v>
          </cell>
          <cell r="C120">
            <v>19100</v>
          </cell>
          <cell r="D120">
            <v>47100</v>
          </cell>
          <cell r="E120">
            <v>68700</v>
          </cell>
          <cell r="F120">
            <v>83200</v>
          </cell>
          <cell r="G120">
            <v>92600</v>
          </cell>
          <cell r="H120">
            <v>98000</v>
          </cell>
          <cell r="I120">
            <v>101600</v>
          </cell>
          <cell r="J120">
            <v>105000</v>
          </cell>
          <cell r="K120">
            <v>111900</v>
          </cell>
          <cell r="L120">
            <v>123500</v>
          </cell>
          <cell r="M120">
            <v>125900</v>
          </cell>
          <cell r="N120">
            <v>127000</v>
          </cell>
          <cell r="O120">
            <v>127000</v>
          </cell>
        </row>
        <row r="121">
          <cell r="B121" t="str">
            <v>700011134</v>
          </cell>
          <cell r="C121">
            <v>1000</v>
          </cell>
          <cell r="D121">
            <v>1500</v>
          </cell>
          <cell r="E121">
            <v>8600</v>
          </cell>
          <cell r="F121">
            <v>9700</v>
          </cell>
          <cell r="G121">
            <v>35300</v>
          </cell>
          <cell r="H121">
            <v>81100</v>
          </cell>
          <cell r="I121">
            <v>127500</v>
          </cell>
          <cell r="J121">
            <v>144200</v>
          </cell>
          <cell r="K121">
            <v>179100</v>
          </cell>
          <cell r="L121">
            <v>200000</v>
          </cell>
          <cell r="M121">
            <v>210800</v>
          </cell>
          <cell r="N121">
            <v>229000</v>
          </cell>
          <cell r="O121">
            <v>229000</v>
          </cell>
        </row>
        <row r="122">
          <cell r="C122">
            <v>0</v>
          </cell>
          <cell r="D122">
            <v>0</v>
          </cell>
          <cell r="E122">
            <v>0</v>
          </cell>
          <cell r="F122">
            <v>0</v>
          </cell>
          <cell r="G122">
            <v>0</v>
          </cell>
          <cell r="H122">
            <v>0</v>
          </cell>
          <cell r="I122">
            <v>0</v>
          </cell>
          <cell r="J122">
            <v>0</v>
          </cell>
          <cell r="K122">
            <v>0</v>
          </cell>
          <cell r="L122">
            <v>0</v>
          </cell>
          <cell r="M122">
            <v>0</v>
          </cell>
          <cell r="N122">
            <v>0</v>
          </cell>
          <cell r="O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B124" t="str">
            <v>RMCRO0001</v>
          </cell>
          <cell r="C124">
            <v>5000</v>
          </cell>
          <cell r="D124">
            <v>10000</v>
          </cell>
          <cell r="E124">
            <v>17000</v>
          </cell>
          <cell r="F124">
            <v>24000</v>
          </cell>
          <cell r="G124">
            <v>25000</v>
          </cell>
          <cell r="H124">
            <v>26000</v>
          </cell>
          <cell r="I124">
            <v>29000</v>
          </cell>
          <cell r="J124">
            <v>33000</v>
          </cell>
          <cell r="K124">
            <v>41000</v>
          </cell>
          <cell r="L124">
            <v>44000</v>
          </cell>
          <cell r="M124">
            <v>55000</v>
          </cell>
          <cell r="N124">
            <v>63000</v>
          </cell>
          <cell r="O124">
            <v>63000</v>
          </cell>
        </row>
        <row r="125">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B126" t="str">
            <v>RMNRS0001</v>
          </cell>
          <cell r="C126">
            <v>2800</v>
          </cell>
          <cell r="D126">
            <v>2800</v>
          </cell>
          <cell r="E126">
            <v>4300</v>
          </cell>
          <cell r="F126">
            <v>10000</v>
          </cell>
          <cell r="G126">
            <v>53000</v>
          </cell>
          <cell r="H126">
            <v>73300</v>
          </cell>
          <cell r="I126">
            <v>73600</v>
          </cell>
          <cell r="J126">
            <v>96900</v>
          </cell>
          <cell r="K126">
            <v>118600</v>
          </cell>
          <cell r="L126">
            <v>118900</v>
          </cell>
          <cell r="M126">
            <v>119700</v>
          </cell>
          <cell r="N126">
            <v>125000</v>
          </cell>
          <cell r="O126">
            <v>125000</v>
          </cell>
        </row>
        <row r="127">
          <cell r="B127" t="str">
            <v>RMNRS0003</v>
          </cell>
          <cell r="C127">
            <v>0</v>
          </cell>
          <cell r="D127">
            <v>1300</v>
          </cell>
          <cell r="E127">
            <v>4300</v>
          </cell>
          <cell r="F127">
            <v>4300</v>
          </cell>
          <cell r="G127">
            <v>4300</v>
          </cell>
          <cell r="H127">
            <v>6300</v>
          </cell>
          <cell r="I127">
            <v>6700</v>
          </cell>
          <cell r="J127">
            <v>13700</v>
          </cell>
          <cell r="K127">
            <v>19500</v>
          </cell>
          <cell r="L127">
            <v>19500</v>
          </cell>
          <cell r="M127">
            <v>25000</v>
          </cell>
          <cell r="N127">
            <v>25000</v>
          </cell>
          <cell r="O127">
            <v>25000</v>
          </cell>
        </row>
        <row r="128">
          <cell r="B128" t="str">
            <v>RMNRS0004</v>
          </cell>
          <cell r="C128">
            <v>5400</v>
          </cell>
          <cell r="D128">
            <v>7700</v>
          </cell>
          <cell r="E128">
            <v>10200</v>
          </cell>
          <cell r="F128">
            <v>10300</v>
          </cell>
          <cell r="G128">
            <v>10300</v>
          </cell>
          <cell r="H128">
            <v>10300</v>
          </cell>
          <cell r="I128">
            <v>16900</v>
          </cell>
          <cell r="J128">
            <v>19900</v>
          </cell>
          <cell r="K128">
            <v>21900</v>
          </cell>
          <cell r="L128">
            <v>23500</v>
          </cell>
          <cell r="M128">
            <v>24500</v>
          </cell>
          <cell r="N128">
            <v>30000</v>
          </cell>
          <cell r="O128">
            <v>30000</v>
          </cell>
        </row>
        <row r="129">
          <cell r="B129" t="str">
            <v>RMNRS0005</v>
          </cell>
          <cell r="C129">
            <v>27500</v>
          </cell>
          <cell r="D129">
            <v>27500</v>
          </cell>
          <cell r="E129">
            <v>27500</v>
          </cell>
          <cell r="F129">
            <v>55000</v>
          </cell>
          <cell r="G129">
            <v>55000</v>
          </cell>
          <cell r="H129">
            <v>55000</v>
          </cell>
          <cell r="I129">
            <v>82500</v>
          </cell>
          <cell r="J129">
            <v>82500</v>
          </cell>
          <cell r="K129">
            <v>82500</v>
          </cell>
          <cell r="L129">
            <v>110000</v>
          </cell>
          <cell r="M129">
            <v>110000</v>
          </cell>
          <cell r="N129">
            <v>110000</v>
          </cell>
          <cell r="O129">
            <v>110000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B135" t="str">
            <v>RMDCA0012</v>
          </cell>
          <cell r="C135">
            <v>12000</v>
          </cell>
          <cell r="D135">
            <v>21000</v>
          </cell>
          <cell r="E135">
            <v>24000</v>
          </cell>
          <cell r="F135">
            <v>33000</v>
          </cell>
          <cell r="G135">
            <v>36000</v>
          </cell>
          <cell r="H135">
            <v>45000</v>
          </cell>
          <cell r="I135">
            <v>53000</v>
          </cell>
          <cell r="J135">
            <v>76000</v>
          </cell>
          <cell r="K135">
            <v>81000</v>
          </cell>
          <cell r="L135">
            <v>91000</v>
          </cell>
          <cell r="M135">
            <v>101000</v>
          </cell>
          <cell r="N135">
            <v>112000</v>
          </cell>
          <cell r="O135">
            <v>112000</v>
          </cell>
        </row>
        <row r="136">
          <cell r="B136" t="str">
            <v>RMDCA0015</v>
          </cell>
          <cell r="C136">
            <v>6000</v>
          </cell>
          <cell r="D136">
            <v>14000</v>
          </cell>
          <cell r="E136">
            <v>31000</v>
          </cell>
          <cell r="F136">
            <v>45000</v>
          </cell>
          <cell r="G136">
            <v>57000</v>
          </cell>
          <cell r="H136">
            <v>77000</v>
          </cell>
          <cell r="I136">
            <v>88000</v>
          </cell>
          <cell r="J136">
            <v>101000</v>
          </cell>
          <cell r="K136">
            <v>113000</v>
          </cell>
          <cell r="L136">
            <v>132000</v>
          </cell>
          <cell r="M136">
            <v>137000</v>
          </cell>
          <cell r="N136">
            <v>141000</v>
          </cell>
          <cell r="O136">
            <v>141000</v>
          </cell>
        </row>
        <row r="137">
          <cell r="B137" t="str">
            <v>RMDCA0028</v>
          </cell>
          <cell r="C137">
            <v>0</v>
          </cell>
          <cell r="D137">
            <v>0</v>
          </cell>
          <cell r="E137">
            <v>5000</v>
          </cell>
          <cell r="F137">
            <v>5000</v>
          </cell>
          <cell r="G137">
            <v>5000</v>
          </cell>
          <cell r="H137">
            <v>10000</v>
          </cell>
          <cell r="I137">
            <v>10000</v>
          </cell>
          <cell r="J137">
            <v>10000</v>
          </cell>
          <cell r="K137">
            <v>15000</v>
          </cell>
          <cell r="L137">
            <v>15000</v>
          </cell>
          <cell r="M137">
            <v>15000</v>
          </cell>
          <cell r="N137">
            <v>20000</v>
          </cell>
          <cell r="O137">
            <v>20000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B139" t="str">
            <v>RMDCA0013</v>
          </cell>
          <cell r="C139">
            <v>7000</v>
          </cell>
          <cell r="D139">
            <v>10000</v>
          </cell>
          <cell r="E139">
            <v>23000</v>
          </cell>
          <cell r="F139">
            <v>28000</v>
          </cell>
          <cell r="G139">
            <v>36000</v>
          </cell>
          <cell r="H139">
            <v>42000</v>
          </cell>
          <cell r="I139">
            <v>49000</v>
          </cell>
          <cell r="J139">
            <v>59000</v>
          </cell>
          <cell r="K139">
            <v>73000</v>
          </cell>
          <cell r="L139">
            <v>91000</v>
          </cell>
          <cell r="M139">
            <v>97000</v>
          </cell>
          <cell r="N139">
            <v>102000</v>
          </cell>
          <cell r="O139">
            <v>102000</v>
          </cell>
        </row>
        <row r="140">
          <cell r="B140" t="str">
            <v>RMDCA0020</v>
          </cell>
          <cell r="C140">
            <v>41000</v>
          </cell>
          <cell r="D140">
            <v>69000</v>
          </cell>
          <cell r="E140">
            <v>86000</v>
          </cell>
          <cell r="F140">
            <v>130000</v>
          </cell>
          <cell r="G140">
            <v>167000</v>
          </cell>
          <cell r="H140">
            <v>206000</v>
          </cell>
          <cell r="I140">
            <v>264000</v>
          </cell>
          <cell r="J140">
            <v>318000</v>
          </cell>
          <cell r="K140">
            <v>342000</v>
          </cell>
          <cell r="L140">
            <v>453000</v>
          </cell>
          <cell r="M140">
            <v>537000</v>
          </cell>
          <cell r="N140">
            <v>629000</v>
          </cell>
          <cell r="O140">
            <v>629000</v>
          </cell>
        </row>
        <row r="141">
          <cell r="B141" t="str">
            <v>RMDCA0021</v>
          </cell>
          <cell r="C141">
            <v>17000</v>
          </cell>
          <cell r="D141">
            <v>35000</v>
          </cell>
          <cell r="E141">
            <v>57000</v>
          </cell>
          <cell r="F141">
            <v>94000</v>
          </cell>
          <cell r="G141">
            <v>154000</v>
          </cell>
          <cell r="H141">
            <v>227000</v>
          </cell>
          <cell r="I141">
            <v>295000</v>
          </cell>
          <cell r="J141">
            <v>372000</v>
          </cell>
          <cell r="K141">
            <v>443000</v>
          </cell>
          <cell r="L141">
            <v>525000</v>
          </cell>
          <cell r="M141">
            <v>598000</v>
          </cell>
          <cell r="N141">
            <v>610000</v>
          </cell>
          <cell r="O141">
            <v>610000</v>
          </cell>
        </row>
        <row r="142">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B145" t="str">
            <v>RMGCA0041</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B147" t="str">
            <v>Overhauls - Unallocated</v>
          </cell>
          <cell r="C147">
            <v>0</v>
          </cell>
          <cell r="D147">
            <v>0</v>
          </cell>
          <cell r="E147">
            <v>170000</v>
          </cell>
          <cell r="F147">
            <v>320000</v>
          </cell>
          <cell r="G147">
            <v>320000</v>
          </cell>
          <cell r="H147">
            <v>470000</v>
          </cell>
          <cell r="I147">
            <v>520000</v>
          </cell>
          <cell r="J147">
            <v>670000</v>
          </cell>
          <cell r="K147">
            <v>670000</v>
          </cell>
          <cell r="L147">
            <v>670000</v>
          </cell>
          <cell r="M147">
            <v>670000</v>
          </cell>
          <cell r="N147">
            <v>670000</v>
          </cell>
          <cell r="O147">
            <v>670000</v>
          </cell>
        </row>
        <row r="148">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B149">
            <v>700031711</v>
          </cell>
          <cell r="C149">
            <v>0</v>
          </cell>
          <cell r="D149">
            <v>0</v>
          </cell>
          <cell r="E149">
            <v>0</v>
          </cell>
          <cell r="F149">
            <v>0</v>
          </cell>
          <cell r="G149">
            <v>0</v>
          </cell>
          <cell r="H149">
            <v>69000</v>
          </cell>
          <cell r="I149">
            <v>119000</v>
          </cell>
          <cell r="J149">
            <v>169000</v>
          </cell>
          <cell r="K149">
            <v>169000</v>
          </cell>
          <cell r="L149">
            <v>169000</v>
          </cell>
          <cell r="M149">
            <v>169000</v>
          </cell>
          <cell r="N149">
            <v>169000</v>
          </cell>
          <cell r="O149">
            <v>169000</v>
          </cell>
        </row>
        <row r="150">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B151" t="str">
            <v>RMGCA0045</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B153" t="str">
            <v>Dsl Plnt Improv</v>
          </cell>
          <cell r="C153">
            <v>0</v>
          </cell>
          <cell r="D153">
            <v>0</v>
          </cell>
          <cell r="E153">
            <v>24000</v>
          </cell>
          <cell r="F153">
            <v>48000</v>
          </cell>
          <cell r="G153">
            <v>72000</v>
          </cell>
          <cell r="H153">
            <v>96000</v>
          </cell>
          <cell r="I153">
            <v>120000</v>
          </cell>
          <cell r="J153">
            <v>154000</v>
          </cell>
          <cell r="K153">
            <v>178000</v>
          </cell>
          <cell r="L153">
            <v>236000</v>
          </cell>
          <cell r="M153">
            <v>290000</v>
          </cell>
          <cell r="N153">
            <v>344000</v>
          </cell>
          <cell r="O153">
            <v>344000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B156" t="str">
            <v>GCD-A</v>
          </cell>
          <cell r="C156">
            <v>20000</v>
          </cell>
          <cell r="D156">
            <v>100000</v>
          </cell>
          <cell r="E156">
            <v>140000</v>
          </cell>
          <cell r="F156">
            <v>190000</v>
          </cell>
          <cell r="G156">
            <v>230000</v>
          </cell>
          <cell r="H156">
            <v>240000</v>
          </cell>
          <cell r="I156">
            <v>250000</v>
          </cell>
          <cell r="J156">
            <v>300000</v>
          </cell>
          <cell r="K156">
            <v>360000</v>
          </cell>
          <cell r="L156">
            <v>400000</v>
          </cell>
          <cell r="M156">
            <v>413000</v>
          </cell>
          <cell r="N156">
            <v>413000</v>
          </cell>
          <cell r="O156">
            <v>413000</v>
          </cell>
        </row>
        <row r="157">
          <cell r="B157" t="str">
            <v>GCD-B</v>
          </cell>
          <cell r="C157">
            <v>1000</v>
          </cell>
          <cell r="D157">
            <v>2000</v>
          </cell>
          <cell r="E157">
            <v>3000</v>
          </cell>
          <cell r="F157">
            <v>4000</v>
          </cell>
          <cell r="G157">
            <v>24000</v>
          </cell>
          <cell r="H157">
            <v>26000</v>
          </cell>
          <cell r="I157">
            <v>27000</v>
          </cell>
          <cell r="J157">
            <v>67000</v>
          </cell>
          <cell r="K157">
            <v>167000</v>
          </cell>
          <cell r="L157">
            <v>168000</v>
          </cell>
          <cell r="M157">
            <v>208000</v>
          </cell>
          <cell r="N157">
            <v>224000</v>
          </cell>
          <cell r="O157">
            <v>224000</v>
          </cell>
        </row>
        <row r="158">
          <cell r="B158" t="str">
            <v>GCD-C</v>
          </cell>
          <cell r="C158">
            <v>2000</v>
          </cell>
          <cell r="D158">
            <v>4000</v>
          </cell>
          <cell r="E158">
            <v>24000</v>
          </cell>
          <cell r="F158">
            <v>26000</v>
          </cell>
          <cell r="G158">
            <v>46000</v>
          </cell>
          <cell r="H158">
            <v>48000</v>
          </cell>
          <cell r="I158">
            <v>68000</v>
          </cell>
          <cell r="J158">
            <v>168000</v>
          </cell>
          <cell r="K158">
            <v>188000</v>
          </cell>
          <cell r="L158">
            <v>388000</v>
          </cell>
          <cell r="M158">
            <v>388000</v>
          </cell>
          <cell r="N158">
            <v>388000</v>
          </cell>
          <cell r="O158">
            <v>388000</v>
          </cell>
        </row>
        <row r="159">
          <cell r="B159" t="str">
            <v>Other</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B162" t="str">
            <v>RMGCA6007</v>
          </cell>
          <cell r="C162">
            <v>150000</v>
          </cell>
          <cell r="D162">
            <v>170000</v>
          </cell>
          <cell r="E162">
            <v>180000</v>
          </cell>
          <cell r="F162">
            <v>190000</v>
          </cell>
          <cell r="G162">
            <v>210000</v>
          </cell>
          <cell r="H162">
            <v>212000</v>
          </cell>
          <cell r="I162">
            <v>214000</v>
          </cell>
          <cell r="J162">
            <v>234000</v>
          </cell>
          <cell r="K162">
            <v>254000</v>
          </cell>
          <cell r="L162">
            <v>274000</v>
          </cell>
          <cell r="M162">
            <v>294000</v>
          </cell>
          <cell r="N162">
            <v>1485000</v>
          </cell>
          <cell r="O162">
            <v>1485000</v>
          </cell>
        </row>
        <row r="163">
          <cell r="B163" t="str">
            <v>700009805</v>
          </cell>
          <cell r="C163">
            <v>790000</v>
          </cell>
          <cell r="D163">
            <v>1580000</v>
          </cell>
          <cell r="E163">
            <v>1830000</v>
          </cell>
          <cell r="F163">
            <v>2080000</v>
          </cell>
          <cell r="G163">
            <v>2380000</v>
          </cell>
          <cell r="H163">
            <v>2880000</v>
          </cell>
          <cell r="I163">
            <v>3380000</v>
          </cell>
          <cell r="J163">
            <v>3880000</v>
          </cell>
          <cell r="K163">
            <v>4380000</v>
          </cell>
          <cell r="L163">
            <v>4735000</v>
          </cell>
          <cell r="M163">
            <v>4990000</v>
          </cell>
          <cell r="N163">
            <v>4990000</v>
          </cell>
          <cell r="O163">
            <v>4990000</v>
          </cell>
        </row>
        <row r="164">
          <cell r="B164" t="str">
            <v>700025946</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B165" t="str">
            <v>Weenusk Upgrade</v>
          </cell>
          <cell r="C165">
            <v>0</v>
          </cell>
          <cell r="D165">
            <v>0</v>
          </cell>
          <cell r="E165">
            <v>0</v>
          </cell>
          <cell r="F165">
            <v>0</v>
          </cell>
          <cell r="G165">
            <v>0</v>
          </cell>
          <cell r="H165">
            <v>0</v>
          </cell>
          <cell r="I165">
            <v>0</v>
          </cell>
          <cell r="J165">
            <v>0</v>
          </cell>
          <cell r="K165">
            <v>0</v>
          </cell>
          <cell r="L165">
            <v>0</v>
          </cell>
          <cell r="M165">
            <v>0</v>
          </cell>
          <cell r="N165">
            <v>0</v>
          </cell>
          <cell r="O165">
            <v>0</v>
          </cell>
        </row>
        <row r="166">
          <cell r="B166" t="str">
            <v>700027920</v>
          </cell>
          <cell r="C166">
            <v>5000</v>
          </cell>
          <cell r="D166">
            <v>10000</v>
          </cell>
          <cell r="E166">
            <v>15000</v>
          </cell>
          <cell r="F166">
            <v>20000</v>
          </cell>
          <cell r="G166">
            <v>60000</v>
          </cell>
          <cell r="H166">
            <v>100000</v>
          </cell>
          <cell r="I166">
            <v>140000</v>
          </cell>
          <cell r="J166">
            <v>180000</v>
          </cell>
          <cell r="K166">
            <v>246000</v>
          </cell>
          <cell r="L166">
            <v>496000</v>
          </cell>
          <cell r="M166">
            <v>746000</v>
          </cell>
          <cell r="N166">
            <v>996000</v>
          </cell>
          <cell r="O166">
            <v>996000</v>
          </cell>
        </row>
        <row r="170">
          <cell r="B170" t="str">
            <v>Generation Removals - Engines</v>
          </cell>
          <cell r="C170">
            <v>-94500</v>
          </cell>
          <cell r="D170">
            <v>-176000</v>
          </cell>
          <cell r="E170">
            <v>-219500</v>
          </cell>
          <cell r="F170">
            <v>-261000</v>
          </cell>
          <cell r="G170">
            <v>-297000</v>
          </cell>
          <cell r="H170">
            <v>-366200</v>
          </cell>
          <cell r="I170">
            <v>-425400</v>
          </cell>
          <cell r="J170">
            <v>-496400</v>
          </cell>
          <cell r="K170">
            <v>-555000</v>
          </cell>
          <cell r="L170">
            <v>-617500</v>
          </cell>
          <cell r="M170">
            <v>-670000</v>
          </cell>
          <cell r="N170">
            <v>-814100</v>
          </cell>
          <cell r="O170">
            <v>-814100</v>
          </cell>
        </row>
        <row r="171">
          <cell r="B171" t="str">
            <v>Distribution Removals</v>
          </cell>
          <cell r="C171">
            <v>-9480</v>
          </cell>
          <cell r="D171">
            <v>-20720</v>
          </cell>
          <cell r="E171">
            <v>-40720</v>
          </cell>
          <cell r="F171">
            <v>-60240</v>
          </cell>
          <cell r="G171">
            <v>-79800</v>
          </cell>
          <cell r="H171">
            <v>-109640</v>
          </cell>
          <cell r="I171">
            <v>-129760</v>
          </cell>
          <cell r="J171">
            <v>-154760</v>
          </cell>
          <cell r="K171">
            <v>-175880</v>
          </cell>
          <cell r="L171">
            <v>-205920</v>
          </cell>
          <cell r="M171">
            <v>-220880</v>
          </cell>
          <cell r="N171">
            <v>-227640</v>
          </cell>
          <cell r="O171">
            <v>-227640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B173" t="str">
            <v>Distribution Cap Adv</v>
          </cell>
          <cell r="C173">
            <v>-51600</v>
          </cell>
          <cell r="D173">
            <v>-86700</v>
          </cell>
          <cell r="E173">
            <v>-126500</v>
          </cell>
          <cell r="F173">
            <v>-183600</v>
          </cell>
          <cell r="G173">
            <v>-241900</v>
          </cell>
          <cell r="H173">
            <v>-308000</v>
          </cell>
          <cell r="I173">
            <v>-387800</v>
          </cell>
          <cell r="J173">
            <v>-468800</v>
          </cell>
          <cell r="K173">
            <v>-527400</v>
          </cell>
          <cell r="L173">
            <v>-674400</v>
          </cell>
          <cell r="M173">
            <v>-780500</v>
          </cell>
          <cell r="N173">
            <v>-885000</v>
          </cell>
          <cell r="O173">
            <v>-885000</v>
          </cell>
        </row>
        <row r="174">
          <cell r="B174" t="str">
            <v>Generation Cap Adv</v>
          </cell>
          <cell r="C174">
            <v>-850500</v>
          </cell>
          <cell r="D174">
            <v>-1584000</v>
          </cell>
          <cell r="E174">
            <v>-1822500</v>
          </cell>
          <cell r="F174">
            <v>-2061000</v>
          </cell>
          <cell r="G174">
            <v>-2385000</v>
          </cell>
          <cell r="H174">
            <v>-2872800</v>
          </cell>
          <cell r="I174">
            <v>-3360600</v>
          </cell>
          <cell r="J174">
            <v>-3864600</v>
          </cell>
          <cell r="K174">
            <v>-4392000</v>
          </cell>
          <cell r="L174">
            <v>-4954500</v>
          </cell>
          <cell r="M174">
            <v>-5427000</v>
          </cell>
          <cell r="N174">
            <v>-6723900</v>
          </cell>
          <cell r="O174">
            <v>-6723900</v>
          </cell>
        </row>
        <row r="175">
          <cell r="B175" t="str">
            <v>Facility Cap Adv</v>
          </cell>
          <cell r="C175">
            <v>0</v>
          </cell>
          <cell r="D175">
            <v>0</v>
          </cell>
          <cell r="E175">
            <v>0</v>
          </cell>
          <cell r="F175">
            <v>0</v>
          </cell>
          <cell r="G175">
            <v>0</v>
          </cell>
          <cell r="H175">
            <v>0</v>
          </cell>
          <cell r="I175">
            <v>0</v>
          </cell>
          <cell r="J175">
            <v>0</v>
          </cell>
          <cell r="K175">
            <v>0</v>
          </cell>
          <cell r="L175">
            <v>0</v>
          </cell>
          <cell r="M175">
            <v>0</v>
          </cell>
          <cell r="N175">
            <v>0</v>
          </cell>
          <cell r="O175">
            <v>0</v>
          </cell>
        </row>
        <row r="181">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row>
        <row r="183">
          <cell r="B183" t="str">
            <v>RMFCA0025</v>
          </cell>
          <cell r="C183">
            <v>0</v>
          </cell>
          <cell r="D183">
            <v>0</v>
          </cell>
          <cell r="E183">
            <v>50000</v>
          </cell>
          <cell r="F183">
            <v>100000</v>
          </cell>
          <cell r="G183">
            <v>150000</v>
          </cell>
          <cell r="H183">
            <v>199000</v>
          </cell>
          <cell r="I183">
            <v>199000</v>
          </cell>
          <cell r="J183">
            <v>199000</v>
          </cell>
          <cell r="K183">
            <v>199000</v>
          </cell>
          <cell r="L183">
            <v>199000</v>
          </cell>
          <cell r="M183">
            <v>199000</v>
          </cell>
          <cell r="N183">
            <v>199000</v>
          </cell>
          <cell r="O183">
            <v>199000</v>
          </cell>
        </row>
        <row r="184">
          <cell r="B184" t="str">
            <v>House - L</v>
          </cell>
          <cell r="C184">
            <v>0</v>
          </cell>
          <cell r="D184">
            <v>0</v>
          </cell>
          <cell r="E184">
            <v>25000</v>
          </cell>
          <cell r="F184">
            <v>50000</v>
          </cell>
          <cell r="G184">
            <v>75000</v>
          </cell>
          <cell r="H184">
            <v>120000</v>
          </cell>
          <cell r="I184">
            <v>145000</v>
          </cell>
          <cell r="J184">
            <v>145000</v>
          </cell>
          <cell r="K184">
            <v>145000</v>
          </cell>
          <cell r="L184">
            <v>145000</v>
          </cell>
          <cell r="M184">
            <v>145000</v>
          </cell>
          <cell r="N184">
            <v>145000</v>
          </cell>
          <cell r="O184">
            <v>145000</v>
          </cell>
        </row>
        <row r="185">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B186" t="str">
            <v>700032368</v>
          </cell>
          <cell r="C186">
            <v>0</v>
          </cell>
          <cell r="D186">
            <v>0</v>
          </cell>
          <cell r="E186">
            <v>50000</v>
          </cell>
          <cell r="F186">
            <v>50000</v>
          </cell>
          <cell r="G186">
            <v>50000</v>
          </cell>
          <cell r="H186">
            <v>100000</v>
          </cell>
          <cell r="I186">
            <v>171000</v>
          </cell>
          <cell r="J186">
            <v>171000</v>
          </cell>
          <cell r="K186">
            <v>171000</v>
          </cell>
          <cell r="L186">
            <v>171000</v>
          </cell>
          <cell r="M186">
            <v>171000</v>
          </cell>
          <cell r="N186">
            <v>171000</v>
          </cell>
          <cell r="O186">
            <v>171000</v>
          </cell>
        </row>
        <row r="187">
          <cell r="B187" t="str">
            <v>700022793</v>
          </cell>
          <cell r="C187">
            <v>0</v>
          </cell>
          <cell r="D187">
            <v>0</v>
          </cell>
          <cell r="E187">
            <v>0</v>
          </cell>
          <cell r="F187">
            <v>0</v>
          </cell>
          <cell r="G187">
            <v>0</v>
          </cell>
          <cell r="H187">
            <v>0</v>
          </cell>
          <cell r="I187">
            <v>0</v>
          </cell>
          <cell r="J187">
            <v>100000</v>
          </cell>
          <cell r="K187">
            <v>171000</v>
          </cell>
          <cell r="L187">
            <v>171000</v>
          </cell>
          <cell r="M187">
            <v>171000</v>
          </cell>
          <cell r="N187">
            <v>171000</v>
          </cell>
          <cell r="O187">
            <v>171000</v>
          </cell>
        </row>
        <row r="188">
          <cell r="B188" t="str">
            <v>Misc</v>
          </cell>
          <cell r="C188">
            <v>0</v>
          </cell>
          <cell r="D188">
            <v>0</v>
          </cell>
          <cell r="E188">
            <v>50000</v>
          </cell>
          <cell r="F188">
            <v>75000</v>
          </cell>
          <cell r="G188">
            <v>100000</v>
          </cell>
          <cell r="H188">
            <v>124000</v>
          </cell>
          <cell r="I188">
            <v>124000</v>
          </cell>
          <cell r="J188">
            <v>124000</v>
          </cell>
          <cell r="K188">
            <v>124000</v>
          </cell>
          <cell r="L188">
            <v>174000</v>
          </cell>
          <cell r="M188">
            <v>224000</v>
          </cell>
          <cell r="N188">
            <v>224000</v>
          </cell>
          <cell r="O188">
            <v>224000</v>
          </cell>
        </row>
        <row r="189">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B192" t="str">
            <v>MFA</v>
          </cell>
          <cell r="C192">
            <v>10000</v>
          </cell>
          <cell r="D192">
            <v>40000</v>
          </cell>
          <cell r="E192">
            <v>75000</v>
          </cell>
          <cell r="F192">
            <v>95000</v>
          </cell>
          <cell r="G192">
            <v>105000</v>
          </cell>
          <cell r="H192">
            <v>115000</v>
          </cell>
          <cell r="I192">
            <v>125000</v>
          </cell>
          <cell r="J192">
            <v>135000</v>
          </cell>
          <cell r="K192">
            <v>145000</v>
          </cell>
          <cell r="L192">
            <v>155000</v>
          </cell>
          <cell r="M192">
            <v>165000</v>
          </cell>
          <cell r="N192">
            <v>175000</v>
          </cell>
          <cell r="O192">
            <v>175000</v>
          </cell>
        </row>
        <row r="193">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row>
        <row r="195">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row>
        <row r="198">
          <cell r="B198" t="str">
            <v>300050048</v>
          </cell>
          <cell r="C198">
            <v>0</v>
          </cell>
          <cell r="D198">
            <v>0</v>
          </cell>
          <cell r="E198">
            <v>9000</v>
          </cell>
          <cell r="F198">
            <v>9000</v>
          </cell>
          <cell r="G198">
            <v>9000</v>
          </cell>
          <cell r="H198">
            <v>18000</v>
          </cell>
          <cell r="I198">
            <v>18000</v>
          </cell>
          <cell r="J198">
            <v>18000</v>
          </cell>
          <cell r="K198">
            <v>27000</v>
          </cell>
          <cell r="L198">
            <v>27000</v>
          </cell>
          <cell r="M198">
            <v>27000</v>
          </cell>
          <cell r="N198">
            <v>36000</v>
          </cell>
          <cell r="O198">
            <v>36000</v>
          </cell>
        </row>
        <row r="199">
          <cell r="B199" t="str">
            <v>300050017</v>
          </cell>
          <cell r="C199">
            <v>6083</v>
          </cell>
          <cell r="D199">
            <v>12166</v>
          </cell>
          <cell r="E199">
            <v>18250</v>
          </cell>
          <cell r="F199">
            <v>24333</v>
          </cell>
          <cell r="G199">
            <v>30416</v>
          </cell>
          <cell r="H199">
            <v>36500</v>
          </cell>
          <cell r="I199">
            <v>42583</v>
          </cell>
          <cell r="J199">
            <v>48666</v>
          </cell>
          <cell r="K199">
            <v>54750</v>
          </cell>
          <cell r="L199">
            <v>60833</v>
          </cell>
          <cell r="M199">
            <v>66916</v>
          </cell>
          <cell r="N199">
            <v>73000</v>
          </cell>
          <cell r="O199">
            <v>73000</v>
          </cell>
        </row>
        <row r="200">
          <cell r="B200" t="str">
            <v>300050410</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B201" t="str">
            <v>Street</v>
          </cell>
          <cell r="C201">
            <v>0</v>
          </cell>
          <cell r="D201">
            <v>0</v>
          </cell>
          <cell r="E201">
            <v>0</v>
          </cell>
          <cell r="F201">
            <v>0</v>
          </cell>
          <cell r="G201">
            <v>0</v>
          </cell>
          <cell r="H201">
            <v>5000</v>
          </cell>
          <cell r="I201">
            <v>5000</v>
          </cell>
          <cell r="J201">
            <v>5000</v>
          </cell>
          <cell r="K201">
            <v>10000</v>
          </cell>
          <cell r="L201">
            <v>10000</v>
          </cell>
          <cell r="M201">
            <v>10000</v>
          </cell>
          <cell r="N201">
            <v>10000</v>
          </cell>
          <cell r="O201">
            <v>10000</v>
          </cell>
        </row>
        <row r="202">
          <cell r="B202" t="str">
            <v>300050063</v>
          </cell>
          <cell r="C202">
            <v>0</v>
          </cell>
          <cell r="D202">
            <v>0</v>
          </cell>
          <cell r="E202">
            <v>500</v>
          </cell>
          <cell r="F202">
            <v>500</v>
          </cell>
          <cell r="G202">
            <v>500</v>
          </cell>
          <cell r="H202">
            <v>1000</v>
          </cell>
          <cell r="I202">
            <v>1000</v>
          </cell>
          <cell r="J202">
            <v>1000</v>
          </cell>
          <cell r="K202">
            <v>1500</v>
          </cell>
          <cell r="L202">
            <v>1500</v>
          </cell>
          <cell r="M202">
            <v>1500</v>
          </cell>
          <cell r="N202">
            <v>2000</v>
          </cell>
          <cell r="O202">
            <v>2000</v>
          </cell>
        </row>
        <row r="203">
          <cell r="B203" t="str">
            <v>300050563</v>
          </cell>
          <cell r="C203">
            <v>0</v>
          </cell>
          <cell r="D203">
            <v>0</v>
          </cell>
          <cell r="E203">
            <v>8000</v>
          </cell>
          <cell r="F203">
            <v>8000</v>
          </cell>
          <cell r="G203">
            <v>8000</v>
          </cell>
          <cell r="H203">
            <v>18000</v>
          </cell>
          <cell r="I203">
            <v>18000</v>
          </cell>
          <cell r="J203">
            <v>18000</v>
          </cell>
          <cell r="K203">
            <v>30000</v>
          </cell>
          <cell r="L203">
            <v>30000</v>
          </cell>
          <cell r="M203">
            <v>30000</v>
          </cell>
          <cell r="N203">
            <v>30000</v>
          </cell>
          <cell r="O203">
            <v>30000</v>
          </cell>
        </row>
        <row r="204">
          <cell r="B204" t="str">
            <v>300050065</v>
          </cell>
          <cell r="C204">
            <v>0</v>
          </cell>
          <cell r="D204">
            <v>0</v>
          </cell>
          <cell r="E204">
            <v>0</v>
          </cell>
          <cell r="F204">
            <v>0</v>
          </cell>
          <cell r="G204">
            <v>0</v>
          </cell>
          <cell r="H204">
            <v>0</v>
          </cell>
          <cell r="I204">
            <v>0</v>
          </cell>
          <cell r="J204">
            <v>0</v>
          </cell>
          <cell r="K204">
            <v>0</v>
          </cell>
          <cell r="L204">
            <v>0</v>
          </cell>
          <cell r="M204">
            <v>0</v>
          </cell>
          <cell r="N204">
            <v>20000</v>
          </cell>
          <cell r="O204">
            <v>20000</v>
          </cell>
        </row>
        <row r="205">
          <cell r="B205" t="str">
            <v>300050614</v>
          </cell>
          <cell r="C205">
            <v>0</v>
          </cell>
          <cell r="D205">
            <v>0</v>
          </cell>
          <cell r="E205">
            <v>0</v>
          </cell>
          <cell r="F205">
            <v>0</v>
          </cell>
          <cell r="G205">
            <v>0</v>
          </cell>
          <cell r="H205">
            <v>0</v>
          </cell>
          <cell r="I205">
            <v>0</v>
          </cell>
          <cell r="J205">
            <v>0</v>
          </cell>
          <cell r="K205">
            <v>0</v>
          </cell>
          <cell r="L205">
            <v>0</v>
          </cell>
          <cell r="M205">
            <v>6000</v>
          </cell>
          <cell r="N205">
            <v>6000</v>
          </cell>
          <cell r="O205">
            <v>6000</v>
          </cell>
        </row>
        <row r="206">
          <cell r="B206">
            <v>0</v>
          </cell>
          <cell r="C206">
            <v>6083</v>
          </cell>
          <cell r="D206">
            <v>12166</v>
          </cell>
          <cell r="E206">
            <v>35750</v>
          </cell>
          <cell r="F206">
            <v>41833</v>
          </cell>
          <cell r="G206">
            <v>47916</v>
          </cell>
          <cell r="H206">
            <v>78500</v>
          </cell>
          <cell r="I206">
            <v>84583</v>
          </cell>
          <cell r="J206">
            <v>90666</v>
          </cell>
          <cell r="K206">
            <v>123250</v>
          </cell>
          <cell r="L206">
            <v>129333</v>
          </cell>
          <cell r="M206">
            <v>141416</v>
          </cell>
          <cell r="N206">
            <v>177000</v>
          </cell>
          <cell r="O206">
            <v>177000</v>
          </cell>
        </row>
        <row r="207">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B208" t="str">
            <v>300050048</v>
          </cell>
          <cell r="C208">
            <v>0</v>
          </cell>
          <cell r="D208">
            <v>0</v>
          </cell>
          <cell r="E208">
            <v>0</v>
          </cell>
          <cell r="F208">
            <v>0</v>
          </cell>
          <cell r="G208">
            <v>0</v>
          </cell>
          <cell r="H208">
            <v>0</v>
          </cell>
          <cell r="I208">
            <v>0</v>
          </cell>
          <cell r="J208">
            <v>0</v>
          </cell>
          <cell r="K208">
            <v>0</v>
          </cell>
          <cell r="L208">
            <v>0</v>
          </cell>
          <cell r="M208">
            <v>0</v>
          </cell>
          <cell r="N208">
            <v>30000</v>
          </cell>
          <cell r="O208">
            <v>30000</v>
          </cell>
        </row>
        <row r="209">
          <cell r="B209" t="str">
            <v>300050017</v>
          </cell>
          <cell r="C209">
            <v>5750</v>
          </cell>
          <cell r="D209">
            <v>11500</v>
          </cell>
          <cell r="E209">
            <v>17250</v>
          </cell>
          <cell r="F209">
            <v>23000</v>
          </cell>
          <cell r="G209">
            <v>28750</v>
          </cell>
          <cell r="H209">
            <v>34500</v>
          </cell>
          <cell r="I209">
            <v>40250</v>
          </cell>
          <cell r="J209">
            <v>46000</v>
          </cell>
          <cell r="K209">
            <v>51750</v>
          </cell>
          <cell r="L209">
            <v>57500</v>
          </cell>
          <cell r="M209">
            <v>63250</v>
          </cell>
          <cell r="N209">
            <v>69000</v>
          </cell>
          <cell r="O209">
            <v>69000</v>
          </cell>
        </row>
        <row r="210">
          <cell r="B210" t="str">
            <v>300050410</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B211" t="str">
            <v>Street</v>
          </cell>
          <cell r="C211">
            <v>0</v>
          </cell>
          <cell r="D211">
            <v>0</v>
          </cell>
          <cell r="E211">
            <v>0</v>
          </cell>
          <cell r="F211">
            <v>0</v>
          </cell>
          <cell r="G211">
            <v>0</v>
          </cell>
          <cell r="H211">
            <v>4500</v>
          </cell>
          <cell r="I211">
            <v>4500</v>
          </cell>
          <cell r="J211">
            <v>4500</v>
          </cell>
          <cell r="K211">
            <v>9000</v>
          </cell>
          <cell r="L211">
            <v>9000</v>
          </cell>
          <cell r="M211">
            <v>9000</v>
          </cell>
          <cell r="N211">
            <v>9000</v>
          </cell>
          <cell r="O211">
            <v>9000</v>
          </cell>
        </row>
        <row r="212">
          <cell r="B212" t="str">
            <v>300050563</v>
          </cell>
          <cell r="C212">
            <v>0</v>
          </cell>
          <cell r="D212">
            <v>0</v>
          </cell>
          <cell r="E212">
            <v>7173</v>
          </cell>
          <cell r="F212">
            <v>7173</v>
          </cell>
          <cell r="G212">
            <v>7173</v>
          </cell>
          <cell r="H212">
            <v>16164</v>
          </cell>
          <cell r="I212">
            <v>16164</v>
          </cell>
          <cell r="J212">
            <v>16164</v>
          </cell>
          <cell r="K212">
            <v>27000</v>
          </cell>
          <cell r="L212">
            <v>27000</v>
          </cell>
          <cell r="M212">
            <v>27000</v>
          </cell>
          <cell r="N212">
            <v>27000</v>
          </cell>
          <cell r="O212">
            <v>27000</v>
          </cell>
        </row>
        <row r="213">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B216" t="str">
            <v>RMENV5203</v>
          </cell>
          <cell r="C216">
            <v>34300</v>
          </cell>
          <cell r="D216">
            <v>52200</v>
          </cell>
          <cell r="E216">
            <v>66200</v>
          </cell>
          <cell r="F216">
            <v>80200</v>
          </cell>
          <cell r="G216">
            <v>119200</v>
          </cell>
          <cell r="H216">
            <v>290200</v>
          </cell>
          <cell r="I216">
            <v>435200</v>
          </cell>
          <cell r="J216">
            <v>595200</v>
          </cell>
          <cell r="K216">
            <v>667200</v>
          </cell>
          <cell r="L216">
            <v>840200</v>
          </cell>
          <cell r="M216">
            <v>929200</v>
          </cell>
          <cell r="N216">
            <v>967000</v>
          </cell>
          <cell r="O216">
            <v>967000</v>
          </cell>
        </row>
        <row r="217">
          <cell r="B217" t="str">
            <v>RMENV5204</v>
          </cell>
          <cell r="C217">
            <v>12000</v>
          </cell>
          <cell r="D217">
            <v>24000</v>
          </cell>
          <cell r="E217">
            <v>36000</v>
          </cell>
          <cell r="F217">
            <v>52000</v>
          </cell>
          <cell r="G217">
            <v>67000</v>
          </cell>
          <cell r="H217">
            <v>77000</v>
          </cell>
          <cell r="I217">
            <v>87000</v>
          </cell>
          <cell r="J217">
            <v>97000</v>
          </cell>
          <cell r="K217">
            <v>107000</v>
          </cell>
          <cell r="L217">
            <v>117000</v>
          </cell>
          <cell r="M217">
            <v>132000</v>
          </cell>
          <cell r="N217">
            <v>150000</v>
          </cell>
          <cell r="O217">
            <v>150000</v>
          </cell>
        </row>
        <row r="218">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B223" t="str">
            <v>Depreciation - Distribution Capital (New)</v>
          </cell>
          <cell r="C223">
            <v>4</v>
          </cell>
          <cell r="D223">
            <v>253</v>
          </cell>
          <cell r="E223">
            <v>569</v>
          </cell>
          <cell r="F223">
            <v>908</v>
          </cell>
          <cell r="G223">
            <v>1390</v>
          </cell>
          <cell r="H223">
            <v>1872</v>
          </cell>
          <cell r="I223">
            <v>2402</v>
          </cell>
          <cell r="J223">
            <v>3052</v>
          </cell>
          <cell r="K223">
            <v>3823</v>
          </cell>
          <cell r="L223">
            <v>4846</v>
          </cell>
          <cell r="M223">
            <v>6199</v>
          </cell>
          <cell r="N223">
            <v>8000</v>
          </cell>
          <cell r="O223">
            <v>0</v>
          </cell>
        </row>
        <row r="224">
          <cell r="B224" t="str">
            <v>Depreciation - Distribution Capital (Existing)</v>
          </cell>
          <cell r="C224">
            <v>17833</v>
          </cell>
          <cell r="D224">
            <v>35666</v>
          </cell>
          <cell r="E224">
            <v>53500</v>
          </cell>
          <cell r="F224">
            <v>71333</v>
          </cell>
          <cell r="G224">
            <v>89166</v>
          </cell>
          <cell r="H224">
            <v>107000</v>
          </cell>
          <cell r="I224">
            <v>124833</v>
          </cell>
          <cell r="J224">
            <v>142666</v>
          </cell>
          <cell r="K224">
            <v>160500</v>
          </cell>
          <cell r="L224">
            <v>178333</v>
          </cell>
          <cell r="M224">
            <v>196166</v>
          </cell>
          <cell r="N224">
            <v>214000</v>
          </cell>
          <cell r="O224">
            <v>0</v>
          </cell>
        </row>
        <row r="225">
          <cell r="B225" t="str">
            <v>Depreciation - Generation Capital (New)</v>
          </cell>
          <cell r="C225">
            <v>0</v>
          </cell>
          <cell r="D225">
            <v>1273</v>
          </cell>
          <cell r="E225">
            <v>2546</v>
          </cell>
          <cell r="F225">
            <v>3819</v>
          </cell>
          <cell r="G225">
            <v>5734</v>
          </cell>
          <cell r="H225">
            <v>7649</v>
          </cell>
          <cell r="I225">
            <v>9564</v>
          </cell>
          <cell r="J225">
            <v>11931</v>
          </cell>
          <cell r="K225">
            <v>15846</v>
          </cell>
          <cell r="L225">
            <v>19761</v>
          </cell>
          <cell r="M225">
            <v>24949</v>
          </cell>
          <cell r="N225">
            <v>32000</v>
          </cell>
          <cell r="O225">
            <v>0</v>
          </cell>
        </row>
        <row r="226">
          <cell r="B226" t="str">
            <v>Depreciation - Generation Capital (Existing)</v>
          </cell>
          <cell r="C226">
            <v>185219</v>
          </cell>
          <cell r="D226">
            <v>370438</v>
          </cell>
          <cell r="E226">
            <v>555656</v>
          </cell>
          <cell r="F226">
            <v>740875</v>
          </cell>
          <cell r="G226">
            <v>926094</v>
          </cell>
          <cell r="H226">
            <v>1111312</v>
          </cell>
          <cell r="I226">
            <v>1296531</v>
          </cell>
          <cell r="J226">
            <v>1481750</v>
          </cell>
          <cell r="K226">
            <v>1666968</v>
          </cell>
          <cell r="L226">
            <v>1852187</v>
          </cell>
          <cell r="M226">
            <v>2037406</v>
          </cell>
          <cell r="N226">
            <v>2222625</v>
          </cell>
          <cell r="O226">
            <v>0</v>
          </cell>
        </row>
        <row r="227">
          <cell r="B227" t="str">
            <v>Depreciation - Facilties Capital (New)</v>
          </cell>
          <cell r="C227">
            <v>0</v>
          </cell>
          <cell r="D227">
            <v>0</v>
          </cell>
          <cell r="E227">
            <v>0</v>
          </cell>
          <cell r="F227">
            <v>0</v>
          </cell>
          <cell r="G227">
            <v>0</v>
          </cell>
          <cell r="H227">
            <v>0</v>
          </cell>
          <cell r="I227">
            <v>435</v>
          </cell>
          <cell r="J227">
            <v>1598</v>
          </cell>
          <cell r="K227">
            <v>2761</v>
          </cell>
          <cell r="L227">
            <v>4438</v>
          </cell>
          <cell r="M227">
            <v>6115</v>
          </cell>
          <cell r="N227">
            <v>8000</v>
          </cell>
          <cell r="O227">
            <v>0</v>
          </cell>
        </row>
        <row r="228">
          <cell r="B228" t="str">
            <v>Depreciation - Facilities Capital (Existing)</v>
          </cell>
          <cell r="C228">
            <v>19000</v>
          </cell>
          <cell r="D228">
            <v>38000</v>
          </cell>
          <cell r="E228">
            <v>57000</v>
          </cell>
          <cell r="F228">
            <v>76000</v>
          </cell>
          <cell r="G228">
            <v>95000</v>
          </cell>
          <cell r="H228">
            <v>114000</v>
          </cell>
          <cell r="I228">
            <v>133000</v>
          </cell>
          <cell r="J228">
            <v>152000</v>
          </cell>
          <cell r="K228">
            <v>171000</v>
          </cell>
          <cell r="L228">
            <v>190000</v>
          </cell>
          <cell r="M228">
            <v>209000</v>
          </cell>
          <cell r="N228">
            <v>228000</v>
          </cell>
          <cell r="O228">
            <v>0</v>
          </cell>
        </row>
        <row r="229">
          <cell r="B229" t="str">
            <v>Depreciation - MFA (New)</v>
          </cell>
          <cell r="C229">
            <v>22</v>
          </cell>
          <cell r="D229">
            <v>112</v>
          </cell>
          <cell r="E229">
            <v>280</v>
          </cell>
          <cell r="F229">
            <v>493</v>
          </cell>
          <cell r="G229">
            <v>728</v>
          </cell>
          <cell r="H229">
            <v>985</v>
          </cell>
          <cell r="I229">
            <v>1265</v>
          </cell>
          <cell r="J229">
            <v>1567</v>
          </cell>
          <cell r="K229">
            <v>1892</v>
          </cell>
          <cell r="L229">
            <v>2239</v>
          </cell>
          <cell r="M229">
            <v>2608</v>
          </cell>
          <cell r="N229">
            <v>3000</v>
          </cell>
          <cell r="O229">
            <v>0</v>
          </cell>
        </row>
        <row r="230">
          <cell r="B230" t="str">
            <v>Depreciation - MFA (Existing)</v>
          </cell>
          <cell r="C230">
            <v>15833</v>
          </cell>
          <cell r="D230">
            <v>31666</v>
          </cell>
          <cell r="E230">
            <v>47500</v>
          </cell>
          <cell r="F230">
            <v>63333</v>
          </cell>
          <cell r="G230">
            <v>79166</v>
          </cell>
          <cell r="H230">
            <v>95000</v>
          </cell>
          <cell r="I230">
            <v>110833</v>
          </cell>
          <cell r="J230">
            <v>126666</v>
          </cell>
          <cell r="K230">
            <v>142500</v>
          </cell>
          <cell r="L230">
            <v>158333</v>
          </cell>
          <cell r="M230">
            <v>174166</v>
          </cell>
          <cell r="N230">
            <v>190000</v>
          </cell>
          <cell r="O230">
            <v>0</v>
          </cell>
        </row>
        <row r="231">
          <cell r="C231">
            <v>237911</v>
          </cell>
          <cell r="D231">
            <v>477408</v>
          </cell>
          <cell r="E231">
            <v>717051</v>
          </cell>
          <cell r="F231">
            <v>956761</v>
          </cell>
          <cell r="G231">
            <v>1197278</v>
          </cell>
          <cell r="H231">
            <v>1437818</v>
          </cell>
          <cell r="I231">
            <v>1678863</v>
          </cell>
          <cell r="J231">
            <v>1921230</v>
          </cell>
          <cell r="K231">
            <v>2165290</v>
          </cell>
          <cell r="L231">
            <v>2410137</v>
          </cell>
          <cell r="M231">
            <v>2656609</v>
          </cell>
          <cell r="N231">
            <v>2905625</v>
          </cell>
          <cell r="O231">
            <v>0</v>
          </cell>
        </row>
        <row r="232">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row>
      </sheetData>
      <sheetData sheetId="1">
        <row r="3">
          <cell r="D3" t="str">
            <v>February 28, 2017</v>
          </cell>
        </row>
      </sheetData>
      <sheetData sheetId="2"/>
      <sheetData sheetId="3">
        <row r="1">
          <cell r="A1" t="str">
            <v>Acct</v>
          </cell>
          <cell r="B1" t="str">
            <v>Sum Amount</v>
          </cell>
        </row>
        <row r="2">
          <cell r="A2" t="str">
            <v>530000</v>
          </cell>
          <cell r="B2">
            <v>-992039.6</v>
          </cell>
        </row>
        <row r="3">
          <cell r="A3" t="str">
            <v>530011</v>
          </cell>
          <cell r="B3">
            <v>-264548.51</v>
          </cell>
        </row>
        <row r="4">
          <cell r="A4" t="str">
            <v>530012</v>
          </cell>
          <cell r="B4">
            <v>-14988.77</v>
          </cell>
        </row>
        <row r="5">
          <cell r="A5" t="str">
            <v>530020</v>
          </cell>
          <cell r="B5">
            <v>-240540.2</v>
          </cell>
        </row>
        <row r="6">
          <cell r="A6" t="str">
            <v>530021</v>
          </cell>
          <cell r="B6">
            <v>-2046447.74</v>
          </cell>
        </row>
        <row r="7">
          <cell r="A7" t="str">
            <v>530040</v>
          </cell>
          <cell r="B7">
            <v>-3826.13</v>
          </cell>
        </row>
        <row r="8">
          <cell r="A8" t="str">
            <v>530252</v>
          </cell>
          <cell r="B8">
            <v>-14889.75</v>
          </cell>
        </row>
        <row r="9">
          <cell r="A9" t="str">
            <v>550000</v>
          </cell>
          <cell r="B9">
            <v>-35664.199999999997</v>
          </cell>
        </row>
        <row r="10">
          <cell r="A10" t="str">
            <v>550200</v>
          </cell>
          <cell r="B10">
            <v>-82425.84</v>
          </cell>
        </row>
        <row r="11">
          <cell r="A11" t="str">
            <v>550851</v>
          </cell>
          <cell r="B11">
            <v>-2860.75</v>
          </cell>
        </row>
        <row r="12">
          <cell r="A12" t="str">
            <v>550890</v>
          </cell>
          <cell r="B12">
            <v>-64996.39</v>
          </cell>
        </row>
        <row r="13">
          <cell r="A13" t="str">
            <v>550900</v>
          </cell>
          <cell r="B13">
            <v>-1750</v>
          </cell>
        </row>
        <row r="14">
          <cell r="A14" t="str">
            <v>551000</v>
          </cell>
          <cell r="B14">
            <v>-2396.3000000000002</v>
          </cell>
        </row>
        <row r="15">
          <cell r="A15" t="str">
            <v>560030</v>
          </cell>
          <cell r="B15">
            <v>-5376500</v>
          </cell>
        </row>
        <row r="16">
          <cell r="A16" t="str">
            <v>560031</v>
          </cell>
          <cell r="B16">
            <v>-395798.32</v>
          </cell>
        </row>
        <row r="17">
          <cell r="A17" t="str">
            <v>570000</v>
          </cell>
          <cell r="B17">
            <v>-83561.64</v>
          </cell>
        </row>
        <row r="18">
          <cell r="A18" t="str">
            <v>610004</v>
          </cell>
          <cell r="B18">
            <v>14889.75</v>
          </cell>
        </row>
        <row r="19">
          <cell r="A19" t="str">
            <v>610710</v>
          </cell>
          <cell r="B19">
            <v>649.03</v>
          </cell>
        </row>
        <row r="20">
          <cell r="A20" t="str">
            <v>618282</v>
          </cell>
          <cell r="B20">
            <v>0</v>
          </cell>
        </row>
        <row r="21">
          <cell r="A21" t="str">
            <v>618821</v>
          </cell>
          <cell r="B21">
            <v>26479.18</v>
          </cell>
        </row>
        <row r="22">
          <cell r="A22" t="str">
            <v>618822</v>
          </cell>
          <cell r="B22">
            <v>0</v>
          </cell>
        </row>
        <row r="23">
          <cell r="A23" t="str">
            <v>618824</v>
          </cell>
          <cell r="B23">
            <v>22646.25</v>
          </cell>
        </row>
        <row r="24">
          <cell r="A24" t="str">
            <v>618825</v>
          </cell>
          <cell r="B24">
            <v>2132.87</v>
          </cell>
        </row>
        <row r="25">
          <cell r="A25" t="str">
            <v>618827</v>
          </cell>
          <cell r="B25">
            <v>2589.85</v>
          </cell>
        </row>
        <row r="26">
          <cell r="A26" t="str">
            <v>618828</v>
          </cell>
          <cell r="B26">
            <v>0</v>
          </cell>
        </row>
        <row r="27">
          <cell r="A27" t="str">
            <v>618832</v>
          </cell>
          <cell r="B27">
            <v>1595.9</v>
          </cell>
        </row>
        <row r="28">
          <cell r="A28" t="str">
            <v>619010</v>
          </cell>
          <cell r="B28">
            <v>4588.99</v>
          </cell>
        </row>
        <row r="29">
          <cell r="A29" t="str">
            <v>619012</v>
          </cell>
          <cell r="B29">
            <v>12666.66</v>
          </cell>
        </row>
        <row r="30">
          <cell r="A30" t="str">
            <v>619020</v>
          </cell>
          <cell r="B30">
            <v>16088.65</v>
          </cell>
        </row>
        <row r="31">
          <cell r="A31" t="str">
            <v>619075</v>
          </cell>
          <cell r="B31">
            <v>0</v>
          </cell>
        </row>
        <row r="32">
          <cell r="A32" t="str">
            <v>619241</v>
          </cell>
          <cell r="B32">
            <v>7284.58</v>
          </cell>
        </row>
        <row r="33">
          <cell r="A33" t="str">
            <v>619496</v>
          </cell>
          <cell r="B33">
            <v>1439.91</v>
          </cell>
        </row>
        <row r="34">
          <cell r="A34" t="str">
            <v>619522</v>
          </cell>
          <cell r="B34">
            <v>112367.16</v>
          </cell>
        </row>
        <row r="35">
          <cell r="A35" t="str">
            <v>619999</v>
          </cell>
          <cell r="B35">
            <v>68531.039999999994</v>
          </cell>
        </row>
        <row r="36">
          <cell r="A36" t="str">
            <v>620000</v>
          </cell>
          <cell r="B36">
            <v>0</v>
          </cell>
        </row>
        <row r="37">
          <cell r="A37" t="str">
            <v>620006</v>
          </cell>
          <cell r="B37">
            <v>0</v>
          </cell>
        </row>
        <row r="38">
          <cell r="A38" t="str">
            <v>620008</v>
          </cell>
          <cell r="B38">
            <v>1330.77</v>
          </cell>
        </row>
        <row r="39">
          <cell r="A39" t="str">
            <v>620009</v>
          </cell>
          <cell r="B39">
            <v>131364.01999999999</v>
          </cell>
        </row>
        <row r="40">
          <cell r="A40" t="str">
            <v>620010</v>
          </cell>
          <cell r="B40">
            <v>169574.83</v>
          </cell>
        </row>
        <row r="41">
          <cell r="A41" t="str">
            <v>620011</v>
          </cell>
          <cell r="B41">
            <v>862654.1</v>
          </cell>
        </row>
        <row r="42">
          <cell r="A42" t="str">
            <v>620012</v>
          </cell>
          <cell r="B42">
            <v>163392.41</v>
          </cell>
        </row>
        <row r="43">
          <cell r="A43" t="str">
            <v>620013</v>
          </cell>
          <cell r="B43">
            <v>92373.56</v>
          </cell>
        </row>
        <row r="44">
          <cell r="A44" t="str">
            <v>620014</v>
          </cell>
          <cell r="B44">
            <v>130809.75</v>
          </cell>
        </row>
        <row r="45">
          <cell r="A45" t="str">
            <v>620015</v>
          </cell>
          <cell r="B45">
            <v>32343.53</v>
          </cell>
        </row>
        <row r="46">
          <cell r="A46" t="str">
            <v>620016</v>
          </cell>
          <cell r="B46">
            <v>3586.67</v>
          </cell>
        </row>
        <row r="47">
          <cell r="A47" t="str">
            <v>620017</v>
          </cell>
          <cell r="B47">
            <v>0</v>
          </cell>
        </row>
        <row r="48">
          <cell r="A48" t="str">
            <v>620018</v>
          </cell>
          <cell r="B48">
            <v>0</v>
          </cell>
        </row>
        <row r="49">
          <cell r="A49" t="str">
            <v>620019</v>
          </cell>
          <cell r="B49">
            <v>0</v>
          </cell>
        </row>
        <row r="50">
          <cell r="A50" t="str">
            <v>620020</v>
          </cell>
          <cell r="B50">
            <v>54455.71</v>
          </cell>
        </row>
        <row r="51">
          <cell r="A51" t="str">
            <v>620021</v>
          </cell>
          <cell r="B51">
            <v>22579.53</v>
          </cell>
        </row>
        <row r="52">
          <cell r="A52" t="str">
            <v>620022</v>
          </cell>
          <cell r="B52">
            <v>6135.78</v>
          </cell>
        </row>
        <row r="53">
          <cell r="A53" t="str">
            <v>620023</v>
          </cell>
          <cell r="B53">
            <v>14507.55</v>
          </cell>
        </row>
        <row r="54">
          <cell r="A54" t="str">
            <v>620024</v>
          </cell>
          <cell r="B54">
            <v>8732.2800000000007</v>
          </cell>
        </row>
        <row r="55">
          <cell r="A55" t="str">
            <v>620046</v>
          </cell>
          <cell r="B55">
            <v>153.5</v>
          </cell>
        </row>
        <row r="56">
          <cell r="A56" t="str">
            <v>620052</v>
          </cell>
          <cell r="B56">
            <v>0</v>
          </cell>
        </row>
        <row r="57">
          <cell r="A57" t="str">
            <v>620060</v>
          </cell>
          <cell r="B57">
            <v>2336.1799999999998</v>
          </cell>
        </row>
        <row r="58">
          <cell r="A58" t="str">
            <v>620062</v>
          </cell>
          <cell r="B58">
            <v>-41435.089999999997</v>
          </cell>
        </row>
        <row r="59">
          <cell r="A59" t="str">
            <v>620100</v>
          </cell>
          <cell r="B59">
            <v>0</v>
          </cell>
        </row>
        <row r="60">
          <cell r="A60" t="str">
            <v>620186</v>
          </cell>
          <cell r="B60">
            <v>72.31</v>
          </cell>
        </row>
        <row r="61">
          <cell r="A61" t="str">
            <v>620220</v>
          </cell>
          <cell r="B61">
            <v>27970.68</v>
          </cell>
        </row>
        <row r="62">
          <cell r="A62" t="str">
            <v>620221</v>
          </cell>
          <cell r="B62">
            <v>0</v>
          </cell>
        </row>
        <row r="63">
          <cell r="A63" t="str">
            <v>620240</v>
          </cell>
          <cell r="B63">
            <v>326931.07</v>
          </cell>
        </row>
        <row r="64">
          <cell r="A64" t="str">
            <v>620260</v>
          </cell>
          <cell r="B64">
            <v>778500.27</v>
          </cell>
        </row>
        <row r="65">
          <cell r="A65" t="str">
            <v>620261</v>
          </cell>
          <cell r="B65">
            <v>0</v>
          </cell>
        </row>
        <row r="66">
          <cell r="A66" t="str">
            <v>620262</v>
          </cell>
          <cell r="B66">
            <v>3706.46</v>
          </cell>
        </row>
        <row r="67">
          <cell r="A67" t="str">
            <v>620270</v>
          </cell>
          <cell r="B67">
            <v>5882.23</v>
          </cell>
        </row>
        <row r="68">
          <cell r="A68" t="str">
            <v>620271</v>
          </cell>
          <cell r="B68">
            <v>37618.85</v>
          </cell>
        </row>
        <row r="69">
          <cell r="A69" t="str">
            <v>620272</v>
          </cell>
          <cell r="B69">
            <v>9268.9599999999991</v>
          </cell>
        </row>
        <row r="70">
          <cell r="A70" t="str">
            <v>620273</v>
          </cell>
          <cell r="B70">
            <v>46708.68</v>
          </cell>
        </row>
        <row r="71">
          <cell r="A71" t="str">
            <v>620274</v>
          </cell>
          <cell r="B71">
            <v>67279.899999999994</v>
          </cell>
        </row>
        <row r="72">
          <cell r="A72" t="str">
            <v>620275</v>
          </cell>
          <cell r="B72">
            <v>15327.21</v>
          </cell>
        </row>
        <row r="73">
          <cell r="A73" t="str">
            <v>620276</v>
          </cell>
          <cell r="B73">
            <v>22809.9</v>
          </cell>
        </row>
        <row r="74">
          <cell r="A74" t="str">
            <v>620277</v>
          </cell>
          <cell r="B74">
            <v>36598.949999999997</v>
          </cell>
        </row>
        <row r="75">
          <cell r="A75" t="str">
            <v>620279</v>
          </cell>
          <cell r="B75">
            <v>-1526.63</v>
          </cell>
        </row>
        <row r="76">
          <cell r="A76" t="str">
            <v>620280</v>
          </cell>
          <cell r="B76">
            <v>1504.14</v>
          </cell>
        </row>
        <row r="77">
          <cell r="A77" t="str">
            <v>620320</v>
          </cell>
          <cell r="B77">
            <v>0</v>
          </cell>
        </row>
        <row r="78">
          <cell r="A78" t="str">
            <v>620350</v>
          </cell>
          <cell r="B78">
            <v>500</v>
          </cell>
        </row>
        <row r="79">
          <cell r="A79" t="str">
            <v>620380</v>
          </cell>
          <cell r="B79">
            <v>945</v>
          </cell>
        </row>
        <row r="80">
          <cell r="A80" t="str">
            <v>620490</v>
          </cell>
          <cell r="B80">
            <v>13685.61</v>
          </cell>
        </row>
        <row r="81">
          <cell r="A81" t="str">
            <v>620494</v>
          </cell>
          <cell r="B81">
            <v>22570.84</v>
          </cell>
        </row>
        <row r="82">
          <cell r="A82" t="str">
            <v>620496</v>
          </cell>
          <cell r="B82">
            <v>-44387.040000000001</v>
          </cell>
        </row>
        <row r="83">
          <cell r="A83" t="str">
            <v>620500</v>
          </cell>
          <cell r="B83">
            <v>0</v>
          </cell>
        </row>
        <row r="84">
          <cell r="A84" t="str">
            <v>620510</v>
          </cell>
          <cell r="B84">
            <v>0</v>
          </cell>
        </row>
        <row r="85">
          <cell r="A85" t="str">
            <v>620590</v>
          </cell>
          <cell r="B85">
            <v>450</v>
          </cell>
        </row>
        <row r="86">
          <cell r="A86" t="str">
            <v>620620</v>
          </cell>
          <cell r="B86">
            <v>2440.34</v>
          </cell>
        </row>
        <row r="87">
          <cell r="A87" t="str">
            <v>620640</v>
          </cell>
          <cell r="B87">
            <v>14053.68</v>
          </cell>
        </row>
        <row r="88">
          <cell r="A88" t="str">
            <v>620900</v>
          </cell>
          <cell r="B88">
            <v>0</v>
          </cell>
        </row>
        <row r="89">
          <cell r="A89" t="str">
            <v>660000</v>
          </cell>
          <cell r="B89">
            <v>10942.15</v>
          </cell>
        </row>
        <row r="90">
          <cell r="A90" t="str">
            <v>660600</v>
          </cell>
          <cell r="B90">
            <v>0</v>
          </cell>
        </row>
        <row r="91">
          <cell r="A91" t="str">
            <v>676010</v>
          </cell>
          <cell r="B91">
            <v>0</v>
          </cell>
        </row>
        <row r="92">
          <cell r="A92" t="str">
            <v>688000</v>
          </cell>
          <cell r="B92">
            <v>384.84</v>
          </cell>
        </row>
        <row r="93">
          <cell r="A93" t="str">
            <v>690005</v>
          </cell>
          <cell r="B93">
            <v>0</v>
          </cell>
        </row>
        <row r="94">
          <cell r="A94" t="str">
            <v>690012</v>
          </cell>
          <cell r="B94">
            <v>-10706.57</v>
          </cell>
        </row>
        <row r="95">
          <cell r="A95" t="str">
            <v>690013</v>
          </cell>
          <cell r="B95">
            <v>0</v>
          </cell>
        </row>
        <row r="96">
          <cell r="A96" t="str">
            <v>690017</v>
          </cell>
          <cell r="B96">
            <v>5605.73</v>
          </cell>
        </row>
        <row r="97">
          <cell r="A97" t="str">
            <v>690018</v>
          </cell>
          <cell r="B97">
            <v>2343.8200000000002</v>
          </cell>
        </row>
        <row r="98">
          <cell r="A98" t="str">
            <v>690020</v>
          </cell>
          <cell r="B98">
            <v>-287833.5</v>
          </cell>
        </row>
        <row r="99">
          <cell r="A99" t="str">
            <v>690025</v>
          </cell>
          <cell r="B99">
            <v>-123166.39</v>
          </cell>
        </row>
        <row r="100">
          <cell r="A100" t="str">
            <v>690040</v>
          </cell>
          <cell r="B100">
            <v>-17111.919999999998</v>
          </cell>
        </row>
        <row r="101">
          <cell r="A101" t="str">
            <v>690045</v>
          </cell>
          <cell r="B101">
            <v>-14545.15</v>
          </cell>
        </row>
        <row r="102">
          <cell r="A102" t="str">
            <v>690046</v>
          </cell>
          <cell r="B102">
            <v>-2404.0100000000002</v>
          </cell>
        </row>
        <row r="103">
          <cell r="A103" t="str">
            <v>690047</v>
          </cell>
          <cell r="B103">
            <v>-51244.4</v>
          </cell>
        </row>
        <row r="104">
          <cell r="A104" t="str">
            <v>690050</v>
          </cell>
          <cell r="B104">
            <v>0</v>
          </cell>
        </row>
        <row r="105">
          <cell r="A105" t="str">
            <v>690051</v>
          </cell>
          <cell r="B105">
            <v>1071909.6100000001</v>
          </cell>
        </row>
        <row r="106">
          <cell r="A106" t="str">
            <v>690052</v>
          </cell>
          <cell r="B106">
            <v>0</v>
          </cell>
        </row>
        <row r="107">
          <cell r="A107" t="str">
            <v>690060</v>
          </cell>
          <cell r="B107">
            <v>0</v>
          </cell>
        </row>
        <row r="108">
          <cell r="A108" t="str">
            <v>690063</v>
          </cell>
          <cell r="B108">
            <v>0</v>
          </cell>
        </row>
        <row r="109">
          <cell r="A109" t="str">
            <v>690070</v>
          </cell>
          <cell r="B109">
            <v>263168.15999999997</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-5605.73</v>
          </cell>
        </row>
        <row r="115">
          <cell r="A115" t="str">
            <v>690175</v>
          </cell>
          <cell r="B115">
            <v>-792209.56</v>
          </cell>
        </row>
        <row r="116">
          <cell r="A116" t="str">
            <v>690176</v>
          </cell>
          <cell r="B116">
            <v>-15717.45</v>
          </cell>
        </row>
        <row r="117">
          <cell r="A117" t="str">
            <v>690177</v>
          </cell>
          <cell r="B117">
            <v>792209.56</v>
          </cell>
        </row>
        <row r="118">
          <cell r="A118" t="str">
            <v>690178</v>
          </cell>
          <cell r="B118">
            <v>-24242.15</v>
          </cell>
        </row>
        <row r="119">
          <cell r="A119" t="str">
            <v>690179</v>
          </cell>
          <cell r="B119">
            <v>-57753.19</v>
          </cell>
        </row>
        <row r="120">
          <cell r="A120" t="str">
            <v>690180</v>
          </cell>
          <cell r="B120">
            <v>-468633.67</v>
          </cell>
        </row>
        <row r="121">
          <cell r="A121" t="str">
            <v>690181</v>
          </cell>
          <cell r="B121">
            <v>-12169.25</v>
          </cell>
        </row>
        <row r="122">
          <cell r="A122" t="str">
            <v>690182</v>
          </cell>
          <cell r="B122">
            <v>-75272.88</v>
          </cell>
        </row>
        <row r="123">
          <cell r="A123" t="str">
            <v>690185</v>
          </cell>
          <cell r="B123">
            <v>-20496.439999999999</v>
          </cell>
        </row>
        <row r="124">
          <cell r="A124" t="str">
            <v>690186</v>
          </cell>
          <cell r="B124">
            <v>0</v>
          </cell>
        </row>
        <row r="125">
          <cell r="A125" t="str">
            <v>690187</v>
          </cell>
          <cell r="B125">
            <v>-2343.8200000000002</v>
          </cell>
        </row>
        <row r="126">
          <cell r="A126" t="str">
            <v>690190</v>
          </cell>
          <cell r="B126">
            <v>0</v>
          </cell>
        </row>
        <row r="127">
          <cell r="A127" t="str">
            <v>694000</v>
          </cell>
          <cell r="B127">
            <v>0</v>
          </cell>
        </row>
        <row r="128">
          <cell r="A128" t="str">
            <v>694010</v>
          </cell>
          <cell r="B128">
            <v>0</v>
          </cell>
        </row>
        <row r="129">
          <cell r="A129" t="str">
            <v>699998</v>
          </cell>
          <cell r="B129">
            <v>1269.44</v>
          </cell>
        </row>
        <row r="130">
          <cell r="A130" t="str">
            <v>708500</v>
          </cell>
          <cell r="B130">
            <v>5191737.78</v>
          </cell>
        </row>
        <row r="131">
          <cell r="A131" t="str">
            <v>741100</v>
          </cell>
          <cell r="B131">
            <v>357078.84</v>
          </cell>
        </row>
        <row r="132">
          <cell r="A132" t="str">
            <v>741102</v>
          </cell>
          <cell r="B132">
            <v>35231.97</v>
          </cell>
        </row>
        <row r="133">
          <cell r="A133" t="str">
            <v>741103</v>
          </cell>
          <cell r="B133">
            <v>38505.730000000003</v>
          </cell>
        </row>
        <row r="134">
          <cell r="A134" t="str">
            <v>741200</v>
          </cell>
          <cell r="B134">
            <v>33333.64</v>
          </cell>
        </row>
        <row r="135">
          <cell r="A135" t="str">
            <v>741400</v>
          </cell>
          <cell r="B135">
            <v>3395.71</v>
          </cell>
        </row>
        <row r="136">
          <cell r="A136" t="str">
            <v>741510</v>
          </cell>
          <cell r="B136">
            <v>0</v>
          </cell>
        </row>
        <row r="137">
          <cell r="A137" t="str">
            <v>741530</v>
          </cell>
          <cell r="B137">
            <v>108889.95</v>
          </cell>
        </row>
        <row r="138">
          <cell r="A138" t="str">
            <v>753050</v>
          </cell>
          <cell r="B138">
            <v>44387.040000000001</v>
          </cell>
        </row>
        <row r="139">
          <cell r="A139" t="str">
            <v>756001</v>
          </cell>
          <cell r="B139">
            <v>0</v>
          </cell>
        </row>
        <row r="140">
          <cell r="A140" t="str">
            <v>761110</v>
          </cell>
          <cell r="B140">
            <v>0</v>
          </cell>
        </row>
        <row r="141">
          <cell r="A141" t="str">
            <v>761120</v>
          </cell>
          <cell r="B141">
            <v>0</v>
          </cell>
        </row>
        <row r="142">
          <cell r="A142" t="str">
            <v>761121</v>
          </cell>
          <cell r="B142">
            <v>179.87</v>
          </cell>
        </row>
        <row r="143">
          <cell r="A143" t="str">
            <v>761200</v>
          </cell>
          <cell r="B143">
            <v>315322.2</v>
          </cell>
        </row>
        <row r="144">
          <cell r="A144" t="str">
            <v>761250</v>
          </cell>
          <cell r="B144">
            <v>-10977</v>
          </cell>
        </row>
        <row r="145">
          <cell r="A145" t="str">
            <v>761402</v>
          </cell>
          <cell r="B145">
            <v>-7949.55</v>
          </cell>
        </row>
        <row r="146">
          <cell r="A146" t="str">
            <v>761660</v>
          </cell>
          <cell r="B146">
            <v>2767.41</v>
          </cell>
        </row>
        <row r="147">
          <cell r="A147" t="str">
            <v>761720</v>
          </cell>
          <cell r="B147">
            <v>1154.47</v>
          </cell>
        </row>
        <row r="148">
          <cell r="A148" t="str">
            <v>761770</v>
          </cell>
          <cell r="B148">
            <v>2396.3000000000002</v>
          </cell>
        </row>
        <row r="149">
          <cell r="A149" t="str">
            <v>761780</v>
          </cell>
          <cell r="B149">
            <v>1035.0999999999999</v>
          </cell>
        </row>
        <row r="150">
          <cell r="A150" t="str">
            <v>761790</v>
          </cell>
          <cell r="B150">
            <v>24.27</v>
          </cell>
        </row>
        <row r="151">
          <cell r="A151" t="str">
            <v>765000</v>
          </cell>
          <cell r="B151">
            <v>190.57</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B184">
            <v>0</v>
          </cell>
        </row>
        <row r="185">
          <cell r="A185">
            <v>0</v>
          </cell>
          <cell r="B185">
            <v>0</v>
          </cell>
        </row>
        <row r="186">
          <cell r="A186">
            <v>0</v>
          </cell>
          <cell r="B186">
            <v>0</v>
          </cell>
        </row>
        <row r="187">
          <cell r="B187">
            <v>0</v>
          </cell>
        </row>
        <row r="188">
          <cell r="A188">
            <v>0</v>
          </cell>
          <cell r="B188">
            <v>0</v>
          </cell>
        </row>
        <row r="189">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t="str">
            <v>690010</v>
          </cell>
          <cell r="B195">
            <v>0</v>
          </cell>
        </row>
        <row r="196">
          <cell r="A196" t="str">
            <v>761401</v>
          </cell>
          <cell r="B196">
            <v>0</v>
          </cell>
        </row>
        <row r="197">
          <cell r="A197" t="str">
            <v>694030</v>
          </cell>
          <cell r="B197">
            <v>0</v>
          </cell>
        </row>
        <row r="198">
          <cell r="A198" t="str">
            <v>761410</v>
          </cell>
          <cell r="B198">
            <v>0</v>
          </cell>
        </row>
        <row r="199">
          <cell r="A199">
            <v>0</v>
          </cell>
          <cell r="B199">
            <v>0</v>
          </cell>
        </row>
        <row r="200">
          <cell r="A200">
            <v>0</v>
          </cell>
          <cell r="B200">
            <v>0</v>
          </cell>
        </row>
        <row r="201">
          <cell r="B201">
            <v>2396.3000000048837</v>
          </cell>
        </row>
        <row r="203">
          <cell r="B203">
            <v>0</v>
          </cell>
        </row>
        <row r="204">
          <cell r="B204">
            <v>4.8835318011697382E-9</v>
          </cell>
        </row>
        <row r="213">
          <cell r="A213" t="str">
            <v>Note: 761410 sb at end for 0</v>
          </cell>
          <cell r="B213">
            <v>0</v>
          </cell>
        </row>
      </sheetData>
      <sheetData sheetId="4">
        <row r="1">
          <cell r="A1" t="str">
            <v>Proj</v>
          </cell>
          <cell r="B1" t="str">
            <v>Current Month</v>
          </cell>
          <cell r="C1" t="str">
            <v>YTD</v>
          </cell>
          <cell r="D1">
            <v>0</v>
          </cell>
          <cell r="E1" t="str">
            <v>Adjustments</v>
          </cell>
          <cell r="F1" t="str">
            <v>Current Month</v>
          </cell>
          <cell r="G1" t="str">
            <v>YTD</v>
          </cell>
        </row>
        <row r="2">
          <cell r="A2" t="str">
            <v>300050017</v>
          </cell>
          <cell r="B2">
            <v>0</v>
          </cell>
          <cell r="C2">
            <v>0</v>
          </cell>
          <cell r="D2">
            <v>0</v>
          </cell>
          <cell r="E2">
            <v>0</v>
          </cell>
          <cell r="F2">
            <v>0</v>
          </cell>
          <cell r="G2">
            <v>0</v>
          </cell>
        </row>
        <row r="3">
          <cell r="A3" t="str">
            <v>300050065</v>
          </cell>
          <cell r="B3">
            <v>0</v>
          </cell>
          <cell r="C3">
            <v>0</v>
          </cell>
          <cell r="D3">
            <v>0</v>
          </cell>
          <cell r="E3">
            <v>0</v>
          </cell>
          <cell r="F3">
            <v>0</v>
          </cell>
          <cell r="G3">
            <v>0</v>
          </cell>
        </row>
        <row r="4">
          <cell r="A4" t="str">
            <v>300050648</v>
          </cell>
          <cell r="B4">
            <v>0</v>
          </cell>
          <cell r="C4">
            <v>0</v>
          </cell>
          <cell r="D4">
            <v>0</v>
          </cell>
          <cell r="E4">
            <v>0</v>
          </cell>
          <cell r="F4">
            <v>0</v>
          </cell>
          <cell r="G4">
            <v>0</v>
          </cell>
        </row>
        <row r="5">
          <cell r="A5" t="str">
            <v>300050812</v>
          </cell>
          <cell r="B5">
            <v>0</v>
          </cell>
          <cell r="C5">
            <v>0</v>
          </cell>
          <cell r="D5">
            <v>0</v>
          </cell>
          <cell r="E5">
            <v>0</v>
          </cell>
          <cell r="F5">
            <v>0</v>
          </cell>
          <cell r="G5">
            <v>0</v>
          </cell>
        </row>
        <row r="6">
          <cell r="A6" t="str">
            <v>300050834</v>
          </cell>
          <cell r="B6">
            <v>2788.08</v>
          </cell>
          <cell r="C6">
            <v>6606.86</v>
          </cell>
          <cell r="D6">
            <v>0</v>
          </cell>
          <cell r="E6">
            <v>0</v>
          </cell>
          <cell r="F6">
            <v>2788.08</v>
          </cell>
          <cell r="G6">
            <v>6606.86</v>
          </cell>
        </row>
        <row r="7">
          <cell r="A7" t="str">
            <v>300050856</v>
          </cell>
          <cell r="B7">
            <v>0</v>
          </cell>
          <cell r="C7">
            <v>0</v>
          </cell>
          <cell r="D7">
            <v>0</v>
          </cell>
          <cell r="E7">
            <v>0</v>
          </cell>
          <cell r="F7">
            <v>0</v>
          </cell>
          <cell r="G7">
            <v>0</v>
          </cell>
        </row>
        <row r="8">
          <cell r="A8" t="str">
            <v>300050857</v>
          </cell>
          <cell r="B8">
            <v>0</v>
          </cell>
          <cell r="C8">
            <v>0</v>
          </cell>
          <cell r="D8">
            <v>0</v>
          </cell>
          <cell r="E8">
            <v>0</v>
          </cell>
          <cell r="F8">
            <v>0</v>
          </cell>
          <cell r="G8">
            <v>0</v>
          </cell>
        </row>
        <row r="9">
          <cell r="A9" t="str">
            <v>300050873</v>
          </cell>
          <cell r="B9">
            <v>0</v>
          </cell>
          <cell r="C9">
            <v>2151.0300000000002</v>
          </cell>
          <cell r="D9">
            <v>0</v>
          </cell>
          <cell r="E9">
            <v>0</v>
          </cell>
          <cell r="F9">
            <v>0</v>
          </cell>
          <cell r="G9">
            <v>2151.0300000000002</v>
          </cell>
        </row>
        <row r="10">
          <cell r="A10" t="str">
            <v>300050900</v>
          </cell>
          <cell r="B10">
            <v>750.64</v>
          </cell>
          <cell r="C10">
            <v>6999.11</v>
          </cell>
          <cell r="D10">
            <v>0</v>
          </cell>
          <cell r="E10">
            <v>0</v>
          </cell>
          <cell r="F10">
            <v>750.64</v>
          </cell>
          <cell r="G10">
            <v>6999.11</v>
          </cell>
        </row>
        <row r="11">
          <cell r="A11" t="str">
            <v>300050974</v>
          </cell>
          <cell r="B11">
            <v>3065.44</v>
          </cell>
          <cell r="C11">
            <v>39687.050000000003</v>
          </cell>
          <cell r="D11">
            <v>0</v>
          </cell>
          <cell r="E11">
            <v>0</v>
          </cell>
          <cell r="F11">
            <v>3065.44</v>
          </cell>
          <cell r="G11">
            <v>39687.050000000003</v>
          </cell>
        </row>
        <row r="12">
          <cell r="A12" t="str">
            <v>700005813</v>
          </cell>
          <cell r="B12">
            <v>87639.54</v>
          </cell>
          <cell r="C12">
            <v>297943.87</v>
          </cell>
          <cell r="D12">
            <v>0</v>
          </cell>
          <cell r="E12">
            <v>0</v>
          </cell>
          <cell r="F12">
            <v>87639.54</v>
          </cell>
          <cell r="G12">
            <v>297943.87</v>
          </cell>
        </row>
        <row r="13">
          <cell r="A13" t="str">
            <v>700005830</v>
          </cell>
          <cell r="B13">
            <v>29541.25</v>
          </cell>
          <cell r="C13">
            <v>38841.25</v>
          </cell>
          <cell r="D13">
            <v>0</v>
          </cell>
          <cell r="E13" t="e">
            <v>#N/A</v>
          </cell>
          <cell r="F13">
            <v>29541.25</v>
          </cell>
          <cell r="G13" t="e">
            <v>#N/A</v>
          </cell>
        </row>
        <row r="14">
          <cell r="A14" t="str">
            <v>700008760</v>
          </cell>
          <cell r="B14">
            <v>25145.37</v>
          </cell>
          <cell r="C14">
            <v>36755.9</v>
          </cell>
          <cell r="D14">
            <v>0</v>
          </cell>
          <cell r="E14">
            <v>0</v>
          </cell>
          <cell r="F14">
            <v>25145.37</v>
          </cell>
          <cell r="G14">
            <v>36755.9</v>
          </cell>
        </row>
        <row r="15">
          <cell r="A15" t="str">
            <v>700009805</v>
          </cell>
          <cell r="B15">
            <v>176329.28</v>
          </cell>
          <cell r="C15">
            <v>375477.02</v>
          </cell>
          <cell r="D15">
            <v>0</v>
          </cell>
          <cell r="E15">
            <v>0</v>
          </cell>
          <cell r="F15">
            <v>176329.28</v>
          </cell>
          <cell r="G15">
            <v>375477.02</v>
          </cell>
        </row>
        <row r="16">
          <cell r="A16" t="str">
            <v>700009820</v>
          </cell>
          <cell r="B16">
            <v>0</v>
          </cell>
          <cell r="C16">
            <v>12.47</v>
          </cell>
          <cell r="D16">
            <v>0</v>
          </cell>
          <cell r="E16">
            <v>0</v>
          </cell>
          <cell r="F16">
            <v>0</v>
          </cell>
          <cell r="G16">
            <v>12.47</v>
          </cell>
        </row>
        <row r="17">
          <cell r="A17" t="str">
            <v>700011134</v>
          </cell>
          <cell r="B17">
            <v>3747.61</v>
          </cell>
          <cell r="C17">
            <v>3565.42</v>
          </cell>
          <cell r="D17">
            <v>0</v>
          </cell>
          <cell r="E17">
            <v>0</v>
          </cell>
          <cell r="F17">
            <v>3747.61</v>
          </cell>
          <cell r="G17">
            <v>3565.42</v>
          </cell>
        </row>
        <row r="18">
          <cell r="A18" t="str">
            <v>700015640</v>
          </cell>
          <cell r="B18">
            <v>0</v>
          </cell>
          <cell r="C18">
            <v>0</v>
          </cell>
          <cell r="D18">
            <v>0</v>
          </cell>
          <cell r="E18">
            <v>0</v>
          </cell>
          <cell r="F18">
            <v>0</v>
          </cell>
          <cell r="G18">
            <v>0</v>
          </cell>
        </row>
        <row r="19">
          <cell r="A19" t="str">
            <v>700019665</v>
          </cell>
          <cell r="B19">
            <v>5896.73</v>
          </cell>
          <cell r="C19">
            <v>12965.48</v>
          </cell>
          <cell r="D19">
            <v>0</v>
          </cell>
          <cell r="E19">
            <v>0</v>
          </cell>
          <cell r="F19">
            <v>5896.73</v>
          </cell>
          <cell r="G19">
            <v>12965.48</v>
          </cell>
        </row>
        <row r="20">
          <cell r="A20" t="str">
            <v>700020700</v>
          </cell>
          <cell r="B20">
            <v>13397.62</v>
          </cell>
          <cell r="C20">
            <v>16584.72</v>
          </cell>
          <cell r="D20">
            <v>0</v>
          </cell>
          <cell r="E20">
            <v>0</v>
          </cell>
          <cell r="F20">
            <v>13397.62</v>
          </cell>
          <cell r="G20">
            <v>16584.72</v>
          </cell>
        </row>
        <row r="21">
          <cell r="A21" t="str">
            <v>700022040</v>
          </cell>
          <cell r="B21">
            <v>0</v>
          </cell>
          <cell r="C21">
            <v>0</v>
          </cell>
          <cell r="D21">
            <v>0</v>
          </cell>
          <cell r="E21">
            <v>0</v>
          </cell>
          <cell r="F21">
            <v>0</v>
          </cell>
          <cell r="G21">
            <v>0</v>
          </cell>
        </row>
        <row r="22">
          <cell r="A22" t="str">
            <v>700022793</v>
          </cell>
          <cell r="B22">
            <v>247.58</v>
          </cell>
          <cell r="C22">
            <v>495.16</v>
          </cell>
          <cell r="D22">
            <v>0</v>
          </cell>
          <cell r="E22">
            <v>0</v>
          </cell>
          <cell r="F22">
            <v>247.58</v>
          </cell>
          <cell r="G22">
            <v>495.16</v>
          </cell>
        </row>
        <row r="23">
          <cell r="A23" t="str">
            <v>700025559</v>
          </cell>
          <cell r="B23">
            <v>388.42</v>
          </cell>
          <cell r="C23">
            <v>770.81</v>
          </cell>
          <cell r="D23">
            <v>0</v>
          </cell>
          <cell r="E23">
            <v>0</v>
          </cell>
          <cell r="F23">
            <v>388.42</v>
          </cell>
          <cell r="G23">
            <v>770.81</v>
          </cell>
        </row>
        <row r="24">
          <cell r="A24" t="str">
            <v>700025709</v>
          </cell>
          <cell r="B24">
            <v>0</v>
          </cell>
          <cell r="C24">
            <v>0</v>
          </cell>
          <cell r="D24">
            <v>0</v>
          </cell>
          <cell r="E24">
            <v>0</v>
          </cell>
          <cell r="F24">
            <v>0</v>
          </cell>
          <cell r="G24">
            <v>0</v>
          </cell>
        </row>
        <row r="25">
          <cell r="A25" t="str">
            <v>700026863</v>
          </cell>
          <cell r="B25">
            <v>0</v>
          </cell>
          <cell r="C25">
            <v>0</v>
          </cell>
          <cell r="D25">
            <v>0</v>
          </cell>
          <cell r="E25">
            <v>0</v>
          </cell>
          <cell r="F25">
            <v>0</v>
          </cell>
          <cell r="G25">
            <v>0</v>
          </cell>
        </row>
        <row r="26">
          <cell r="A26" t="str">
            <v>700027920</v>
          </cell>
          <cell r="B26">
            <v>1630.19</v>
          </cell>
          <cell r="C26">
            <v>2809.2</v>
          </cell>
          <cell r="D26">
            <v>0</v>
          </cell>
          <cell r="E26">
            <v>0</v>
          </cell>
          <cell r="F26">
            <v>1630.19</v>
          </cell>
          <cell r="G26">
            <v>2809.2</v>
          </cell>
        </row>
        <row r="27">
          <cell r="A27" t="str">
            <v>700027975</v>
          </cell>
          <cell r="B27">
            <v>0</v>
          </cell>
          <cell r="C27">
            <v>0</v>
          </cell>
          <cell r="D27">
            <v>0</v>
          </cell>
          <cell r="E27">
            <v>0</v>
          </cell>
          <cell r="F27">
            <v>0</v>
          </cell>
          <cell r="G27">
            <v>0</v>
          </cell>
        </row>
        <row r="28">
          <cell r="A28" t="str">
            <v>700028151</v>
          </cell>
          <cell r="B28">
            <v>0</v>
          </cell>
          <cell r="C28">
            <v>0</v>
          </cell>
          <cell r="D28">
            <v>0</v>
          </cell>
          <cell r="E28">
            <v>0</v>
          </cell>
          <cell r="F28">
            <v>0</v>
          </cell>
          <cell r="G28">
            <v>0</v>
          </cell>
        </row>
        <row r="29">
          <cell r="A29" t="str">
            <v>700028881</v>
          </cell>
          <cell r="B29">
            <v>0</v>
          </cell>
          <cell r="C29">
            <v>0</v>
          </cell>
          <cell r="D29">
            <v>0</v>
          </cell>
          <cell r="E29">
            <v>0</v>
          </cell>
          <cell r="F29">
            <v>0</v>
          </cell>
          <cell r="G29">
            <v>0</v>
          </cell>
        </row>
        <row r="30">
          <cell r="A30" t="str">
            <v>700028890</v>
          </cell>
          <cell r="B30">
            <v>0</v>
          </cell>
          <cell r="C30">
            <v>0</v>
          </cell>
          <cell r="D30">
            <v>0</v>
          </cell>
          <cell r="E30">
            <v>0</v>
          </cell>
          <cell r="F30">
            <v>0</v>
          </cell>
          <cell r="G30">
            <v>0</v>
          </cell>
        </row>
        <row r="31">
          <cell r="A31" t="str">
            <v>700028905</v>
          </cell>
          <cell r="B31">
            <v>0</v>
          </cell>
          <cell r="C31">
            <v>0</v>
          </cell>
          <cell r="D31">
            <v>0</v>
          </cell>
          <cell r="E31">
            <v>0</v>
          </cell>
          <cell r="F31">
            <v>0</v>
          </cell>
          <cell r="G31">
            <v>0</v>
          </cell>
        </row>
        <row r="32">
          <cell r="A32" t="str">
            <v>700029379</v>
          </cell>
          <cell r="B32">
            <v>5062.13</v>
          </cell>
          <cell r="C32">
            <v>14872.04</v>
          </cell>
          <cell r="D32">
            <v>0</v>
          </cell>
          <cell r="E32">
            <v>0</v>
          </cell>
          <cell r="F32">
            <v>5062.13</v>
          </cell>
          <cell r="G32">
            <v>14872.04</v>
          </cell>
        </row>
        <row r="33">
          <cell r="A33" t="str">
            <v>700029542</v>
          </cell>
          <cell r="B33">
            <v>13.36</v>
          </cell>
          <cell r="C33">
            <v>26</v>
          </cell>
          <cell r="D33">
            <v>0</v>
          </cell>
          <cell r="E33">
            <v>0</v>
          </cell>
          <cell r="F33">
            <v>13.36</v>
          </cell>
          <cell r="G33">
            <v>26</v>
          </cell>
        </row>
        <row r="34">
          <cell r="A34" t="str">
            <v>700030064</v>
          </cell>
          <cell r="B34">
            <v>32.049999999999997</v>
          </cell>
          <cell r="C34">
            <v>64.099999999999994</v>
          </cell>
          <cell r="D34">
            <v>0</v>
          </cell>
          <cell r="E34">
            <v>0</v>
          </cell>
          <cell r="F34">
            <v>32.049999999999997</v>
          </cell>
          <cell r="G34">
            <v>64.099999999999994</v>
          </cell>
        </row>
        <row r="35">
          <cell r="A35" t="str">
            <v>700030444</v>
          </cell>
          <cell r="B35">
            <v>449.23</v>
          </cell>
          <cell r="C35">
            <v>898.46</v>
          </cell>
          <cell r="D35">
            <v>0</v>
          </cell>
          <cell r="E35">
            <v>0</v>
          </cell>
          <cell r="F35">
            <v>449.23</v>
          </cell>
          <cell r="G35">
            <v>898.46</v>
          </cell>
        </row>
        <row r="36">
          <cell r="A36" t="str">
            <v>700030481</v>
          </cell>
          <cell r="B36">
            <v>0</v>
          </cell>
          <cell r="C36">
            <v>0</v>
          </cell>
          <cell r="D36">
            <v>0</v>
          </cell>
          <cell r="E36">
            <v>0</v>
          </cell>
          <cell r="F36">
            <v>0</v>
          </cell>
          <cell r="G36">
            <v>0</v>
          </cell>
        </row>
        <row r="37">
          <cell r="A37" t="str">
            <v>700030663</v>
          </cell>
          <cell r="B37">
            <v>19161.14</v>
          </cell>
          <cell r="C37">
            <v>31469.88</v>
          </cell>
          <cell r="D37">
            <v>0</v>
          </cell>
          <cell r="E37">
            <v>0</v>
          </cell>
          <cell r="F37">
            <v>19161.14</v>
          </cell>
          <cell r="G37">
            <v>31469.88</v>
          </cell>
        </row>
        <row r="38">
          <cell r="A38" t="str">
            <v>700030732</v>
          </cell>
          <cell r="B38">
            <v>0</v>
          </cell>
          <cell r="C38">
            <v>2431.25</v>
          </cell>
          <cell r="D38">
            <v>0</v>
          </cell>
          <cell r="E38">
            <v>0</v>
          </cell>
          <cell r="F38">
            <v>0</v>
          </cell>
          <cell r="G38">
            <v>2431.25</v>
          </cell>
        </row>
        <row r="39">
          <cell r="A39" t="str">
            <v>700030733</v>
          </cell>
          <cell r="B39">
            <v>0</v>
          </cell>
          <cell r="C39">
            <v>24791</v>
          </cell>
          <cell r="D39">
            <v>0</v>
          </cell>
          <cell r="E39">
            <v>0</v>
          </cell>
          <cell r="F39">
            <v>0</v>
          </cell>
          <cell r="G39">
            <v>24791</v>
          </cell>
        </row>
        <row r="40">
          <cell r="A40" t="str">
            <v>700030887</v>
          </cell>
          <cell r="B40">
            <v>17909.72</v>
          </cell>
          <cell r="C40">
            <v>27943.07</v>
          </cell>
          <cell r="D40">
            <v>0</v>
          </cell>
          <cell r="E40">
            <v>0</v>
          </cell>
          <cell r="F40">
            <v>17909.72</v>
          </cell>
          <cell r="G40">
            <v>27943.07</v>
          </cell>
        </row>
        <row r="41">
          <cell r="A41" t="str">
            <v>700031071</v>
          </cell>
          <cell r="B41">
            <v>0</v>
          </cell>
          <cell r="C41">
            <v>-144.77000000000001</v>
          </cell>
          <cell r="D41">
            <v>0</v>
          </cell>
          <cell r="E41">
            <v>0</v>
          </cell>
          <cell r="F41">
            <v>0</v>
          </cell>
          <cell r="G41">
            <v>-144.77000000000001</v>
          </cell>
        </row>
        <row r="42">
          <cell r="A42" t="str">
            <v>700031073</v>
          </cell>
          <cell r="B42">
            <v>679.04</v>
          </cell>
          <cell r="C42">
            <v>1358.08</v>
          </cell>
          <cell r="D42">
            <v>0</v>
          </cell>
          <cell r="E42">
            <v>0</v>
          </cell>
          <cell r="F42">
            <v>679.04</v>
          </cell>
          <cell r="G42">
            <v>1358.08</v>
          </cell>
        </row>
        <row r="43">
          <cell r="A43" t="str">
            <v>700031074</v>
          </cell>
          <cell r="B43">
            <v>0</v>
          </cell>
          <cell r="C43">
            <v>0</v>
          </cell>
          <cell r="D43">
            <v>0</v>
          </cell>
          <cell r="E43">
            <v>0</v>
          </cell>
          <cell r="F43">
            <v>0</v>
          </cell>
          <cell r="G43">
            <v>0</v>
          </cell>
        </row>
        <row r="44">
          <cell r="A44" t="str">
            <v>700031237</v>
          </cell>
          <cell r="B44">
            <v>0</v>
          </cell>
          <cell r="C44">
            <v>0</v>
          </cell>
          <cell r="D44">
            <v>0</v>
          </cell>
          <cell r="E44">
            <v>0</v>
          </cell>
          <cell r="F44">
            <v>0</v>
          </cell>
          <cell r="G44">
            <v>0</v>
          </cell>
        </row>
        <row r="45">
          <cell r="A45" t="str">
            <v>700031462</v>
          </cell>
          <cell r="B45">
            <v>0</v>
          </cell>
          <cell r="C45">
            <v>0</v>
          </cell>
          <cell r="D45">
            <v>0</v>
          </cell>
          <cell r="E45">
            <v>0</v>
          </cell>
          <cell r="F45">
            <v>0</v>
          </cell>
          <cell r="G45">
            <v>0</v>
          </cell>
        </row>
        <row r="46">
          <cell r="A46" t="str">
            <v>700031463</v>
          </cell>
          <cell r="B46">
            <v>0</v>
          </cell>
          <cell r="C46">
            <v>0</v>
          </cell>
          <cell r="D46">
            <v>0</v>
          </cell>
          <cell r="E46">
            <v>0</v>
          </cell>
          <cell r="F46">
            <v>0</v>
          </cell>
          <cell r="G46">
            <v>0</v>
          </cell>
        </row>
        <row r="47">
          <cell r="A47" t="str">
            <v>700031564</v>
          </cell>
          <cell r="B47">
            <v>0</v>
          </cell>
          <cell r="C47">
            <v>0</v>
          </cell>
          <cell r="D47">
            <v>0</v>
          </cell>
          <cell r="E47">
            <v>0</v>
          </cell>
          <cell r="F47">
            <v>0</v>
          </cell>
          <cell r="G47">
            <v>0</v>
          </cell>
        </row>
        <row r="48">
          <cell r="A48" t="str">
            <v>700031711</v>
          </cell>
          <cell r="B48">
            <v>171.45</v>
          </cell>
          <cell r="C48">
            <v>342.9</v>
          </cell>
          <cell r="D48">
            <v>0</v>
          </cell>
          <cell r="E48">
            <v>0</v>
          </cell>
          <cell r="F48">
            <v>171.45</v>
          </cell>
          <cell r="G48">
            <v>342.9</v>
          </cell>
        </row>
        <row r="49">
          <cell r="A49" t="str">
            <v>700031788</v>
          </cell>
          <cell r="B49">
            <v>0</v>
          </cell>
          <cell r="C49">
            <v>0</v>
          </cell>
          <cell r="D49">
            <v>0</v>
          </cell>
          <cell r="E49">
            <v>0</v>
          </cell>
          <cell r="F49">
            <v>0</v>
          </cell>
          <cell r="G49">
            <v>0</v>
          </cell>
        </row>
        <row r="50">
          <cell r="A50" t="str">
            <v>700032051</v>
          </cell>
          <cell r="B50">
            <v>0</v>
          </cell>
          <cell r="C50">
            <v>0</v>
          </cell>
          <cell r="D50">
            <v>0</v>
          </cell>
          <cell r="E50">
            <v>0</v>
          </cell>
          <cell r="F50">
            <v>0</v>
          </cell>
          <cell r="G50">
            <v>0</v>
          </cell>
        </row>
        <row r="51">
          <cell r="A51" t="str">
            <v>700032052</v>
          </cell>
          <cell r="B51">
            <v>1468.6</v>
          </cell>
          <cell r="C51">
            <v>2442.7600000000002</v>
          </cell>
          <cell r="D51">
            <v>0</v>
          </cell>
          <cell r="E51">
            <v>0</v>
          </cell>
          <cell r="F51">
            <v>1468.6</v>
          </cell>
          <cell r="G51">
            <v>2442.7600000000002</v>
          </cell>
        </row>
        <row r="52">
          <cell r="A52" t="str">
            <v>700032057</v>
          </cell>
          <cell r="B52">
            <v>1060.7</v>
          </cell>
          <cell r="C52">
            <v>2555.41</v>
          </cell>
          <cell r="D52">
            <v>0</v>
          </cell>
          <cell r="E52">
            <v>0</v>
          </cell>
          <cell r="F52">
            <v>1060.7</v>
          </cell>
          <cell r="G52">
            <v>2555.41</v>
          </cell>
        </row>
        <row r="53">
          <cell r="A53" t="str">
            <v>700032059</v>
          </cell>
          <cell r="B53">
            <v>0</v>
          </cell>
          <cell r="C53">
            <v>453.62</v>
          </cell>
          <cell r="D53">
            <v>0</v>
          </cell>
          <cell r="E53">
            <v>0</v>
          </cell>
          <cell r="F53">
            <v>0</v>
          </cell>
          <cell r="G53">
            <v>453.62</v>
          </cell>
        </row>
        <row r="54">
          <cell r="A54" t="str">
            <v>700032060</v>
          </cell>
          <cell r="B54">
            <v>453.62</v>
          </cell>
          <cell r="C54">
            <v>1721.53</v>
          </cell>
          <cell r="D54">
            <v>0</v>
          </cell>
          <cell r="E54">
            <v>0</v>
          </cell>
          <cell r="F54">
            <v>453.62</v>
          </cell>
          <cell r="G54">
            <v>1721.53</v>
          </cell>
        </row>
        <row r="55">
          <cell r="A55" t="str">
            <v>700032061</v>
          </cell>
          <cell r="B55">
            <v>0</v>
          </cell>
          <cell r="C55">
            <v>1494.71</v>
          </cell>
          <cell r="D55">
            <v>0</v>
          </cell>
          <cell r="E55">
            <v>0</v>
          </cell>
          <cell r="F55">
            <v>0</v>
          </cell>
          <cell r="G55">
            <v>1494.71</v>
          </cell>
        </row>
        <row r="56">
          <cell r="A56" t="str">
            <v>700032062</v>
          </cell>
          <cell r="B56">
            <v>1114.5999999999999</v>
          </cell>
          <cell r="C56">
            <v>6179.77</v>
          </cell>
          <cell r="D56">
            <v>0</v>
          </cell>
          <cell r="E56">
            <v>0</v>
          </cell>
          <cell r="F56">
            <v>1114.5999999999999</v>
          </cell>
          <cell r="G56">
            <v>6179.77</v>
          </cell>
        </row>
        <row r="57">
          <cell r="A57" t="str">
            <v>700032063</v>
          </cell>
          <cell r="B57">
            <v>0</v>
          </cell>
          <cell r="C57">
            <v>453.62</v>
          </cell>
          <cell r="D57">
            <v>0</v>
          </cell>
          <cell r="E57">
            <v>0</v>
          </cell>
          <cell r="F57">
            <v>0</v>
          </cell>
          <cell r="G57">
            <v>453.62</v>
          </cell>
        </row>
        <row r="58">
          <cell r="A58" t="str">
            <v>700032078</v>
          </cell>
          <cell r="B58">
            <v>3518.06</v>
          </cell>
          <cell r="C58">
            <v>4764.57</v>
          </cell>
          <cell r="D58">
            <v>0</v>
          </cell>
          <cell r="E58">
            <v>0</v>
          </cell>
          <cell r="F58">
            <v>3518.06</v>
          </cell>
          <cell r="G58">
            <v>4764.57</v>
          </cell>
        </row>
        <row r="59">
          <cell r="A59" t="str">
            <v>700032079</v>
          </cell>
          <cell r="B59">
            <v>1631.09</v>
          </cell>
          <cell r="C59">
            <v>4633.2700000000004</v>
          </cell>
          <cell r="D59">
            <v>0</v>
          </cell>
          <cell r="E59">
            <v>0</v>
          </cell>
          <cell r="F59">
            <v>1631.09</v>
          </cell>
          <cell r="G59">
            <v>4633.2700000000004</v>
          </cell>
        </row>
        <row r="60">
          <cell r="A60" t="str">
            <v>700032080</v>
          </cell>
          <cell r="B60">
            <v>0</v>
          </cell>
          <cell r="C60">
            <v>491.65</v>
          </cell>
          <cell r="D60">
            <v>0</v>
          </cell>
          <cell r="E60">
            <v>0</v>
          </cell>
          <cell r="F60">
            <v>0</v>
          </cell>
          <cell r="G60">
            <v>491.65</v>
          </cell>
        </row>
        <row r="61">
          <cell r="A61" t="str">
            <v>700032087</v>
          </cell>
          <cell r="B61">
            <v>0</v>
          </cell>
          <cell r="C61">
            <v>5067.43</v>
          </cell>
          <cell r="D61">
            <v>0</v>
          </cell>
          <cell r="E61">
            <v>0</v>
          </cell>
          <cell r="F61">
            <v>0</v>
          </cell>
          <cell r="G61">
            <v>5067.43</v>
          </cell>
        </row>
        <row r="62">
          <cell r="A62" t="str">
            <v>700032089</v>
          </cell>
          <cell r="B62">
            <v>0</v>
          </cell>
          <cell r="C62">
            <v>760.53</v>
          </cell>
          <cell r="D62">
            <v>0</v>
          </cell>
          <cell r="E62">
            <v>0</v>
          </cell>
          <cell r="F62">
            <v>0</v>
          </cell>
          <cell r="G62">
            <v>760.53</v>
          </cell>
        </row>
        <row r="63">
          <cell r="A63" t="str">
            <v>700032095</v>
          </cell>
          <cell r="B63">
            <v>7.43</v>
          </cell>
          <cell r="C63">
            <v>1810.55</v>
          </cell>
          <cell r="D63">
            <v>0</v>
          </cell>
          <cell r="E63">
            <v>0</v>
          </cell>
          <cell r="F63">
            <v>7.43</v>
          </cell>
          <cell r="G63">
            <v>1810.55</v>
          </cell>
        </row>
        <row r="64">
          <cell r="A64" t="str">
            <v>700032099</v>
          </cell>
          <cell r="B64">
            <v>555.23</v>
          </cell>
          <cell r="C64">
            <v>555.23</v>
          </cell>
          <cell r="D64">
            <v>0</v>
          </cell>
          <cell r="E64">
            <v>0</v>
          </cell>
          <cell r="F64">
            <v>555.23</v>
          </cell>
          <cell r="G64">
            <v>555.23</v>
          </cell>
        </row>
        <row r="65">
          <cell r="A65" t="str">
            <v>700032100</v>
          </cell>
          <cell r="B65">
            <v>2736.55</v>
          </cell>
          <cell r="C65">
            <v>3498.65</v>
          </cell>
          <cell r="D65">
            <v>0</v>
          </cell>
          <cell r="E65">
            <v>0</v>
          </cell>
          <cell r="F65">
            <v>2736.55</v>
          </cell>
          <cell r="G65">
            <v>3498.65</v>
          </cell>
        </row>
        <row r="66">
          <cell r="A66" t="str">
            <v>700032101</v>
          </cell>
          <cell r="B66">
            <v>577.87</v>
          </cell>
          <cell r="C66">
            <v>1338.4</v>
          </cell>
          <cell r="D66">
            <v>0</v>
          </cell>
          <cell r="E66">
            <v>0</v>
          </cell>
          <cell r="F66">
            <v>577.87</v>
          </cell>
          <cell r="G66">
            <v>1338.4</v>
          </cell>
        </row>
        <row r="67">
          <cell r="A67" t="str">
            <v>700032104</v>
          </cell>
          <cell r="B67">
            <v>2.36</v>
          </cell>
          <cell r="C67">
            <v>573.92999999999995</v>
          </cell>
          <cell r="D67">
            <v>0</v>
          </cell>
          <cell r="E67">
            <v>0</v>
          </cell>
          <cell r="F67">
            <v>2.36</v>
          </cell>
          <cell r="G67">
            <v>573.92999999999995</v>
          </cell>
        </row>
        <row r="68">
          <cell r="A68" t="str">
            <v>700032106</v>
          </cell>
          <cell r="B68">
            <v>575.1</v>
          </cell>
          <cell r="C68">
            <v>1718.25</v>
          </cell>
          <cell r="D68">
            <v>0</v>
          </cell>
          <cell r="E68">
            <v>0</v>
          </cell>
          <cell r="F68">
            <v>575.1</v>
          </cell>
          <cell r="G68">
            <v>1718.25</v>
          </cell>
        </row>
        <row r="69">
          <cell r="A69" t="str">
            <v>700032109</v>
          </cell>
          <cell r="B69">
            <v>1193.96</v>
          </cell>
          <cell r="C69">
            <v>1193.96</v>
          </cell>
          <cell r="D69">
            <v>0</v>
          </cell>
          <cell r="E69">
            <v>0</v>
          </cell>
          <cell r="F69">
            <v>1193.96</v>
          </cell>
          <cell r="G69">
            <v>1193.96</v>
          </cell>
        </row>
        <row r="70">
          <cell r="A70" t="str">
            <v>700032110</v>
          </cell>
          <cell r="B70">
            <v>2.2200000000000002</v>
          </cell>
          <cell r="C70">
            <v>539.26</v>
          </cell>
          <cell r="D70">
            <v>0</v>
          </cell>
          <cell r="E70">
            <v>0</v>
          </cell>
          <cell r="F70">
            <v>2.2200000000000002</v>
          </cell>
          <cell r="G70">
            <v>539.26</v>
          </cell>
        </row>
        <row r="71">
          <cell r="A71" t="str">
            <v>700032125</v>
          </cell>
          <cell r="B71">
            <v>19007.009999999998</v>
          </cell>
          <cell r="C71">
            <v>19007.009999999998</v>
          </cell>
          <cell r="D71">
            <v>0</v>
          </cell>
          <cell r="E71">
            <v>0</v>
          </cell>
          <cell r="F71">
            <v>19007.009999999998</v>
          </cell>
          <cell r="G71">
            <v>19007.009999999998</v>
          </cell>
        </row>
        <row r="72">
          <cell r="A72" t="str">
            <v>700032279</v>
          </cell>
          <cell r="B72">
            <v>0</v>
          </cell>
          <cell r="C72">
            <v>8183.71</v>
          </cell>
          <cell r="D72">
            <v>0</v>
          </cell>
          <cell r="E72">
            <v>0</v>
          </cell>
          <cell r="F72">
            <v>0</v>
          </cell>
          <cell r="G72">
            <v>8183.71</v>
          </cell>
        </row>
        <row r="73">
          <cell r="A73" t="str">
            <v>700032290</v>
          </cell>
          <cell r="B73">
            <v>0</v>
          </cell>
          <cell r="C73">
            <v>1225.44</v>
          </cell>
          <cell r="D73">
            <v>0</v>
          </cell>
          <cell r="E73">
            <v>0</v>
          </cell>
          <cell r="F73">
            <v>0</v>
          </cell>
          <cell r="G73">
            <v>1225.44</v>
          </cell>
        </row>
        <row r="74">
          <cell r="A74" t="str">
            <v>700032366</v>
          </cell>
          <cell r="B74">
            <v>9808.2999999999993</v>
          </cell>
          <cell r="C74">
            <v>9808.2999999999993</v>
          </cell>
          <cell r="D74">
            <v>0</v>
          </cell>
          <cell r="E74">
            <v>0</v>
          </cell>
          <cell r="F74">
            <v>9808.2999999999993</v>
          </cell>
          <cell r="G74">
            <v>9808.2999999999993</v>
          </cell>
        </row>
        <row r="75">
          <cell r="A75" t="str">
            <v>700032367</v>
          </cell>
          <cell r="B75">
            <v>1720.31</v>
          </cell>
          <cell r="C75">
            <v>1815.45</v>
          </cell>
          <cell r="D75">
            <v>0</v>
          </cell>
          <cell r="E75">
            <v>0</v>
          </cell>
          <cell r="F75">
            <v>1720.31</v>
          </cell>
          <cell r="G75">
            <v>1815.45</v>
          </cell>
        </row>
        <row r="76">
          <cell r="A76" t="str">
            <v>700032368</v>
          </cell>
          <cell r="B76">
            <v>23566.93</v>
          </cell>
          <cell r="C76">
            <v>23566.93</v>
          </cell>
          <cell r="D76">
            <v>0</v>
          </cell>
          <cell r="E76">
            <v>0</v>
          </cell>
          <cell r="F76">
            <v>23566.93</v>
          </cell>
          <cell r="G76">
            <v>23566.93</v>
          </cell>
        </row>
        <row r="77">
          <cell r="A77" t="str">
            <v>700032433</v>
          </cell>
          <cell r="B77">
            <v>1310.6600000000001</v>
          </cell>
          <cell r="C77">
            <v>1930.24</v>
          </cell>
          <cell r="D77">
            <v>0</v>
          </cell>
          <cell r="E77">
            <v>0</v>
          </cell>
          <cell r="F77">
            <v>1310.6600000000001</v>
          </cell>
          <cell r="G77">
            <v>1930.24</v>
          </cell>
        </row>
        <row r="78">
          <cell r="A78" t="str">
            <v>700032436</v>
          </cell>
          <cell r="B78">
            <v>6015.75</v>
          </cell>
          <cell r="C78">
            <v>6015.75</v>
          </cell>
          <cell r="D78">
            <v>0</v>
          </cell>
          <cell r="E78">
            <v>0</v>
          </cell>
          <cell r="F78">
            <v>6015.75</v>
          </cell>
          <cell r="G78">
            <v>6015.75</v>
          </cell>
        </row>
        <row r="79">
          <cell r="A79" t="str">
            <v>700032522</v>
          </cell>
          <cell r="B79">
            <v>50219.71</v>
          </cell>
          <cell r="C79">
            <v>50219.71</v>
          </cell>
          <cell r="D79">
            <v>0</v>
          </cell>
          <cell r="E79">
            <v>0</v>
          </cell>
          <cell r="F79">
            <v>50219.71</v>
          </cell>
          <cell r="G79">
            <v>50219.71</v>
          </cell>
        </row>
        <row r="80">
          <cell r="A80" t="str">
            <v>ADMIN6001</v>
          </cell>
          <cell r="B80">
            <v>343926.41</v>
          </cell>
          <cell r="C80">
            <v>515103.79</v>
          </cell>
          <cell r="D80">
            <v>0</v>
          </cell>
          <cell r="E80">
            <v>0</v>
          </cell>
          <cell r="F80">
            <v>343926.41</v>
          </cell>
          <cell r="G80">
            <v>515103.79</v>
          </cell>
        </row>
        <row r="81">
          <cell r="A81" t="str">
            <v>RMCRO0001</v>
          </cell>
          <cell r="B81">
            <v>9014.89</v>
          </cell>
          <cell r="C81">
            <v>9296.56</v>
          </cell>
          <cell r="D81">
            <v>0</v>
          </cell>
          <cell r="E81">
            <v>0</v>
          </cell>
          <cell r="F81">
            <v>9014.89</v>
          </cell>
          <cell r="G81">
            <v>9296.56</v>
          </cell>
        </row>
        <row r="82">
          <cell r="A82" t="str">
            <v>RMDOM0009</v>
          </cell>
          <cell r="B82">
            <v>22592.77</v>
          </cell>
          <cell r="C82">
            <v>35308.03</v>
          </cell>
          <cell r="D82">
            <v>0</v>
          </cell>
          <cell r="E82">
            <v>0</v>
          </cell>
          <cell r="F82">
            <v>22592.77</v>
          </cell>
          <cell r="G82">
            <v>35308.03</v>
          </cell>
        </row>
        <row r="83">
          <cell r="A83" t="str">
            <v>RMDOM0011</v>
          </cell>
          <cell r="B83">
            <v>46758.41</v>
          </cell>
          <cell r="C83">
            <v>100576.52</v>
          </cell>
          <cell r="D83">
            <v>0</v>
          </cell>
          <cell r="E83">
            <v>0</v>
          </cell>
          <cell r="F83">
            <v>46758.41</v>
          </cell>
          <cell r="G83">
            <v>100576.52</v>
          </cell>
        </row>
        <row r="84">
          <cell r="A84" t="str">
            <v>RMDOM0012</v>
          </cell>
          <cell r="B84">
            <v>5250.76</v>
          </cell>
          <cell r="C84">
            <v>5613.26</v>
          </cell>
          <cell r="D84">
            <v>0</v>
          </cell>
          <cell r="E84">
            <v>0</v>
          </cell>
          <cell r="F84">
            <v>5250.76</v>
          </cell>
          <cell r="G84">
            <v>5613.26</v>
          </cell>
        </row>
        <row r="85">
          <cell r="A85" t="str">
            <v>RMDOM0021</v>
          </cell>
          <cell r="B85">
            <v>79724.89</v>
          </cell>
          <cell r="C85">
            <v>164873.57999999999</v>
          </cell>
          <cell r="D85">
            <v>0</v>
          </cell>
          <cell r="E85">
            <v>0</v>
          </cell>
          <cell r="F85">
            <v>79724.89</v>
          </cell>
          <cell r="G85">
            <v>164873.57999999999</v>
          </cell>
        </row>
        <row r="86">
          <cell r="A86" t="str">
            <v>RMDOM0023</v>
          </cell>
          <cell r="B86">
            <v>1592.83</v>
          </cell>
          <cell r="C86">
            <v>2025.26</v>
          </cell>
          <cell r="D86">
            <v>0</v>
          </cell>
          <cell r="E86">
            <v>0</v>
          </cell>
          <cell r="F86">
            <v>1592.83</v>
          </cell>
          <cell r="G86">
            <v>2025.26</v>
          </cell>
        </row>
        <row r="87">
          <cell r="A87" t="str">
            <v>RMDOM0032</v>
          </cell>
          <cell r="B87">
            <v>25280.23</v>
          </cell>
          <cell r="C87">
            <v>58074.3</v>
          </cell>
          <cell r="D87">
            <v>0</v>
          </cell>
          <cell r="E87">
            <v>0</v>
          </cell>
          <cell r="F87">
            <v>25280.23</v>
          </cell>
          <cell r="G87">
            <v>58074.3</v>
          </cell>
        </row>
        <row r="88">
          <cell r="A88" t="str">
            <v>RMDOM0033</v>
          </cell>
          <cell r="B88">
            <v>1227.3599999999999</v>
          </cell>
          <cell r="C88">
            <v>-887.19</v>
          </cell>
          <cell r="D88">
            <v>0</v>
          </cell>
          <cell r="E88">
            <v>0</v>
          </cell>
          <cell r="F88">
            <v>1227.3599999999999</v>
          </cell>
          <cell r="G88">
            <v>-887.19</v>
          </cell>
        </row>
        <row r="89">
          <cell r="A89" t="str">
            <v>RMDOM0035</v>
          </cell>
          <cell r="B89">
            <v>29749.119999999999</v>
          </cell>
          <cell r="C89">
            <v>57611.78</v>
          </cell>
          <cell r="D89">
            <v>0</v>
          </cell>
          <cell r="E89">
            <v>0</v>
          </cell>
          <cell r="F89">
            <v>29749.119999999999</v>
          </cell>
          <cell r="G89">
            <v>57611.78</v>
          </cell>
        </row>
        <row r="90">
          <cell r="A90" t="str">
            <v>RMDOM0036</v>
          </cell>
          <cell r="B90">
            <v>10919.26</v>
          </cell>
          <cell r="C90">
            <v>10919.26</v>
          </cell>
          <cell r="D90">
            <v>0</v>
          </cell>
          <cell r="E90">
            <v>0</v>
          </cell>
          <cell r="F90">
            <v>10919.26</v>
          </cell>
          <cell r="G90">
            <v>10919.26</v>
          </cell>
        </row>
        <row r="91">
          <cell r="A91" t="str">
            <v>RMDOM2101</v>
          </cell>
          <cell r="B91">
            <v>-10255.950000000001</v>
          </cell>
          <cell r="C91">
            <v>22570.84</v>
          </cell>
          <cell r="D91">
            <v>0</v>
          </cell>
          <cell r="E91">
            <v>0</v>
          </cell>
          <cell r="F91">
            <v>-10255.950000000001</v>
          </cell>
          <cell r="G91">
            <v>22570.84</v>
          </cell>
        </row>
        <row r="92">
          <cell r="A92" t="str">
            <v>RMDSM0001</v>
          </cell>
          <cell r="B92">
            <v>9455.98</v>
          </cell>
          <cell r="C92">
            <v>12561.89</v>
          </cell>
          <cell r="D92">
            <v>0</v>
          </cell>
          <cell r="E92">
            <v>0</v>
          </cell>
          <cell r="F92">
            <v>9455.98</v>
          </cell>
          <cell r="G92">
            <v>12561.89</v>
          </cell>
        </row>
        <row r="93">
          <cell r="A93" t="str">
            <v>RMENV5001</v>
          </cell>
          <cell r="B93">
            <v>113.55</v>
          </cell>
          <cell r="C93">
            <v>1495.05</v>
          </cell>
          <cell r="D93">
            <v>0</v>
          </cell>
          <cell r="E93">
            <v>0</v>
          </cell>
          <cell r="F93">
            <v>113.55</v>
          </cell>
          <cell r="G93">
            <v>1495.05</v>
          </cell>
        </row>
        <row r="94">
          <cell r="A94" t="str">
            <v>RMENV5002</v>
          </cell>
          <cell r="B94">
            <v>9687.4500000000007</v>
          </cell>
          <cell r="C94">
            <v>12768.7</v>
          </cell>
          <cell r="D94">
            <v>0</v>
          </cell>
          <cell r="E94">
            <v>0</v>
          </cell>
          <cell r="F94">
            <v>9687.4500000000007</v>
          </cell>
          <cell r="G94">
            <v>12768.7</v>
          </cell>
        </row>
        <row r="95">
          <cell r="A95" t="str">
            <v>RMENV5003</v>
          </cell>
          <cell r="B95">
            <v>1885.73</v>
          </cell>
          <cell r="C95">
            <v>3993.31</v>
          </cell>
          <cell r="D95">
            <v>0</v>
          </cell>
          <cell r="E95">
            <v>0</v>
          </cell>
          <cell r="F95">
            <v>1885.73</v>
          </cell>
          <cell r="G95">
            <v>3993.31</v>
          </cell>
        </row>
        <row r="96">
          <cell r="A96" t="str">
            <v>RMENV5004</v>
          </cell>
          <cell r="B96">
            <v>25746.98</v>
          </cell>
          <cell r="C96">
            <v>48954.71</v>
          </cell>
          <cell r="D96">
            <v>0</v>
          </cell>
          <cell r="E96">
            <v>0</v>
          </cell>
          <cell r="F96">
            <v>25746.98</v>
          </cell>
          <cell r="G96">
            <v>48954.71</v>
          </cell>
        </row>
        <row r="97">
          <cell r="A97" t="str">
            <v>RMENV5203</v>
          </cell>
          <cell r="B97">
            <v>0</v>
          </cell>
          <cell r="C97">
            <v>0</v>
          </cell>
          <cell r="D97">
            <v>0</v>
          </cell>
          <cell r="E97">
            <v>0</v>
          </cell>
          <cell r="F97">
            <v>0</v>
          </cell>
          <cell r="G97">
            <v>0</v>
          </cell>
        </row>
        <row r="98">
          <cell r="A98" t="str">
            <v>RMENV5204</v>
          </cell>
          <cell r="B98">
            <v>0</v>
          </cell>
          <cell r="C98">
            <v>0</v>
          </cell>
          <cell r="D98">
            <v>0</v>
          </cell>
          <cell r="E98">
            <v>0</v>
          </cell>
          <cell r="F98">
            <v>0</v>
          </cell>
          <cell r="G98">
            <v>0</v>
          </cell>
        </row>
        <row r="99">
          <cell r="A99" t="str">
            <v>RMENV5302</v>
          </cell>
          <cell r="B99">
            <v>12282.16</v>
          </cell>
          <cell r="C99">
            <v>22849.59</v>
          </cell>
          <cell r="D99">
            <v>0</v>
          </cell>
          <cell r="E99">
            <v>0</v>
          </cell>
          <cell r="F99">
            <v>12282.16</v>
          </cell>
          <cell r="G99">
            <v>22849.59</v>
          </cell>
        </row>
        <row r="100">
          <cell r="A100" t="str">
            <v>RMENV5303</v>
          </cell>
          <cell r="B100">
            <v>13664.8</v>
          </cell>
          <cell r="C100">
            <v>24789.200000000001</v>
          </cell>
          <cell r="D100">
            <v>0</v>
          </cell>
          <cell r="E100">
            <v>0</v>
          </cell>
          <cell r="F100">
            <v>13664.8</v>
          </cell>
          <cell r="G100">
            <v>24789.200000000001</v>
          </cell>
        </row>
        <row r="101">
          <cell r="A101" t="str">
            <v>RMFLT0095</v>
          </cell>
          <cell r="B101">
            <v>53130.25</v>
          </cell>
          <cell r="C101">
            <v>106260.5</v>
          </cell>
          <cell r="D101">
            <v>0</v>
          </cell>
          <cell r="E101">
            <v>0</v>
          </cell>
          <cell r="F101">
            <v>53130.25</v>
          </cell>
          <cell r="G101">
            <v>106260.5</v>
          </cell>
        </row>
        <row r="102">
          <cell r="A102" t="str">
            <v>RMGCA6007</v>
          </cell>
          <cell r="B102">
            <v>322025.38</v>
          </cell>
          <cell r="C102">
            <v>432507.16</v>
          </cell>
          <cell r="D102">
            <v>0</v>
          </cell>
          <cell r="E102">
            <v>0</v>
          </cell>
          <cell r="F102">
            <v>322025.38</v>
          </cell>
          <cell r="G102">
            <v>432507.16</v>
          </cell>
        </row>
        <row r="103">
          <cell r="A103" t="str">
            <v>RMGOM0075</v>
          </cell>
          <cell r="B103">
            <v>89632.16</v>
          </cell>
          <cell r="C103">
            <v>201542.82</v>
          </cell>
          <cell r="D103">
            <v>0</v>
          </cell>
          <cell r="E103">
            <v>0</v>
          </cell>
          <cell r="F103">
            <v>89632.16</v>
          </cell>
          <cell r="G103">
            <v>201542.82</v>
          </cell>
        </row>
        <row r="104">
          <cell r="A104" t="str">
            <v>RMGOM0076</v>
          </cell>
          <cell r="B104">
            <v>204723.63</v>
          </cell>
          <cell r="C104">
            <v>324473.68</v>
          </cell>
          <cell r="D104">
            <v>0</v>
          </cell>
          <cell r="E104">
            <v>0</v>
          </cell>
          <cell r="F104">
            <v>204723.63</v>
          </cell>
          <cell r="G104">
            <v>324473.68</v>
          </cell>
        </row>
        <row r="105">
          <cell r="A105" t="str">
            <v>RMGOM0079</v>
          </cell>
          <cell r="B105">
            <v>319244.69</v>
          </cell>
          <cell r="C105">
            <v>548732.41</v>
          </cell>
          <cell r="D105">
            <v>0</v>
          </cell>
          <cell r="E105">
            <v>0</v>
          </cell>
          <cell r="F105">
            <v>319244.69</v>
          </cell>
          <cell r="G105">
            <v>548732.41</v>
          </cell>
        </row>
        <row r="106">
          <cell r="A106" t="str">
            <v>RMGOM0081</v>
          </cell>
          <cell r="B106">
            <v>49024.32</v>
          </cell>
          <cell r="C106">
            <v>67092.899999999994</v>
          </cell>
          <cell r="D106">
            <v>0</v>
          </cell>
          <cell r="E106">
            <v>0</v>
          </cell>
          <cell r="F106">
            <v>49024.32</v>
          </cell>
          <cell r="G106">
            <v>67092.899999999994</v>
          </cell>
        </row>
        <row r="107">
          <cell r="A107" t="str">
            <v>RMGOM0082</v>
          </cell>
          <cell r="B107">
            <v>19949.439999999999</v>
          </cell>
          <cell r="C107">
            <v>36336.449999999997</v>
          </cell>
          <cell r="D107">
            <v>0</v>
          </cell>
          <cell r="E107">
            <v>0</v>
          </cell>
          <cell r="F107">
            <v>19949.439999999999</v>
          </cell>
          <cell r="G107">
            <v>36336.449999999997</v>
          </cell>
        </row>
        <row r="108">
          <cell r="A108" t="str">
            <v>RMGOM0085</v>
          </cell>
          <cell r="B108">
            <v>117327.92</v>
          </cell>
          <cell r="C108">
            <v>319290.18</v>
          </cell>
          <cell r="D108">
            <v>0</v>
          </cell>
          <cell r="E108">
            <v>0</v>
          </cell>
          <cell r="F108">
            <v>117327.92</v>
          </cell>
          <cell r="G108">
            <v>319290.18</v>
          </cell>
        </row>
        <row r="109">
          <cell r="A109" t="str">
            <v>RMGOM0087</v>
          </cell>
          <cell r="B109">
            <v>216891.02</v>
          </cell>
          <cell r="C109">
            <v>638168.15</v>
          </cell>
          <cell r="D109">
            <v>0</v>
          </cell>
          <cell r="E109">
            <v>0</v>
          </cell>
          <cell r="F109">
            <v>216891.02</v>
          </cell>
          <cell r="G109">
            <v>638168.15</v>
          </cell>
        </row>
        <row r="110">
          <cell r="A110" t="str">
            <v>RMGOM0089</v>
          </cell>
          <cell r="B110">
            <v>2084.56</v>
          </cell>
          <cell r="C110">
            <v>4532.41</v>
          </cell>
          <cell r="D110">
            <v>0</v>
          </cell>
          <cell r="E110">
            <v>0</v>
          </cell>
          <cell r="F110">
            <v>2084.56</v>
          </cell>
          <cell r="G110">
            <v>4532.41</v>
          </cell>
        </row>
        <row r="111">
          <cell r="A111" t="str">
            <v>RMGOM8808</v>
          </cell>
          <cell r="B111">
            <v>70620.39</v>
          </cell>
          <cell r="C111">
            <v>92737.24</v>
          </cell>
          <cell r="D111">
            <v>0</v>
          </cell>
          <cell r="E111">
            <v>0</v>
          </cell>
          <cell r="F111">
            <v>70620.39</v>
          </cell>
          <cell r="G111">
            <v>92737.24</v>
          </cell>
        </row>
        <row r="112">
          <cell r="A112" t="str">
            <v>RMNRS0001</v>
          </cell>
          <cell r="B112">
            <v>0</v>
          </cell>
          <cell r="C112">
            <v>1326.36</v>
          </cell>
          <cell r="D112">
            <v>0</v>
          </cell>
          <cell r="E112">
            <v>0</v>
          </cell>
          <cell r="F112">
            <v>0</v>
          </cell>
          <cell r="G112">
            <v>1326.36</v>
          </cell>
        </row>
        <row r="113">
          <cell r="A113" t="str">
            <v>RMNRS0005</v>
          </cell>
          <cell r="B113">
            <v>47.33</v>
          </cell>
          <cell r="C113">
            <v>4129.75</v>
          </cell>
          <cell r="D113">
            <v>0</v>
          </cell>
          <cell r="E113">
            <v>0</v>
          </cell>
          <cell r="F113">
            <v>47.33</v>
          </cell>
          <cell r="G113">
            <v>4129.75</v>
          </cell>
        </row>
        <row r="114">
          <cell r="A114" t="str">
            <v>RMSMS0092</v>
          </cell>
          <cell r="B114">
            <v>6333.33</v>
          </cell>
          <cell r="C114">
            <v>12666.66</v>
          </cell>
          <cell r="D114">
            <v>0</v>
          </cell>
          <cell r="E114">
            <v>0</v>
          </cell>
          <cell r="F114">
            <v>6333.33</v>
          </cell>
          <cell r="G114">
            <v>12666.66</v>
          </cell>
        </row>
        <row r="115">
          <cell r="A115" t="str">
            <v>RMSMS0093</v>
          </cell>
          <cell r="B115">
            <v>-4453.43</v>
          </cell>
          <cell r="C115">
            <v>24206.57</v>
          </cell>
          <cell r="D115">
            <v>0</v>
          </cell>
          <cell r="E115">
            <v>0</v>
          </cell>
          <cell r="F115">
            <v>-4453.43</v>
          </cell>
          <cell r="G115">
            <v>24206.57</v>
          </cell>
        </row>
        <row r="116">
          <cell r="A116">
            <v>0</v>
          </cell>
          <cell r="B116">
            <v>0</v>
          </cell>
          <cell r="C116">
            <v>0</v>
          </cell>
          <cell r="D116">
            <v>0</v>
          </cell>
          <cell r="E116" t="e">
            <v>#N/A</v>
          </cell>
          <cell r="F116">
            <v>0</v>
          </cell>
          <cell r="G116" t="e">
            <v>#N/A</v>
          </cell>
        </row>
        <row r="117">
          <cell r="A117">
            <v>0</v>
          </cell>
          <cell r="B117">
            <v>0</v>
          </cell>
          <cell r="C117">
            <v>0</v>
          </cell>
          <cell r="D117">
            <v>0</v>
          </cell>
          <cell r="E117" t="e">
            <v>#N/A</v>
          </cell>
          <cell r="F117">
            <v>0</v>
          </cell>
          <cell r="G117" t="e">
            <v>#N/A</v>
          </cell>
        </row>
        <row r="118">
          <cell r="A118">
            <v>0</v>
          </cell>
          <cell r="B118">
            <v>0</v>
          </cell>
          <cell r="C118">
            <v>0</v>
          </cell>
          <cell r="D118">
            <v>0</v>
          </cell>
          <cell r="E118" t="e">
            <v>#N/A</v>
          </cell>
          <cell r="F118">
            <v>0</v>
          </cell>
          <cell r="G118" t="e">
            <v>#N/A</v>
          </cell>
        </row>
        <row r="119">
          <cell r="A119">
            <v>0</v>
          </cell>
          <cell r="B119">
            <v>0</v>
          </cell>
          <cell r="C119">
            <v>0</v>
          </cell>
          <cell r="D119">
            <v>0</v>
          </cell>
          <cell r="E119" t="e">
            <v>#N/A</v>
          </cell>
          <cell r="F119">
            <v>0</v>
          </cell>
          <cell r="G119" t="e">
            <v>#N/A</v>
          </cell>
        </row>
        <row r="120">
          <cell r="A120">
            <v>0</v>
          </cell>
          <cell r="B120">
            <v>0</v>
          </cell>
          <cell r="C120">
            <v>0</v>
          </cell>
          <cell r="D120">
            <v>0</v>
          </cell>
          <cell r="E120" t="e">
            <v>#N/A</v>
          </cell>
          <cell r="F120">
            <v>0</v>
          </cell>
          <cell r="G120" t="e">
            <v>#N/A</v>
          </cell>
        </row>
        <row r="121">
          <cell r="A121">
            <v>0</v>
          </cell>
          <cell r="B121">
            <v>0</v>
          </cell>
          <cell r="C121">
            <v>0</v>
          </cell>
          <cell r="D121">
            <v>0</v>
          </cell>
          <cell r="E121" t="e">
            <v>#N/A</v>
          </cell>
          <cell r="F121">
            <v>0</v>
          </cell>
          <cell r="G121" t="e">
            <v>#N/A</v>
          </cell>
        </row>
        <row r="122">
          <cell r="A122">
            <v>0</v>
          </cell>
          <cell r="B122">
            <v>0</v>
          </cell>
          <cell r="C122">
            <v>0</v>
          </cell>
          <cell r="D122">
            <v>0</v>
          </cell>
          <cell r="E122" t="e">
            <v>#N/A</v>
          </cell>
          <cell r="F122">
            <v>0</v>
          </cell>
          <cell r="G122" t="e">
            <v>#N/A</v>
          </cell>
        </row>
        <row r="123">
          <cell r="A123">
            <v>0</v>
          </cell>
          <cell r="B123">
            <v>0</v>
          </cell>
          <cell r="C123">
            <v>0</v>
          </cell>
          <cell r="D123">
            <v>0</v>
          </cell>
          <cell r="E123" t="e">
            <v>#N/A</v>
          </cell>
          <cell r="F123">
            <v>0</v>
          </cell>
          <cell r="G123" t="e">
            <v>#N/A</v>
          </cell>
        </row>
        <row r="124">
          <cell r="A124">
            <v>0</v>
          </cell>
          <cell r="B124">
            <v>0</v>
          </cell>
          <cell r="C124">
            <v>0</v>
          </cell>
          <cell r="D124">
            <v>0</v>
          </cell>
          <cell r="E124" t="e">
            <v>#N/A</v>
          </cell>
          <cell r="F124">
            <v>0</v>
          </cell>
          <cell r="G124" t="e">
            <v>#N/A</v>
          </cell>
        </row>
        <row r="125">
          <cell r="A125">
            <v>0</v>
          </cell>
          <cell r="B125">
            <v>0</v>
          </cell>
          <cell r="C125">
            <v>0</v>
          </cell>
          <cell r="D125">
            <v>0</v>
          </cell>
          <cell r="E125" t="e">
            <v>#N/A</v>
          </cell>
          <cell r="F125">
            <v>0</v>
          </cell>
          <cell r="G125" t="e">
            <v>#N/A</v>
          </cell>
        </row>
        <row r="126">
          <cell r="A126">
            <v>0</v>
          </cell>
          <cell r="B126">
            <v>0</v>
          </cell>
          <cell r="C126">
            <v>0</v>
          </cell>
          <cell r="D126">
            <v>0</v>
          </cell>
          <cell r="E126" t="e">
            <v>#N/A</v>
          </cell>
          <cell r="F126">
            <v>0</v>
          </cell>
          <cell r="G126" t="e">
            <v>#N/A</v>
          </cell>
        </row>
        <row r="127">
          <cell r="A127">
            <v>0</v>
          </cell>
          <cell r="B127">
            <v>0</v>
          </cell>
          <cell r="C127">
            <v>0</v>
          </cell>
          <cell r="D127">
            <v>0</v>
          </cell>
          <cell r="E127" t="e">
            <v>#N/A</v>
          </cell>
          <cell r="F127">
            <v>0</v>
          </cell>
          <cell r="G127" t="e">
            <v>#N/A</v>
          </cell>
        </row>
        <row r="128">
          <cell r="A128">
            <v>0</v>
          </cell>
          <cell r="B128">
            <v>0</v>
          </cell>
          <cell r="C128">
            <v>0</v>
          </cell>
          <cell r="D128">
            <v>0</v>
          </cell>
          <cell r="E128" t="e">
            <v>#N/A</v>
          </cell>
          <cell r="F128">
            <v>0</v>
          </cell>
          <cell r="G128" t="e">
            <v>#N/A</v>
          </cell>
        </row>
        <row r="129">
          <cell r="A129">
            <v>0</v>
          </cell>
          <cell r="B129">
            <v>0</v>
          </cell>
          <cell r="C129">
            <v>0</v>
          </cell>
          <cell r="D129">
            <v>0</v>
          </cell>
          <cell r="E129" t="e">
            <v>#N/A</v>
          </cell>
          <cell r="F129">
            <v>0</v>
          </cell>
          <cell r="G129" t="e">
            <v>#N/A</v>
          </cell>
        </row>
        <row r="130">
          <cell r="A130">
            <v>0</v>
          </cell>
          <cell r="B130">
            <v>0</v>
          </cell>
          <cell r="C130">
            <v>0</v>
          </cell>
          <cell r="D130">
            <v>0</v>
          </cell>
          <cell r="E130" t="e">
            <v>#N/A</v>
          </cell>
          <cell r="F130">
            <v>0</v>
          </cell>
          <cell r="G130" t="e">
            <v>#N/A</v>
          </cell>
        </row>
        <row r="131">
          <cell r="A131">
            <v>0</v>
          </cell>
          <cell r="B131">
            <v>0</v>
          </cell>
          <cell r="C131">
            <v>0</v>
          </cell>
          <cell r="D131">
            <v>0</v>
          </cell>
          <cell r="E131" t="e">
            <v>#N/A</v>
          </cell>
          <cell r="F131">
            <v>0</v>
          </cell>
          <cell r="G131" t="e">
            <v>#N/A</v>
          </cell>
        </row>
        <row r="132">
          <cell r="A132">
            <v>0</v>
          </cell>
          <cell r="B132">
            <v>0</v>
          </cell>
          <cell r="C132">
            <v>0</v>
          </cell>
          <cell r="D132">
            <v>0</v>
          </cell>
          <cell r="E132" t="e">
            <v>#N/A</v>
          </cell>
          <cell r="F132">
            <v>0</v>
          </cell>
          <cell r="G132" t="e">
            <v>#N/A</v>
          </cell>
        </row>
        <row r="133">
          <cell r="A133">
            <v>0</v>
          </cell>
          <cell r="B133">
            <v>0</v>
          </cell>
          <cell r="C133">
            <v>0</v>
          </cell>
          <cell r="D133">
            <v>0</v>
          </cell>
          <cell r="E133" t="e">
            <v>#N/A</v>
          </cell>
          <cell r="F133">
            <v>0</v>
          </cell>
          <cell r="G133" t="e">
            <v>#N/A</v>
          </cell>
        </row>
        <row r="134">
          <cell r="A134">
            <v>0</v>
          </cell>
          <cell r="B134">
            <v>0</v>
          </cell>
          <cell r="C134">
            <v>0</v>
          </cell>
          <cell r="D134">
            <v>0</v>
          </cell>
          <cell r="E134" t="e">
            <v>#N/A</v>
          </cell>
          <cell r="F134">
            <v>0</v>
          </cell>
          <cell r="G134" t="e">
            <v>#N/A</v>
          </cell>
        </row>
        <row r="135">
          <cell r="A135">
            <v>0</v>
          </cell>
          <cell r="B135">
            <v>0</v>
          </cell>
          <cell r="C135">
            <v>0</v>
          </cell>
          <cell r="D135">
            <v>0</v>
          </cell>
          <cell r="E135" t="e">
            <v>#N/A</v>
          </cell>
          <cell r="F135">
            <v>0</v>
          </cell>
          <cell r="G135" t="e">
            <v>#N/A</v>
          </cell>
        </row>
        <row r="136">
          <cell r="A136">
            <v>0</v>
          </cell>
          <cell r="B136">
            <v>0</v>
          </cell>
          <cell r="C136">
            <v>0</v>
          </cell>
          <cell r="D136">
            <v>0</v>
          </cell>
          <cell r="E136" t="e">
            <v>#N/A</v>
          </cell>
          <cell r="F136">
            <v>0</v>
          </cell>
          <cell r="G136" t="e">
            <v>#N/A</v>
          </cell>
        </row>
        <row r="137">
          <cell r="A137">
            <v>0</v>
          </cell>
          <cell r="B137">
            <v>0</v>
          </cell>
          <cell r="C137">
            <v>0</v>
          </cell>
          <cell r="D137">
            <v>0</v>
          </cell>
          <cell r="E137" t="e">
            <v>#N/A</v>
          </cell>
          <cell r="F137">
            <v>0</v>
          </cell>
          <cell r="G137" t="e">
            <v>#N/A</v>
          </cell>
        </row>
        <row r="138">
          <cell r="A138">
            <v>0</v>
          </cell>
          <cell r="B138">
            <v>0</v>
          </cell>
          <cell r="C138">
            <v>0</v>
          </cell>
          <cell r="D138">
            <v>0</v>
          </cell>
          <cell r="E138" t="e">
            <v>#N/A</v>
          </cell>
          <cell r="F138">
            <v>0</v>
          </cell>
          <cell r="G138" t="e">
            <v>#N/A</v>
          </cell>
        </row>
        <row r="139">
          <cell r="A139">
            <v>0</v>
          </cell>
          <cell r="B139">
            <v>0</v>
          </cell>
          <cell r="C139">
            <v>0</v>
          </cell>
          <cell r="D139">
            <v>0</v>
          </cell>
          <cell r="E139" t="e">
            <v>#N/A</v>
          </cell>
          <cell r="F139">
            <v>0</v>
          </cell>
          <cell r="G139" t="e">
            <v>#N/A</v>
          </cell>
        </row>
        <row r="140">
          <cell r="A140">
            <v>0</v>
          </cell>
          <cell r="B140">
            <v>0</v>
          </cell>
          <cell r="C140">
            <v>0</v>
          </cell>
          <cell r="D140">
            <v>0</v>
          </cell>
          <cell r="E140" t="e">
            <v>#N/A</v>
          </cell>
          <cell r="F140">
            <v>0</v>
          </cell>
          <cell r="G140" t="e">
            <v>#N/A</v>
          </cell>
        </row>
        <row r="141">
          <cell r="A141">
            <v>0</v>
          </cell>
          <cell r="B141">
            <v>0</v>
          </cell>
          <cell r="C141">
            <v>0</v>
          </cell>
          <cell r="D141">
            <v>0</v>
          </cell>
          <cell r="E141" t="e">
            <v>#N/A</v>
          </cell>
          <cell r="F141">
            <v>0</v>
          </cell>
          <cell r="G141" t="e">
            <v>#N/A</v>
          </cell>
        </row>
        <row r="142">
          <cell r="A142">
            <v>0</v>
          </cell>
          <cell r="B142">
            <v>0</v>
          </cell>
          <cell r="C142">
            <v>0</v>
          </cell>
          <cell r="D142">
            <v>0</v>
          </cell>
          <cell r="E142" t="e">
            <v>#N/A</v>
          </cell>
          <cell r="F142">
            <v>0</v>
          </cell>
          <cell r="G142" t="e">
            <v>#N/A</v>
          </cell>
        </row>
        <row r="143">
          <cell r="A143">
            <v>0</v>
          </cell>
          <cell r="B143">
            <v>0</v>
          </cell>
          <cell r="C143">
            <v>0</v>
          </cell>
          <cell r="D143">
            <v>0</v>
          </cell>
          <cell r="E143" t="e">
            <v>#N/A</v>
          </cell>
          <cell r="F143">
            <v>0</v>
          </cell>
          <cell r="G143" t="e">
            <v>#N/A</v>
          </cell>
        </row>
        <row r="144">
          <cell r="A144">
            <v>0</v>
          </cell>
          <cell r="B144">
            <v>0</v>
          </cell>
          <cell r="C144">
            <v>0</v>
          </cell>
          <cell r="D144">
            <v>0</v>
          </cell>
          <cell r="E144" t="e">
            <v>#N/A</v>
          </cell>
          <cell r="F144">
            <v>0</v>
          </cell>
          <cell r="G144" t="e">
            <v>#N/A</v>
          </cell>
        </row>
        <row r="145">
          <cell r="A145">
            <v>0</v>
          </cell>
          <cell r="B145">
            <v>0</v>
          </cell>
          <cell r="C145">
            <v>0</v>
          </cell>
          <cell r="D145">
            <v>0</v>
          </cell>
          <cell r="E145" t="e">
            <v>#N/A</v>
          </cell>
          <cell r="F145">
            <v>0</v>
          </cell>
          <cell r="G145" t="e">
            <v>#N/A</v>
          </cell>
        </row>
        <row r="146">
          <cell r="A146">
            <v>0</v>
          </cell>
          <cell r="B146">
            <v>0</v>
          </cell>
          <cell r="C146">
            <v>0</v>
          </cell>
          <cell r="D146">
            <v>0</v>
          </cell>
          <cell r="E146" t="e">
            <v>#N/A</v>
          </cell>
          <cell r="F146">
            <v>0</v>
          </cell>
          <cell r="G146" t="e">
            <v>#N/A</v>
          </cell>
        </row>
        <row r="147">
          <cell r="A147">
            <v>0</v>
          </cell>
          <cell r="B147">
            <v>0</v>
          </cell>
          <cell r="C147">
            <v>0</v>
          </cell>
          <cell r="D147">
            <v>0</v>
          </cell>
          <cell r="E147" t="e">
            <v>#N/A</v>
          </cell>
          <cell r="F147">
            <v>0</v>
          </cell>
          <cell r="G147" t="e">
            <v>#N/A</v>
          </cell>
        </row>
        <row r="148">
          <cell r="A148">
            <v>0</v>
          </cell>
          <cell r="B148">
            <v>0</v>
          </cell>
          <cell r="C148">
            <v>0</v>
          </cell>
          <cell r="D148">
            <v>0</v>
          </cell>
          <cell r="E148" t="e">
            <v>#N/A</v>
          </cell>
          <cell r="F148">
            <v>0</v>
          </cell>
          <cell r="G148" t="e">
            <v>#N/A</v>
          </cell>
        </row>
        <row r="149">
          <cell r="A149">
            <v>0</v>
          </cell>
          <cell r="B149">
            <v>0</v>
          </cell>
          <cell r="C149">
            <v>0</v>
          </cell>
          <cell r="D149">
            <v>0</v>
          </cell>
          <cell r="E149" t="e">
            <v>#N/A</v>
          </cell>
          <cell r="F149">
            <v>0</v>
          </cell>
          <cell r="G149" t="e">
            <v>#N/A</v>
          </cell>
        </row>
        <row r="150">
          <cell r="A150">
            <v>0</v>
          </cell>
          <cell r="B150">
            <v>0</v>
          </cell>
          <cell r="C150">
            <v>0</v>
          </cell>
          <cell r="D150">
            <v>0</v>
          </cell>
          <cell r="E150" t="e">
            <v>#N/A</v>
          </cell>
          <cell r="F150">
            <v>0</v>
          </cell>
          <cell r="G150" t="e">
            <v>#N/A</v>
          </cell>
        </row>
        <row r="151">
          <cell r="A151">
            <v>0</v>
          </cell>
          <cell r="B151">
            <v>0</v>
          </cell>
          <cell r="C151">
            <v>0</v>
          </cell>
          <cell r="D151">
            <v>0</v>
          </cell>
          <cell r="E151" t="e">
            <v>#N/A</v>
          </cell>
          <cell r="F151">
            <v>0</v>
          </cell>
          <cell r="G151" t="e">
            <v>#N/A</v>
          </cell>
        </row>
        <row r="152">
          <cell r="A152">
            <v>0</v>
          </cell>
          <cell r="B152">
            <v>0</v>
          </cell>
          <cell r="C152">
            <v>0</v>
          </cell>
          <cell r="D152">
            <v>0</v>
          </cell>
          <cell r="E152" t="e">
            <v>#N/A</v>
          </cell>
          <cell r="F152">
            <v>0</v>
          </cell>
          <cell r="G152" t="e">
            <v>#N/A</v>
          </cell>
        </row>
        <row r="153">
          <cell r="A153">
            <v>0</v>
          </cell>
          <cell r="B153">
            <v>0</v>
          </cell>
          <cell r="C153">
            <v>0</v>
          </cell>
          <cell r="D153">
            <v>0</v>
          </cell>
          <cell r="E153" t="e">
            <v>#N/A</v>
          </cell>
          <cell r="F153">
            <v>0</v>
          </cell>
          <cell r="G153" t="e">
            <v>#N/A</v>
          </cell>
        </row>
        <row r="154">
          <cell r="A154">
            <v>0</v>
          </cell>
          <cell r="B154">
            <v>0</v>
          </cell>
          <cell r="C154">
            <v>0</v>
          </cell>
          <cell r="D154">
            <v>0</v>
          </cell>
          <cell r="E154" t="e">
            <v>#N/A</v>
          </cell>
          <cell r="F154">
            <v>0</v>
          </cell>
          <cell r="G154" t="e">
            <v>#N/A</v>
          </cell>
        </row>
        <row r="155">
          <cell r="A155">
            <v>0</v>
          </cell>
          <cell r="B155">
            <v>0</v>
          </cell>
          <cell r="C155">
            <v>0</v>
          </cell>
          <cell r="D155">
            <v>0</v>
          </cell>
          <cell r="E155" t="e">
            <v>#N/A</v>
          </cell>
          <cell r="F155">
            <v>0</v>
          </cell>
          <cell r="G155" t="e">
            <v>#N/A</v>
          </cell>
        </row>
        <row r="156">
          <cell r="A156">
            <v>0</v>
          </cell>
          <cell r="B156">
            <v>0</v>
          </cell>
          <cell r="C156">
            <v>0</v>
          </cell>
          <cell r="D156">
            <v>0</v>
          </cell>
          <cell r="E156" t="e">
            <v>#N/A</v>
          </cell>
          <cell r="F156">
            <v>0</v>
          </cell>
          <cell r="G156" t="e">
            <v>#N/A</v>
          </cell>
        </row>
        <row r="157">
          <cell r="A157">
            <v>0</v>
          </cell>
          <cell r="B157">
            <v>0</v>
          </cell>
          <cell r="C157">
            <v>0</v>
          </cell>
          <cell r="D157">
            <v>0</v>
          </cell>
          <cell r="E157" t="e">
            <v>#N/A</v>
          </cell>
          <cell r="F157">
            <v>0</v>
          </cell>
          <cell r="G157" t="e">
            <v>#N/A</v>
          </cell>
        </row>
        <row r="158">
          <cell r="A158">
            <v>0</v>
          </cell>
          <cell r="B158">
            <v>0</v>
          </cell>
          <cell r="C158">
            <v>0</v>
          </cell>
          <cell r="D158">
            <v>0</v>
          </cell>
          <cell r="E158" t="e">
            <v>#N/A</v>
          </cell>
          <cell r="F158">
            <v>0</v>
          </cell>
          <cell r="G158" t="e">
            <v>#N/A</v>
          </cell>
        </row>
        <row r="159">
          <cell r="A159">
            <v>0</v>
          </cell>
          <cell r="B159">
            <v>0</v>
          </cell>
          <cell r="C159">
            <v>0</v>
          </cell>
          <cell r="D159">
            <v>0</v>
          </cell>
          <cell r="E159" t="e">
            <v>#N/A</v>
          </cell>
          <cell r="F159">
            <v>0</v>
          </cell>
          <cell r="G159" t="e">
            <v>#N/A</v>
          </cell>
        </row>
        <row r="160">
          <cell r="A160">
            <v>0</v>
          </cell>
          <cell r="B160">
            <v>0</v>
          </cell>
          <cell r="C160">
            <v>0</v>
          </cell>
          <cell r="D160">
            <v>0</v>
          </cell>
          <cell r="E160" t="e">
            <v>#N/A</v>
          </cell>
          <cell r="F160">
            <v>0</v>
          </cell>
          <cell r="G160" t="e">
            <v>#N/A</v>
          </cell>
        </row>
        <row r="161">
          <cell r="A161">
            <v>0</v>
          </cell>
          <cell r="B161">
            <v>0</v>
          </cell>
          <cell r="C161">
            <v>0</v>
          </cell>
          <cell r="D161">
            <v>0</v>
          </cell>
          <cell r="E161" t="e">
            <v>#N/A</v>
          </cell>
          <cell r="F161">
            <v>0</v>
          </cell>
          <cell r="G161" t="e">
            <v>#N/A</v>
          </cell>
        </row>
        <row r="162">
          <cell r="A162">
            <v>0</v>
          </cell>
          <cell r="B162">
            <v>0</v>
          </cell>
          <cell r="C162">
            <v>0</v>
          </cell>
          <cell r="D162">
            <v>0</v>
          </cell>
          <cell r="E162" t="e">
            <v>#N/A</v>
          </cell>
          <cell r="F162">
            <v>0</v>
          </cell>
          <cell r="G162" t="e">
            <v>#N/A</v>
          </cell>
        </row>
        <row r="163">
          <cell r="A163">
            <v>0</v>
          </cell>
          <cell r="B163">
            <v>0</v>
          </cell>
          <cell r="C163">
            <v>0</v>
          </cell>
          <cell r="D163">
            <v>0</v>
          </cell>
          <cell r="E163" t="e">
            <v>#N/A</v>
          </cell>
          <cell r="F163">
            <v>0</v>
          </cell>
          <cell r="G163" t="e">
            <v>#N/A</v>
          </cell>
        </row>
        <row r="164">
          <cell r="A164">
            <v>0</v>
          </cell>
          <cell r="B164">
            <v>0</v>
          </cell>
          <cell r="C164">
            <v>0</v>
          </cell>
          <cell r="D164">
            <v>0</v>
          </cell>
          <cell r="E164" t="e">
            <v>#N/A</v>
          </cell>
          <cell r="F164">
            <v>0</v>
          </cell>
          <cell r="G164" t="e">
            <v>#N/A</v>
          </cell>
        </row>
        <row r="165">
          <cell r="A165">
            <v>0</v>
          </cell>
          <cell r="B165">
            <v>0</v>
          </cell>
          <cell r="C165">
            <v>0</v>
          </cell>
          <cell r="D165">
            <v>0</v>
          </cell>
          <cell r="E165" t="e">
            <v>#N/A</v>
          </cell>
          <cell r="F165">
            <v>0</v>
          </cell>
          <cell r="G165" t="e">
            <v>#N/A</v>
          </cell>
        </row>
        <row r="166">
          <cell r="A166">
            <v>0</v>
          </cell>
          <cell r="B166">
            <v>0</v>
          </cell>
          <cell r="C166">
            <v>0</v>
          </cell>
          <cell r="D166">
            <v>0</v>
          </cell>
          <cell r="E166" t="e">
            <v>#N/A</v>
          </cell>
          <cell r="F166">
            <v>0</v>
          </cell>
          <cell r="G166" t="e">
            <v>#N/A</v>
          </cell>
        </row>
        <row r="167">
          <cell r="A167">
            <v>0</v>
          </cell>
          <cell r="B167">
            <v>0</v>
          </cell>
          <cell r="C167">
            <v>0</v>
          </cell>
          <cell r="D167">
            <v>0</v>
          </cell>
          <cell r="E167" t="e">
            <v>#N/A</v>
          </cell>
          <cell r="F167">
            <v>0</v>
          </cell>
          <cell r="G167" t="e">
            <v>#N/A</v>
          </cell>
        </row>
        <row r="168">
          <cell r="A168">
            <v>0</v>
          </cell>
          <cell r="B168">
            <v>0</v>
          </cell>
          <cell r="C168">
            <v>0</v>
          </cell>
          <cell r="D168">
            <v>0</v>
          </cell>
          <cell r="E168" t="e">
            <v>#N/A</v>
          </cell>
          <cell r="F168">
            <v>0</v>
          </cell>
          <cell r="G168" t="e">
            <v>#N/A</v>
          </cell>
        </row>
        <row r="169">
          <cell r="A169">
            <v>0</v>
          </cell>
          <cell r="B169">
            <v>0</v>
          </cell>
          <cell r="C169">
            <v>0</v>
          </cell>
          <cell r="D169">
            <v>0</v>
          </cell>
          <cell r="E169" t="e">
            <v>#N/A</v>
          </cell>
          <cell r="F169">
            <v>0</v>
          </cell>
          <cell r="G169" t="e">
            <v>#N/A</v>
          </cell>
        </row>
        <row r="170">
          <cell r="A170">
            <v>0</v>
          </cell>
          <cell r="B170">
            <v>0</v>
          </cell>
          <cell r="C170">
            <v>0</v>
          </cell>
          <cell r="D170">
            <v>0</v>
          </cell>
          <cell r="E170" t="e">
            <v>#N/A</v>
          </cell>
          <cell r="F170">
            <v>0</v>
          </cell>
          <cell r="G170" t="e">
            <v>#N/A</v>
          </cell>
        </row>
        <row r="171">
          <cell r="A171">
            <v>0</v>
          </cell>
          <cell r="B171">
            <v>0</v>
          </cell>
          <cell r="C171">
            <v>0</v>
          </cell>
          <cell r="D171">
            <v>0</v>
          </cell>
          <cell r="E171" t="e">
            <v>#N/A</v>
          </cell>
          <cell r="F171">
            <v>0</v>
          </cell>
          <cell r="G171" t="e">
            <v>#N/A</v>
          </cell>
        </row>
        <row r="172">
          <cell r="A172">
            <v>0</v>
          </cell>
          <cell r="B172">
            <v>0</v>
          </cell>
          <cell r="C172">
            <v>0</v>
          </cell>
          <cell r="D172">
            <v>0</v>
          </cell>
          <cell r="E172" t="e">
            <v>#N/A</v>
          </cell>
          <cell r="F172">
            <v>0</v>
          </cell>
          <cell r="G172" t="e">
            <v>#N/A</v>
          </cell>
        </row>
        <row r="173">
          <cell r="A173">
            <v>0</v>
          </cell>
          <cell r="B173">
            <v>0</v>
          </cell>
          <cell r="C173">
            <v>0</v>
          </cell>
          <cell r="D173">
            <v>0</v>
          </cell>
          <cell r="E173" t="e">
            <v>#N/A</v>
          </cell>
          <cell r="F173">
            <v>0</v>
          </cell>
          <cell r="G173" t="e">
            <v>#N/A</v>
          </cell>
        </row>
        <row r="174">
          <cell r="A174">
            <v>0</v>
          </cell>
          <cell r="B174">
            <v>0</v>
          </cell>
          <cell r="C174">
            <v>0</v>
          </cell>
          <cell r="D174">
            <v>0</v>
          </cell>
          <cell r="E174" t="e">
            <v>#N/A</v>
          </cell>
          <cell r="F174">
            <v>0</v>
          </cell>
          <cell r="G174" t="e">
            <v>#N/A</v>
          </cell>
        </row>
        <row r="175">
          <cell r="A175">
            <v>0</v>
          </cell>
          <cell r="B175">
            <v>0</v>
          </cell>
          <cell r="C175">
            <v>0</v>
          </cell>
          <cell r="D175">
            <v>0</v>
          </cell>
          <cell r="E175" t="e">
            <v>#N/A</v>
          </cell>
          <cell r="F175">
            <v>0</v>
          </cell>
          <cell r="G175" t="e">
            <v>#N/A</v>
          </cell>
        </row>
        <row r="176">
          <cell r="A176">
            <v>0</v>
          </cell>
          <cell r="B176">
            <v>0</v>
          </cell>
          <cell r="C176">
            <v>0</v>
          </cell>
          <cell r="D176">
            <v>0</v>
          </cell>
          <cell r="E176" t="e">
            <v>#N/A</v>
          </cell>
          <cell r="F176">
            <v>0</v>
          </cell>
          <cell r="G176" t="e">
            <v>#N/A</v>
          </cell>
        </row>
        <row r="177">
          <cell r="A177">
            <v>0</v>
          </cell>
          <cell r="B177">
            <v>0</v>
          </cell>
          <cell r="C177">
            <v>0</v>
          </cell>
          <cell r="D177">
            <v>0</v>
          </cell>
          <cell r="E177" t="e">
            <v>#N/A</v>
          </cell>
          <cell r="F177">
            <v>0</v>
          </cell>
          <cell r="G177" t="e">
            <v>#N/A</v>
          </cell>
        </row>
        <row r="178">
          <cell r="A178">
            <v>0</v>
          </cell>
          <cell r="B178">
            <v>0</v>
          </cell>
          <cell r="C178">
            <v>0</v>
          </cell>
          <cell r="D178">
            <v>0</v>
          </cell>
          <cell r="E178" t="e">
            <v>#N/A</v>
          </cell>
          <cell r="F178">
            <v>0</v>
          </cell>
          <cell r="G178" t="e">
            <v>#N/A</v>
          </cell>
        </row>
        <row r="179">
          <cell r="A179">
            <v>0</v>
          </cell>
          <cell r="B179">
            <v>0</v>
          </cell>
          <cell r="C179">
            <v>0</v>
          </cell>
          <cell r="D179">
            <v>0</v>
          </cell>
          <cell r="E179" t="e">
            <v>#N/A</v>
          </cell>
          <cell r="F179">
            <v>0</v>
          </cell>
          <cell r="G179" t="e">
            <v>#N/A</v>
          </cell>
        </row>
        <row r="180">
          <cell r="A180">
            <v>0</v>
          </cell>
          <cell r="B180">
            <v>0</v>
          </cell>
          <cell r="C180">
            <v>0</v>
          </cell>
          <cell r="D180">
            <v>0</v>
          </cell>
          <cell r="E180" t="e">
            <v>#N/A</v>
          </cell>
          <cell r="F180">
            <v>0</v>
          </cell>
          <cell r="G180" t="e">
            <v>#N/A</v>
          </cell>
        </row>
        <row r="181">
          <cell r="A181">
            <v>0</v>
          </cell>
          <cell r="B181">
            <v>0</v>
          </cell>
          <cell r="C181">
            <v>0</v>
          </cell>
          <cell r="D181">
            <v>0</v>
          </cell>
          <cell r="E181" t="e">
            <v>#N/A</v>
          </cell>
          <cell r="F181">
            <v>0</v>
          </cell>
          <cell r="G181" t="e">
            <v>#N/A</v>
          </cell>
        </row>
        <row r="182">
          <cell r="A182">
            <v>0</v>
          </cell>
          <cell r="B182">
            <v>0</v>
          </cell>
          <cell r="C182">
            <v>0</v>
          </cell>
          <cell r="D182">
            <v>0</v>
          </cell>
          <cell r="E182" t="e">
            <v>#N/A</v>
          </cell>
          <cell r="F182">
            <v>0</v>
          </cell>
          <cell r="G182" t="e">
            <v>#N/A</v>
          </cell>
        </row>
        <row r="183">
          <cell r="A183">
            <v>0</v>
          </cell>
          <cell r="B183">
            <v>0</v>
          </cell>
          <cell r="C183">
            <v>0</v>
          </cell>
          <cell r="D183">
            <v>0</v>
          </cell>
          <cell r="E183" t="e">
            <v>#N/A</v>
          </cell>
          <cell r="F183">
            <v>0</v>
          </cell>
          <cell r="G183" t="e">
            <v>#N/A</v>
          </cell>
        </row>
        <row r="184">
          <cell r="A184">
            <v>0</v>
          </cell>
          <cell r="B184">
            <v>0</v>
          </cell>
          <cell r="C184">
            <v>0</v>
          </cell>
          <cell r="D184">
            <v>0</v>
          </cell>
          <cell r="E184" t="e">
            <v>#N/A</v>
          </cell>
          <cell r="F184">
            <v>0</v>
          </cell>
          <cell r="G184" t="e">
            <v>#N/A</v>
          </cell>
        </row>
        <row r="185">
          <cell r="A185">
            <v>0</v>
          </cell>
          <cell r="B185">
            <v>0</v>
          </cell>
          <cell r="C185">
            <v>0</v>
          </cell>
          <cell r="D185">
            <v>0</v>
          </cell>
          <cell r="E185" t="e">
            <v>#N/A</v>
          </cell>
          <cell r="F185">
            <v>0</v>
          </cell>
          <cell r="G185" t="e">
            <v>#N/A</v>
          </cell>
        </row>
        <row r="186">
          <cell r="A186">
            <v>0</v>
          </cell>
          <cell r="B186">
            <v>0</v>
          </cell>
          <cell r="C186">
            <v>0</v>
          </cell>
          <cell r="D186">
            <v>0</v>
          </cell>
          <cell r="E186" t="e">
            <v>#N/A</v>
          </cell>
          <cell r="F186">
            <v>0</v>
          </cell>
          <cell r="G186" t="e">
            <v>#N/A</v>
          </cell>
        </row>
        <row r="187">
          <cell r="A187">
            <v>0</v>
          </cell>
          <cell r="B187">
            <v>0</v>
          </cell>
          <cell r="C187">
            <v>0</v>
          </cell>
          <cell r="D187">
            <v>0</v>
          </cell>
          <cell r="E187" t="e">
            <v>#N/A</v>
          </cell>
          <cell r="F187">
            <v>0</v>
          </cell>
          <cell r="G187" t="e">
            <v>#N/A</v>
          </cell>
        </row>
        <row r="188">
          <cell r="A188">
            <v>0</v>
          </cell>
          <cell r="B188">
            <v>0</v>
          </cell>
          <cell r="C188">
            <v>0</v>
          </cell>
          <cell r="D188">
            <v>0</v>
          </cell>
          <cell r="E188" t="e">
            <v>#N/A</v>
          </cell>
          <cell r="F188">
            <v>0</v>
          </cell>
          <cell r="G188" t="e">
            <v>#N/A</v>
          </cell>
        </row>
        <row r="189">
          <cell r="A189">
            <v>0</v>
          </cell>
          <cell r="B189">
            <v>0</v>
          </cell>
          <cell r="C189">
            <v>0</v>
          </cell>
          <cell r="D189">
            <v>0</v>
          </cell>
          <cell r="E189" t="e">
            <v>#N/A</v>
          </cell>
          <cell r="F189">
            <v>0</v>
          </cell>
          <cell r="G189" t="e">
            <v>#N/A</v>
          </cell>
        </row>
        <row r="190">
          <cell r="A190">
            <v>0</v>
          </cell>
          <cell r="B190">
            <v>0</v>
          </cell>
          <cell r="C190">
            <v>0</v>
          </cell>
          <cell r="D190">
            <v>0</v>
          </cell>
          <cell r="E190" t="e">
            <v>#N/A</v>
          </cell>
          <cell r="F190">
            <v>0</v>
          </cell>
          <cell r="G190" t="e">
            <v>#N/A</v>
          </cell>
        </row>
        <row r="191">
          <cell r="A191">
            <v>0</v>
          </cell>
          <cell r="B191">
            <v>0</v>
          </cell>
          <cell r="C191">
            <v>0</v>
          </cell>
          <cell r="D191">
            <v>0</v>
          </cell>
          <cell r="E191" t="e">
            <v>#N/A</v>
          </cell>
          <cell r="F191">
            <v>0</v>
          </cell>
          <cell r="G191" t="e">
            <v>#N/A</v>
          </cell>
        </row>
        <row r="192">
          <cell r="A192">
            <v>0</v>
          </cell>
          <cell r="B192">
            <v>0</v>
          </cell>
          <cell r="C192">
            <v>0</v>
          </cell>
          <cell r="D192">
            <v>0</v>
          </cell>
          <cell r="E192" t="e">
            <v>#N/A</v>
          </cell>
          <cell r="F192">
            <v>0</v>
          </cell>
          <cell r="G192" t="e">
            <v>#N/A</v>
          </cell>
        </row>
        <row r="193">
          <cell r="A193">
            <v>0</v>
          </cell>
          <cell r="B193">
            <v>0</v>
          </cell>
          <cell r="C193">
            <v>0</v>
          </cell>
          <cell r="D193">
            <v>0</v>
          </cell>
          <cell r="E193" t="e">
            <v>#N/A</v>
          </cell>
          <cell r="F193">
            <v>0</v>
          </cell>
          <cell r="G193" t="e">
            <v>#N/A</v>
          </cell>
        </row>
        <row r="194">
          <cell r="A194">
            <v>0</v>
          </cell>
          <cell r="B194">
            <v>0</v>
          </cell>
          <cell r="C194">
            <v>0</v>
          </cell>
          <cell r="D194">
            <v>0</v>
          </cell>
          <cell r="E194" t="e">
            <v>#N/A</v>
          </cell>
          <cell r="F194">
            <v>0</v>
          </cell>
          <cell r="G194" t="e">
            <v>#N/A</v>
          </cell>
        </row>
        <row r="195">
          <cell r="A195">
            <v>0</v>
          </cell>
          <cell r="B195">
            <v>0</v>
          </cell>
          <cell r="C195">
            <v>0</v>
          </cell>
          <cell r="E195" t="e">
            <v>#N/A</v>
          </cell>
          <cell r="F195">
            <v>0</v>
          </cell>
          <cell r="G195" t="e">
            <v>#N/A</v>
          </cell>
        </row>
        <row r="196">
          <cell r="A196">
            <v>0</v>
          </cell>
          <cell r="B196">
            <v>0</v>
          </cell>
          <cell r="C196">
            <v>0</v>
          </cell>
          <cell r="E196" t="e">
            <v>#N/A</v>
          </cell>
          <cell r="F196">
            <v>0</v>
          </cell>
          <cell r="G196" t="e">
            <v>#N/A</v>
          </cell>
        </row>
        <row r="197">
          <cell r="A197">
            <v>0</v>
          </cell>
          <cell r="B197">
            <v>0</v>
          </cell>
          <cell r="C197">
            <v>0</v>
          </cell>
          <cell r="E197" t="e">
            <v>#N/A</v>
          </cell>
          <cell r="F197">
            <v>0</v>
          </cell>
          <cell r="G197" t="e">
            <v>#N/A</v>
          </cell>
        </row>
        <row r="198">
          <cell r="A198">
            <v>0</v>
          </cell>
          <cell r="B198">
            <v>0</v>
          </cell>
          <cell r="C198">
            <v>0</v>
          </cell>
          <cell r="E198" t="e">
            <v>#N/A</v>
          </cell>
          <cell r="F198">
            <v>0</v>
          </cell>
          <cell r="G198" t="e">
            <v>#N/A</v>
          </cell>
        </row>
        <row r="199">
          <cell r="A199">
            <v>0</v>
          </cell>
          <cell r="B199">
            <v>0</v>
          </cell>
          <cell r="C199">
            <v>0</v>
          </cell>
          <cell r="E199" t="e">
            <v>#N/A</v>
          </cell>
          <cell r="F199">
            <v>0</v>
          </cell>
          <cell r="G199" t="e">
            <v>#N/A</v>
          </cell>
        </row>
        <row r="200">
          <cell r="A200">
            <v>0</v>
          </cell>
          <cell r="B200">
            <v>0</v>
          </cell>
          <cell r="C200">
            <v>0</v>
          </cell>
          <cell r="E200" t="e">
            <v>#N/A</v>
          </cell>
          <cell r="F200">
            <v>0</v>
          </cell>
          <cell r="G200" t="e">
            <v>#N/A</v>
          </cell>
        </row>
        <row r="201">
          <cell r="A201">
            <v>0</v>
          </cell>
          <cell r="B201">
            <v>0</v>
          </cell>
          <cell r="C201">
            <v>0</v>
          </cell>
          <cell r="E201" t="e">
            <v>#N/A</v>
          </cell>
          <cell r="F201">
            <v>0</v>
          </cell>
          <cell r="G201" t="e">
            <v>#N/A</v>
          </cell>
        </row>
        <row r="202">
          <cell r="A202">
            <v>0</v>
          </cell>
          <cell r="B202">
            <v>0</v>
          </cell>
          <cell r="C202">
            <v>0</v>
          </cell>
          <cell r="E202" t="e">
            <v>#N/A</v>
          </cell>
          <cell r="F202">
            <v>0</v>
          </cell>
          <cell r="G202" t="e">
            <v>#N/A</v>
          </cell>
        </row>
        <row r="203">
          <cell r="A203">
            <v>0</v>
          </cell>
          <cell r="B203">
            <v>0</v>
          </cell>
          <cell r="C203">
            <v>0</v>
          </cell>
          <cell r="E203" t="e">
            <v>#N/A</v>
          </cell>
          <cell r="F203">
            <v>0</v>
          </cell>
          <cell r="G203" t="e">
            <v>#N/A</v>
          </cell>
        </row>
        <row r="204">
          <cell r="A204">
            <v>0</v>
          </cell>
          <cell r="B204">
            <v>0</v>
          </cell>
          <cell r="C204">
            <v>0</v>
          </cell>
          <cell r="E204" t="e">
            <v>#N/A</v>
          </cell>
          <cell r="F204">
            <v>0</v>
          </cell>
          <cell r="G204" t="e">
            <v>#N/A</v>
          </cell>
        </row>
        <row r="205">
          <cell r="A205">
            <v>0</v>
          </cell>
          <cell r="B205">
            <v>0</v>
          </cell>
          <cell r="C205">
            <v>0</v>
          </cell>
          <cell r="E205" t="e">
            <v>#N/A</v>
          </cell>
          <cell r="F205">
            <v>0</v>
          </cell>
          <cell r="G205" t="e">
            <v>#N/A</v>
          </cell>
        </row>
        <row r="206">
          <cell r="A206">
            <v>0</v>
          </cell>
          <cell r="B206">
            <v>0</v>
          </cell>
          <cell r="C206">
            <v>0</v>
          </cell>
          <cell r="E206" t="e">
            <v>#N/A</v>
          </cell>
          <cell r="F206">
            <v>0</v>
          </cell>
          <cell r="G206" t="e">
            <v>#N/A</v>
          </cell>
        </row>
        <row r="207">
          <cell r="A207">
            <v>0</v>
          </cell>
          <cell r="B207">
            <v>0</v>
          </cell>
          <cell r="C207">
            <v>0</v>
          </cell>
          <cell r="E207" t="e">
            <v>#N/A</v>
          </cell>
          <cell r="F207">
            <v>0</v>
          </cell>
          <cell r="G207" t="e">
            <v>#N/A</v>
          </cell>
        </row>
        <row r="208">
          <cell r="A208">
            <v>0</v>
          </cell>
          <cell r="B208">
            <v>0</v>
          </cell>
          <cell r="C208">
            <v>0</v>
          </cell>
          <cell r="E208" t="e">
            <v>#N/A</v>
          </cell>
          <cell r="F208">
            <v>0</v>
          </cell>
          <cell r="G208" t="e">
            <v>#N/A</v>
          </cell>
        </row>
        <row r="209">
          <cell r="A209">
            <v>0</v>
          </cell>
          <cell r="B209">
            <v>0</v>
          </cell>
          <cell r="C209">
            <v>0</v>
          </cell>
          <cell r="E209" t="e">
            <v>#N/A</v>
          </cell>
          <cell r="F209">
            <v>0</v>
          </cell>
          <cell r="G209" t="e">
            <v>#N/A</v>
          </cell>
        </row>
        <row r="210">
          <cell r="A210">
            <v>0</v>
          </cell>
          <cell r="B210">
            <v>0</v>
          </cell>
          <cell r="C210">
            <v>0</v>
          </cell>
          <cell r="E210" t="e">
            <v>#N/A</v>
          </cell>
          <cell r="F210">
            <v>0</v>
          </cell>
          <cell r="G210" t="e">
            <v>#N/A</v>
          </cell>
        </row>
        <row r="211">
          <cell r="A211">
            <v>0</v>
          </cell>
          <cell r="B211">
            <v>0</v>
          </cell>
          <cell r="C211">
            <v>0</v>
          </cell>
          <cell r="E211" t="e">
            <v>#N/A</v>
          </cell>
          <cell r="F211">
            <v>0</v>
          </cell>
          <cell r="G211" t="e">
            <v>#N/A</v>
          </cell>
        </row>
        <row r="212">
          <cell r="A212">
            <v>0</v>
          </cell>
          <cell r="B212">
            <v>0</v>
          </cell>
          <cell r="C212">
            <v>0</v>
          </cell>
          <cell r="E212" t="e">
            <v>#N/A</v>
          </cell>
          <cell r="F212">
            <v>0</v>
          </cell>
          <cell r="G212" t="e">
            <v>#N/A</v>
          </cell>
        </row>
        <row r="213">
          <cell r="A213">
            <v>0</v>
          </cell>
          <cell r="B213">
            <v>0</v>
          </cell>
          <cell r="C213">
            <v>0</v>
          </cell>
          <cell r="E213" t="e">
            <v>#N/A</v>
          </cell>
          <cell r="F213">
            <v>0</v>
          </cell>
          <cell r="G213" t="e">
            <v>#N/A</v>
          </cell>
        </row>
        <row r="214">
          <cell r="A214">
            <v>0</v>
          </cell>
          <cell r="B214">
            <v>0</v>
          </cell>
          <cell r="C214">
            <v>0</v>
          </cell>
          <cell r="E214" t="e">
            <v>#N/A</v>
          </cell>
          <cell r="F214">
            <v>0</v>
          </cell>
          <cell r="G214" t="e">
            <v>#N/A</v>
          </cell>
        </row>
        <row r="215">
          <cell r="A215">
            <v>0</v>
          </cell>
          <cell r="B215">
            <v>0</v>
          </cell>
          <cell r="C215">
            <v>0</v>
          </cell>
          <cell r="E215" t="e">
            <v>#N/A</v>
          </cell>
          <cell r="F215">
            <v>0</v>
          </cell>
          <cell r="G215" t="e">
            <v>#N/A</v>
          </cell>
        </row>
        <row r="216">
          <cell r="A216">
            <v>0</v>
          </cell>
          <cell r="B216">
            <v>0</v>
          </cell>
          <cell r="C216">
            <v>0</v>
          </cell>
          <cell r="E216" t="e">
            <v>#N/A</v>
          </cell>
          <cell r="F216">
            <v>0</v>
          </cell>
          <cell r="G216" t="e">
            <v>#N/A</v>
          </cell>
        </row>
        <row r="217">
          <cell r="A217">
            <v>0</v>
          </cell>
          <cell r="B217">
            <v>0</v>
          </cell>
          <cell r="C217">
            <v>0</v>
          </cell>
          <cell r="E217" t="e">
            <v>#N/A</v>
          </cell>
          <cell r="F217">
            <v>0</v>
          </cell>
          <cell r="G217" t="e">
            <v>#N/A</v>
          </cell>
        </row>
        <row r="218">
          <cell r="A218">
            <v>0</v>
          </cell>
          <cell r="B218">
            <v>0</v>
          </cell>
          <cell r="C218">
            <v>0</v>
          </cell>
          <cell r="E218" t="e">
            <v>#N/A</v>
          </cell>
          <cell r="F218">
            <v>0</v>
          </cell>
          <cell r="G218" t="e">
            <v>#N/A</v>
          </cell>
        </row>
        <row r="219">
          <cell r="A219">
            <v>0</v>
          </cell>
          <cell r="B219">
            <v>0</v>
          </cell>
          <cell r="C219">
            <v>0</v>
          </cell>
          <cell r="E219" t="e">
            <v>#N/A</v>
          </cell>
          <cell r="F219">
            <v>0</v>
          </cell>
          <cell r="G219" t="e">
            <v>#N/A</v>
          </cell>
        </row>
        <row r="220">
          <cell r="A220">
            <v>0</v>
          </cell>
          <cell r="B220">
            <v>0</v>
          </cell>
          <cell r="C220">
            <v>0</v>
          </cell>
          <cell r="E220" t="e">
            <v>#N/A</v>
          </cell>
          <cell r="F220">
            <v>0</v>
          </cell>
          <cell r="G220" t="e">
            <v>#N/A</v>
          </cell>
        </row>
        <row r="221">
          <cell r="A221">
            <v>0</v>
          </cell>
          <cell r="B221">
            <v>0</v>
          </cell>
          <cell r="C221">
            <v>0</v>
          </cell>
          <cell r="E221" t="e">
            <v>#N/A</v>
          </cell>
          <cell r="F221">
            <v>0</v>
          </cell>
          <cell r="G221" t="e">
            <v>#N/A</v>
          </cell>
        </row>
        <row r="222">
          <cell r="A222">
            <v>0</v>
          </cell>
          <cell r="B222">
            <v>0</v>
          </cell>
          <cell r="C222">
            <v>0</v>
          </cell>
          <cell r="E222" t="e">
            <v>#N/A</v>
          </cell>
          <cell r="F222">
            <v>0</v>
          </cell>
          <cell r="G222" t="e">
            <v>#N/A</v>
          </cell>
        </row>
        <row r="223">
          <cell r="A223">
            <v>0</v>
          </cell>
          <cell r="B223">
            <v>0</v>
          </cell>
          <cell r="C223">
            <v>0</v>
          </cell>
          <cell r="E223" t="e">
            <v>#N/A</v>
          </cell>
          <cell r="F223">
            <v>0</v>
          </cell>
          <cell r="G223" t="e">
            <v>#N/A</v>
          </cell>
        </row>
        <row r="224">
          <cell r="A224">
            <v>0</v>
          </cell>
          <cell r="B224">
            <v>0</v>
          </cell>
          <cell r="C224">
            <v>0</v>
          </cell>
          <cell r="E224" t="e">
            <v>#N/A</v>
          </cell>
          <cell r="F224">
            <v>0</v>
          </cell>
          <cell r="G224" t="e">
            <v>#N/A</v>
          </cell>
        </row>
        <row r="225">
          <cell r="A225">
            <v>0</v>
          </cell>
          <cell r="B225">
            <v>0</v>
          </cell>
          <cell r="C225">
            <v>0</v>
          </cell>
          <cell r="E225" t="e">
            <v>#N/A</v>
          </cell>
          <cell r="F225">
            <v>0</v>
          </cell>
          <cell r="G225" t="e">
            <v>#N/A</v>
          </cell>
        </row>
        <row r="226">
          <cell r="A226">
            <v>0</v>
          </cell>
          <cell r="B226">
            <v>0</v>
          </cell>
          <cell r="C226">
            <v>0</v>
          </cell>
          <cell r="E226" t="e">
            <v>#N/A</v>
          </cell>
          <cell r="F226">
            <v>0</v>
          </cell>
          <cell r="G226" t="e">
            <v>#N/A</v>
          </cell>
        </row>
        <row r="227">
          <cell r="A227">
            <v>0</v>
          </cell>
          <cell r="B227">
            <v>0</v>
          </cell>
          <cell r="C227">
            <v>0</v>
          </cell>
          <cell r="E227" t="e">
            <v>#N/A</v>
          </cell>
          <cell r="F227">
            <v>0</v>
          </cell>
          <cell r="G227" t="e">
            <v>#N/A</v>
          </cell>
        </row>
        <row r="228">
          <cell r="A228">
            <v>0</v>
          </cell>
          <cell r="B228">
            <v>0</v>
          </cell>
          <cell r="C228">
            <v>0</v>
          </cell>
          <cell r="E228" t="e">
            <v>#N/A</v>
          </cell>
          <cell r="F228">
            <v>0</v>
          </cell>
          <cell r="G228" t="e">
            <v>#N/A</v>
          </cell>
        </row>
        <row r="229">
          <cell r="A229">
            <v>0</v>
          </cell>
          <cell r="B229">
            <v>0</v>
          </cell>
          <cell r="C229">
            <v>0</v>
          </cell>
          <cell r="E229" t="e">
            <v>#N/A</v>
          </cell>
          <cell r="F229">
            <v>0</v>
          </cell>
          <cell r="G229" t="e">
            <v>#N/A</v>
          </cell>
        </row>
        <row r="230">
          <cell r="A230">
            <v>0</v>
          </cell>
          <cell r="B230">
            <v>0</v>
          </cell>
          <cell r="C230">
            <v>0</v>
          </cell>
          <cell r="E230" t="e">
            <v>#N/A</v>
          </cell>
          <cell r="F230">
            <v>0</v>
          </cell>
          <cell r="G230" t="e">
            <v>#N/A</v>
          </cell>
        </row>
        <row r="231">
          <cell r="A231">
            <v>0</v>
          </cell>
          <cell r="B231">
            <v>0</v>
          </cell>
          <cell r="C231">
            <v>0</v>
          </cell>
          <cell r="E231" t="e">
            <v>#N/A</v>
          </cell>
          <cell r="F231">
            <v>0</v>
          </cell>
          <cell r="G231" t="e">
            <v>#N/A</v>
          </cell>
        </row>
        <row r="232">
          <cell r="A232">
            <v>0</v>
          </cell>
          <cell r="B232">
            <v>0</v>
          </cell>
          <cell r="C232">
            <v>0</v>
          </cell>
          <cell r="E232" t="e">
            <v>#N/A</v>
          </cell>
          <cell r="F232">
            <v>0</v>
          </cell>
          <cell r="G232" t="e">
            <v>#N/A</v>
          </cell>
        </row>
        <row r="233">
          <cell r="A233">
            <v>0</v>
          </cell>
          <cell r="B233">
            <v>0</v>
          </cell>
          <cell r="C233">
            <v>0</v>
          </cell>
          <cell r="E233" t="e">
            <v>#N/A</v>
          </cell>
          <cell r="F233">
            <v>0</v>
          </cell>
          <cell r="G233" t="e">
            <v>#N/A</v>
          </cell>
        </row>
        <row r="234">
          <cell r="A234">
            <v>0</v>
          </cell>
          <cell r="B234">
            <v>0</v>
          </cell>
          <cell r="C234">
            <v>0</v>
          </cell>
          <cell r="E234" t="e">
            <v>#N/A</v>
          </cell>
          <cell r="F234">
            <v>0</v>
          </cell>
          <cell r="G234" t="e">
            <v>#N/A</v>
          </cell>
        </row>
        <row r="235">
          <cell r="A235">
            <v>0</v>
          </cell>
          <cell r="B235">
            <v>0</v>
          </cell>
          <cell r="C235">
            <v>0</v>
          </cell>
          <cell r="E235" t="e">
            <v>#N/A</v>
          </cell>
          <cell r="F235">
            <v>0</v>
          </cell>
          <cell r="G235" t="e">
            <v>#N/A</v>
          </cell>
        </row>
        <row r="236">
          <cell r="A236">
            <v>0</v>
          </cell>
          <cell r="B236">
            <v>0</v>
          </cell>
          <cell r="C236">
            <v>0</v>
          </cell>
          <cell r="E236" t="e">
            <v>#N/A</v>
          </cell>
          <cell r="F236">
            <v>0</v>
          </cell>
          <cell r="G236" t="e">
            <v>#N/A</v>
          </cell>
        </row>
        <row r="237">
          <cell r="A237">
            <v>0</v>
          </cell>
          <cell r="B237">
            <v>0</v>
          </cell>
          <cell r="C237">
            <v>0</v>
          </cell>
          <cell r="E237" t="e">
            <v>#N/A</v>
          </cell>
          <cell r="F237">
            <v>0</v>
          </cell>
          <cell r="G237" t="e">
            <v>#N/A</v>
          </cell>
        </row>
        <row r="238">
          <cell r="A238">
            <v>0</v>
          </cell>
          <cell r="B238">
            <v>0</v>
          </cell>
          <cell r="C238">
            <v>0</v>
          </cell>
          <cell r="E238" t="e">
            <v>#N/A</v>
          </cell>
          <cell r="F238">
            <v>0</v>
          </cell>
          <cell r="G238" t="e">
            <v>#N/A</v>
          </cell>
        </row>
        <row r="239">
          <cell r="A239">
            <v>0</v>
          </cell>
          <cell r="B239">
            <v>0</v>
          </cell>
          <cell r="C239">
            <v>0</v>
          </cell>
          <cell r="E239" t="e">
            <v>#N/A</v>
          </cell>
          <cell r="F239">
            <v>0</v>
          </cell>
          <cell r="G239" t="e">
            <v>#N/A</v>
          </cell>
        </row>
        <row r="240">
          <cell r="A240">
            <v>0</v>
          </cell>
          <cell r="B240">
            <v>0</v>
          </cell>
          <cell r="C240">
            <v>0</v>
          </cell>
          <cell r="E240" t="e">
            <v>#N/A</v>
          </cell>
          <cell r="F240">
            <v>0</v>
          </cell>
          <cell r="G240" t="e">
            <v>#N/A</v>
          </cell>
        </row>
        <row r="241">
          <cell r="A241">
            <v>0</v>
          </cell>
          <cell r="B241">
            <v>0</v>
          </cell>
          <cell r="C241">
            <v>0</v>
          </cell>
          <cell r="E241" t="e">
            <v>#N/A</v>
          </cell>
          <cell r="F241">
            <v>0</v>
          </cell>
          <cell r="G241" t="e">
            <v>#N/A</v>
          </cell>
        </row>
        <row r="242">
          <cell r="A242">
            <v>0</v>
          </cell>
          <cell r="B242">
            <v>0</v>
          </cell>
          <cell r="C242">
            <v>0</v>
          </cell>
          <cell r="E242" t="e">
            <v>#N/A</v>
          </cell>
          <cell r="F242">
            <v>0</v>
          </cell>
          <cell r="G242" t="e">
            <v>#N/A</v>
          </cell>
        </row>
        <row r="243">
          <cell r="A243">
            <v>0</v>
          </cell>
          <cell r="B243">
            <v>0</v>
          </cell>
          <cell r="C243">
            <v>0</v>
          </cell>
          <cell r="E243" t="e">
            <v>#N/A</v>
          </cell>
          <cell r="F243">
            <v>0</v>
          </cell>
          <cell r="G243" t="e">
            <v>#N/A</v>
          </cell>
        </row>
        <row r="244">
          <cell r="A244">
            <v>0</v>
          </cell>
          <cell r="B244">
            <v>0</v>
          </cell>
          <cell r="C244">
            <v>0</v>
          </cell>
          <cell r="E244" t="e">
            <v>#N/A</v>
          </cell>
          <cell r="F244">
            <v>0</v>
          </cell>
          <cell r="G244" t="e">
            <v>#N/A</v>
          </cell>
        </row>
        <row r="245">
          <cell r="A245">
            <v>0</v>
          </cell>
          <cell r="B245">
            <v>0</v>
          </cell>
          <cell r="C245">
            <v>0</v>
          </cell>
          <cell r="E245" t="e">
            <v>#N/A</v>
          </cell>
          <cell r="F245">
            <v>0</v>
          </cell>
          <cell r="G245" t="e">
            <v>#N/A</v>
          </cell>
        </row>
        <row r="246">
          <cell r="A246">
            <v>0</v>
          </cell>
          <cell r="B246">
            <v>0</v>
          </cell>
          <cell r="C246">
            <v>0</v>
          </cell>
          <cell r="E246" t="e">
            <v>#N/A</v>
          </cell>
          <cell r="F246">
            <v>0</v>
          </cell>
          <cell r="G246" t="e">
            <v>#N/A</v>
          </cell>
        </row>
        <row r="247">
          <cell r="A247">
            <v>0</v>
          </cell>
          <cell r="B247">
            <v>0</v>
          </cell>
          <cell r="C247">
            <v>0</v>
          </cell>
          <cell r="E247" t="e">
            <v>#N/A</v>
          </cell>
          <cell r="F247">
            <v>0</v>
          </cell>
          <cell r="G247" t="e">
            <v>#N/A</v>
          </cell>
        </row>
        <row r="248">
          <cell r="A248">
            <v>0</v>
          </cell>
          <cell r="B248">
            <v>0</v>
          </cell>
          <cell r="C248">
            <v>0</v>
          </cell>
          <cell r="E248" t="e">
            <v>#N/A</v>
          </cell>
          <cell r="F248">
            <v>0</v>
          </cell>
          <cell r="G248" t="e">
            <v>#N/A</v>
          </cell>
        </row>
        <row r="249">
          <cell r="A249">
            <v>0</v>
          </cell>
          <cell r="B249">
            <v>0</v>
          </cell>
          <cell r="C249">
            <v>0</v>
          </cell>
          <cell r="E249" t="e">
            <v>#N/A</v>
          </cell>
          <cell r="F249">
            <v>0</v>
          </cell>
          <cell r="G249" t="e">
            <v>#N/A</v>
          </cell>
        </row>
        <row r="250">
          <cell r="A250">
            <v>0</v>
          </cell>
          <cell r="B250">
            <v>0</v>
          </cell>
          <cell r="C250">
            <v>0</v>
          </cell>
          <cell r="E250" t="e">
            <v>#N/A</v>
          </cell>
          <cell r="F250">
            <v>0</v>
          </cell>
          <cell r="G250" t="e">
            <v>#N/A</v>
          </cell>
        </row>
        <row r="251">
          <cell r="A251">
            <v>0</v>
          </cell>
          <cell r="B251">
            <v>0</v>
          </cell>
          <cell r="C251">
            <v>0</v>
          </cell>
          <cell r="E251" t="e">
            <v>#N/A</v>
          </cell>
          <cell r="F251">
            <v>0</v>
          </cell>
          <cell r="G251" t="e">
            <v>#N/A</v>
          </cell>
        </row>
        <row r="252">
          <cell r="A252">
            <v>0</v>
          </cell>
          <cell r="B252">
            <v>0</v>
          </cell>
          <cell r="C252">
            <v>0</v>
          </cell>
          <cell r="E252" t="e">
            <v>#N/A</v>
          </cell>
          <cell r="F252">
            <v>0</v>
          </cell>
          <cell r="G252" t="e">
            <v>#N/A</v>
          </cell>
        </row>
        <row r="253">
          <cell r="A253">
            <v>0</v>
          </cell>
          <cell r="B253">
            <v>0</v>
          </cell>
          <cell r="C253">
            <v>0</v>
          </cell>
          <cell r="E253" t="e">
            <v>#N/A</v>
          </cell>
          <cell r="F253">
            <v>0</v>
          </cell>
          <cell r="G253" t="e">
            <v>#N/A</v>
          </cell>
        </row>
        <row r="254">
          <cell r="A254">
            <v>0</v>
          </cell>
          <cell r="B254">
            <v>0</v>
          </cell>
          <cell r="C254">
            <v>0</v>
          </cell>
          <cell r="E254" t="e">
            <v>#N/A</v>
          </cell>
          <cell r="F254">
            <v>0</v>
          </cell>
          <cell r="G254" t="e">
            <v>#N/A</v>
          </cell>
        </row>
        <row r="255">
          <cell r="A255">
            <v>0</v>
          </cell>
          <cell r="B255">
            <v>0</v>
          </cell>
          <cell r="C255">
            <v>0</v>
          </cell>
          <cell r="E255" t="e">
            <v>#N/A</v>
          </cell>
          <cell r="F255">
            <v>0</v>
          </cell>
          <cell r="G255" t="e">
            <v>#N/A</v>
          </cell>
        </row>
        <row r="256">
          <cell r="A256">
            <v>0</v>
          </cell>
          <cell r="B256">
            <v>0</v>
          </cell>
          <cell r="C256">
            <v>0</v>
          </cell>
          <cell r="E256" t="e">
            <v>#N/A</v>
          </cell>
          <cell r="F256">
            <v>0</v>
          </cell>
          <cell r="G256" t="e">
            <v>#N/A</v>
          </cell>
        </row>
        <row r="257">
          <cell r="A257">
            <v>0</v>
          </cell>
          <cell r="B257">
            <v>0</v>
          </cell>
          <cell r="C257">
            <v>0</v>
          </cell>
          <cell r="E257" t="e">
            <v>#N/A</v>
          </cell>
          <cell r="F257">
            <v>0</v>
          </cell>
          <cell r="G257" t="e">
            <v>#N/A</v>
          </cell>
        </row>
        <row r="258">
          <cell r="A258">
            <v>0</v>
          </cell>
          <cell r="B258">
            <v>0</v>
          </cell>
          <cell r="C258">
            <v>0</v>
          </cell>
          <cell r="E258" t="e">
            <v>#N/A</v>
          </cell>
          <cell r="F258">
            <v>0</v>
          </cell>
          <cell r="G258" t="e">
            <v>#N/A</v>
          </cell>
        </row>
        <row r="259">
          <cell r="A259">
            <v>0</v>
          </cell>
          <cell r="B259">
            <v>0</v>
          </cell>
          <cell r="C259">
            <v>0</v>
          </cell>
          <cell r="E259" t="e">
            <v>#N/A</v>
          </cell>
          <cell r="F259">
            <v>0</v>
          </cell>
          <cell r="G259" t="e">
            <v>#N/A</v>
          </cell>
        </row>
        <row r="260">
          <cell r="A260">
            <v>0</v>
          </cell>
          <cell r="B260">
            <v>0</v>
          </cell>
          <cell r="C260">
            <v>0</v>
          </cell>
          <cell r="E260" t="e">
            <v>#N/A</v>
          </cell>
          <cell r="F260">
            <v>0</v>
          </cell>
          <cell r="G260" t="e">
            <v>#N/A</v>
          </cell>
        </row>
        <row r="261">
          <cell r="A261">
            <v>0</v>
          </cell>
          <cell r="B261">
            <v>0</v>
          </cell>
          <cell r="C261">
            <v>0</v>
          </cell>
          <cell r="E261" t="e">
            <v>#N/A</v>
          </cell>
          <cell r="F261">
            <v>0</v>
          </cell>
          <cell r="G261" t="e">
            <v>#N/A</v>
          </cell>
        </row>
        <row r="262">
          <cell r="A262">
            <v>0</v>
          </cell>
          <cell r="B262">
            <v>0</v>
          </cell>
          <cell r="C262">
            <v>0</v>
          </cell>
          <cell r="E262" t="e">
            <v>#N/A</v>
          </cell>
          <cell r="F262">
            <v>0</v>
          </cell>
          <cell r="G262" t="e">
            <v>#N/A</v>
          </cell>
        </row>
        <row r="263">
          <cell r="A263">
            <v>0</v>
          </cell>
          <cell r="B263">
            <v>0</v>
          </cell>
          <cell r="C263">
            <v>0</v>
          </cell>
          <cell r="E263" t="e">
            <v>#N/A</v>
          </cell>
          <cell r="F263">
            <v>0</v>
          </cell>
          <cell r="G263" t="e">
            <v>#N/A</v>
          </cell>
        </row>
        <row r="264">
          <cell r="A264">
            <v>0</v>
          </cell>
          <cell r="B264">
            <v>0</v>
          </cell>
          <cell r="C264">
            <v>0</v>
          </cell>
          <cell r="E264" t="e">
            <v>#N/A</v>
          </cell>
          <cell r="F264">
            <v>0</v>
          </cell>
          <cell r="G264" t="e">
            <v>#N/A</v>
          </cell>
        </row>
        <row r="265">
          <cell r="A265">
            <v>0</v>
          </cell>
          <cell r="B265">
            <v>0</v>
          </cell>
          <cell r="C265">
            <v>0</v>
          </cell>
          <cell r="E265" t="e">
            <v>#N/A</v>
          </cell>
          <cell r="F265">
            <v>0</v>
          </cell>
          <cell r="G265" t="e">
            <v>#N/A</v>
          </cell>
        </row>
        <row r="266">
          <cell r="A266">
            <v>0</v>
          </cell>
          <cell r="B266">
            <v>0</v>
          </cell>
          <cell r="C266">
            <v>0</v>
          </cell>
          <cell r="E266" t="e">
            <v>#N/A</v>
          </cell>
          <cell r="F266">
            <v>0</v>
          </cell>
          <cell r="G266" t="e">
            <v>#N/A</v>
          </cell>
        </row>
        <row r="267">
          <cell r="A267">
            <v>0</v>
          </cell>
          <cell r="B267">
            <v>0</v>
          </cell>
          <cell r="C267">
            <v>0</v>
          </cell>
          <cell r="E267" t="e">
            <v>#N/A</v>
          </cell>
          <cell r="F267">
            <v>0</v>
          </cell>
          <cell r="G267" t="e">
            <v>#N/A</v>
          </cell>
        </row>
        <row r="268">
          <cell r="A268">
            <v>0</v>
          </cell>
          <cell r="B268">
            <v>0</v>
          </cell>
          <cell r="C268">
            <v>0</v>
          </cell>
          <cell r="E268" t="e">
            <v>#N/A</v>
          </cell>
          <cell r="F268">
            <v>0</v>
          </cell>
          <cell r="G268" t="e">
            <v>#N/A</v>
          </cell>
        </row>
        <row r="269">
          <cell r="A269">
            <v>0</v>
          </cell>
          <cell r="B269">
            <v>0</v>
          </cell>
          <cell r="C269">
            <v>0</v>
          </cell>
          <cell r="E269" t="e">
            <v>#N/A</v>
          </cell>
          <cell r="F269">
            <v>0</v>
          </cell>
          <cell r="G269" t="e">
            <v>#N/A</v>
          </cell>
        </row>
        <row r="270">
          <cell r="A270">
            <v>0</v>
          </cell>
          <cell r="B270">
            <v>0</v>
          </cell>
          <cell r="C270">
            <v>0</v>
          </cell>
          <cell r="E270" t="e">
            <v>#N/A</v>
          </cell>
          <cell r="F270">
            <v>0</v>
          </cell>
          <cell r="G270" t="e">
            <v>#N/A</v>
          </cell>
        </row>
        <row r="271">
          <cell r="A271">
            <v>0</v>
          </cell>
          <cell r="B271">
            <v>0</v>
          </cell>
          <cell r="C271">
            <v>0</v>
          </cell>
          <cell r="E271" t="e">
            <v>#N/A</v>
          </cell>
          <cell r="F271">
            <v>0</v>
          </cell>
          <cell r="G271" t="e">
            <v>#N/A</v>
          </cell>
        </row>
        <row r="272">
          <cell r="A272">
            <v>0</v>
          </cell>
          <cell r="B272">
            <v>0</v>
          </cell>
          <cell r="C272">
            <v>0</v>
          </cell>
          <cell r="E272" t="e">
            <v>#N/A</v>
          </cell>
          <cell r="F272">
            <v>0</v>
          </cell>
          <cell r="G272" t="e">
            <v>#N/A</v>
          </cell>
        </row>
        <row r="273">
          <cell r="A273">
            <v>0</v>
          </cell>
          <cell r="B273">
            <v>0</v>
          </cell>
          <cell r="C273">
            <v>0</v>
          </cell>
          <cell r="E273" t="e">
            <v>#N/A</v>
          </cell>
          <cell r="F273">
            <v>0</v>
          </cell>
          <cell r="G273" t="e">
            <v>#N/A</v>
          </cell>
        </row>
        <row r="274">
          <cell r="A274">
            <v>0</v>
          </cell>
          <cell r="B274">
            <v>0</v>
          </cell>
          <cell r="C274">
            <v>0</v>
          </cell>
          <cell r="E274" t="e">
            <v>#N/A</v>
          </cell>
          <cell r="F274">
            <v>0</v>
          </cell>
          <cell r="G274" t="e">
            <v>#N/A</v>
          </cell>
        </row>
        <row r="275">
          <cell r="A275">
            <v>0</v>
          </cell>
          <cell r="B275">
            <v>0</v>
          </cell>
          <cell r="C275">
            <v>0</v>
          </cell>
          <cell r="E275" t="e">
            <v>#N/A</v>
          </cell>
          <cell r="F275">
            <v>0</v>
          </cell>
          <cell r="G275" t="e">
            <v>#N/A</v>
          </cell>
        </row>
        <row r="276">
          <cell r="A276">
            <v>0</v>
          </cell>
          <cell r="B276">
            <v>0</v>
          </cell>
          <cell r="C276">
            <v>0</v>
          </cell>
          <cell r="E276" t="e">
            <v>#N/A</v>
          </cell>
          <cell r="F276">
            <v>0</v>
          </cell>
          <cell r="G276" t="e">
            <v>#N/A</v>
          </cell>
        </row>
        <row r="277">
          <cell r="A277">
            <v>0</v>
          </cell>
          <cell r="B277">
            <v>0</v>
          </cell>
          <cell r="C277">
            <v>0</v>
          </cell>
          <cell r="E277" t="e">
            <v>#N/A</v>
          </cell>
          <cell r="F277">
            <v>0</v>
          </cell>
          <cell r="G277" t="e">
            <v>#N/A</v>
          </cell>
        </row>
        <row r="278">
          <cell r="A278">
            <v>0</v>
          </cell>
          <cell r="B278">
            <v>0</v>
          </cell>
          <cell r="C278">
            <v>0</v>
          </cell>
          <cell r="E278" t="e">
            <v>#N/A</v>
          </cell>
          <cell r="F278">
            <v>0</v>
          </cell>
          <cell r="G278" t="e">
            <v>#N/A</v>
          </cell>
        </row>
        <row r="279">
          <cell r="A279">
            <v>0</v>
          </cell>
          <cell r="B279">
            <v>0</v>
          </cell>
          <cell r="C279">
            <v>0</v>
          </cell>
          <cell r="E279" t="e">
            <v>#N/A</v>
          </cell>
          <cell r="F279">
            <v>0</v>
          </cell>
          <cell r="G279" t="e">
            <v>#N/A</v>
          </cell>
        </row>
        <row r="280">
          <cell r="A280">
            <v>0</v>
          </cell>
          <cell r="B280">
            <v>0</v>
          </cell>
          <cell r="C280">
            <v>0</v>
          </cell>
          <cell r="E280" t="e">
            <v>#N/A</v>
          </cell>
          <cell r="F280">
            <v>0</v>
          </cell>
          <cell r="G280" t="e">
            <v>#N/A</v>
          </cell>
        </row>
        <row r="281">
          <cell r="A281">
            <v>0</v>
          </cell>
          <cell r="B281">
            <v>0</v>
          </cell>
          <cell r="C281">
            <v>0</v>
          </cell>
          <cell r="E281" t="e">
            <v>#N/A</v>
          </cell>
          <cell r="F281">
            <v>0</v>
          </cell>
          <cell r="G281" t="e">
            <v>#N/A</v>
          </cell>
        </row>
        <row r="282">
          <cell r="A282">
            <v>0</v>
          </cell>
          <cell r="B282">
            <v>0</v>
          </cell>
          <cell r="C282">
            <v>0</v>
          </cell>
          <cell r="E282" t="e">
            <v>#N/A</v>
          </cell>
          <cell r="F282">
            <v>0</v>
          </cell>
          <cell r="G282" t="e">
            <v>#N/A</v>
          </cell>
        </row>
        <row r="283">
          <cell r="A283">
            <v>0</v>
          </cell>
          <cell r="B283">
            <v>0</v>
          </cell>
          <cell r="C283">
            <v>0</v>
          </cell>
          <cell r="E283" t="e">
            <v>#N/A</v>
          </cell>
          <cell r="F283">
            <v>0</v>
          </cell>
          <cell r="G283" t="e">
            <v>#N/A</v>
          </cell>
        </row>
        <row r="284">
          <cell r="A284">
            <v>0</v>
          </cell>
          <cell r="B284">
            <v>0</v>
          </cell>
          <cell r="C284">
            <v>0</v>
          </cell>
          <cell r="E284" t="e">
            <v>#N/A</v>
          </cell>
          <cell r="F284">
            <v>0</v>
          </cell>
          <cell r="G284" t="e">
            <v>#N/A</v>
          </cell>
        </row>
        <row r="285">
          <cell r="A285">
            <v>0</v>
          </cell>
          <cell r="B285">
            <v>0</v>
          </cell>
          <cell r="C285">
            <v>0</v>
          </cell>
          <cell r="E285" t="e">
            <v>#N/A</v>
          </cell>
          <cell r="F285">
            <v>0</v>
          </cell>
          <cell r="G285" t="e">
            <v>#N/A</v>
          </cell>
        </row>
        <row r="286">
          <cell r="A286">
            <v>0</v>
          </cell>
          <cell r="B286">
            <v>0</v>
          </cell>
          <cell r="C286">
            <v>0</v>
          </cell>
          <cell r="E286" t="e">
            <v>#N/A</v>
          </cell>
          <cell r="F286">
            <v>0</v>
          </cell>
          <cell r="G286" t="e">
            <v>#N/A</v>
          </cell>
        </row>
        <row r="287">
          <cell r="A287">
            <v>0</v>
          </cell>
          <cell r="B287">
            <v>0</v>
          </cell>
          <cell r="C287">
            <v>0</v>
          </cell>
          <cell r="E287" t="e">
            <v>#N/A</v>
          </cell>
          <cell r="F287">
            <v>0</v>
          </cell>
          <cell r="G287" t="e">
            <v>#N/A</v>
          </cell>
        </row>
        <row r="288">
          <cell r="A288">
            <v>0</v>
          </cell>
          <cell r="B288">
            <v>0</v>
          </cell>
          <cell r="C288">
            <v>0</v>
          </cell>
          <cell r="E288" t="e">
            <v>#N/A</v>
          </cell>
          <cell r="F288">
            <v>0</v>
          </cell>
          <cell r="G288" t="e">
            <v>#N/A</v>
          </cell>
        </row>
        <row r="289">
          <cell r="A289">
            <v>0</v>
          </cell>
          <cell r="B289">
            <v>0</v>
          </cell>
          <cell r="C289">
            <v>0</v>
          </cell>
          <cell r="E289" t="e">
            <v>#N/A</v>
          </cell>
          <cell r="F289">
            <v>0</v>
          </cell>
          <cell r="G289" t="e">
            <v>#N/A</v>
          </cell>
        </row>
        <row r="290">
          <cell r="A290">
            <v>0</v>
          </cell>
          <cell r="B290">
            <v>0</v>
          </cell>
          <cell r="C290">
            <v>0</v>
          </cell>
          <cell r="E290" t="e">
            <v>#N/A</v>
          </cell>
          <cell r="F290">
            <v>0</v>
          </cell>
          <cell r="G290" t="e">
            <v>#N/A</v>
          </cell>
        </row>
        <row r="291">
          <cell r="A291">
            <v>0</v>
          </cell>
          <cell r="B291">
            <v>0</v>
          </cell>
          <cell r="C291">
            <v>0</v>
          </cell>
          <cell r="E291" t="e">
            <v>#N/A</v>
          </cell>
          <cell r="F291">
            <v>0</v>
          </cell>
          <cell r="G291" t="e">
            <v>#N/A</v>
          </cell>
        </row>
        <row r="292">
          <cell r="A292">
            <v>0</v>
          </cell>
          <cell r="B292">
            <v>0</v>
          </cell>
          <cell r="C292">
            <v>0</v>
          </cell>
          <cell r="E292" t="e">
            <v>#N/A</v>
          </cell>
          <cell r="F292">
            <v>0</v>
          </cell>
          <cell r="G292" t="e">
            <v>#N/A</v>
          </cell>
        </row>
        <row r="293">
          <cell r="A293">
            <v>0</v>
          </cell>
          <cell r="B293">
            <v>0</v>
          </cell>
          <cell r="C293">
            <v>0</v>
          </cell>
          <cell r="E293" t="e">
            <v>#N/A</v>
          </cell>
          <cell r="F293">
            <v>0</v>
          </cell>
          <cell r="G293" t="e">
            <v>#N/A</v>
          </cell>
        </row>
        <row r="294">
          <cell r="A294">
            <v>0</v>
          </cell>
          <cell r="B294">
            <v>0</v>
          </cell>
          <cell r="C294">
            <v>0</v>
          </cell>
          <cell r="E294" t="e">
            <v>#N/A</v>
          </cell>
          <cell r="F294">
            <v>0</v>
          </cell>
          <cell r="G294" t="e">
            <v>#N/A</v>
          </cell>
        </row>
        <row r="295">
          <cell r="A295">
            <v>0</v>
          </cell>
          <cell r="B295">
            <v>0</v>
          </cell>
          <cell r="C295">
            <v>0</v>
          </cell>
          <cell r="E295" t="e">
            <v>#N/A</v>
          </cell>
          <cell r="F295">
            <v>0</v>
          </cell>
          <cell r="G295" t="e">
            <v>#N/A</v>
          </cell>
        </row>
        <row r="296">
          <cell r="A296">
            <v>0</v>
          </cell>
          <cell r="B296">
            <v>0</v>
          </cell>
          <cell r="C296">
            <v>0</v>
          </cell>
          <cell r="E296" t="e">
            <v>#N/A</v>
          </cell>
          <cell r="F296">
            <v>0</v>
          </cell>
          <cell r="G296" t="e">
            <v>#N/A</v>
          </cell>
        </row>
        <row r="297">
          <cell r="A297">
            <v>0</v>
          </cell>
          <cell r="B297">
            <v>0</v>
          </cell>
          <cell r="C297">
            <v>0</v>
          </cell>
          <cell r="E297" t="e">
            <v>#N/A</v>
          </cell>
          <cell r="F297">
            <v>0</v>
          </cell>
          <cell r="G297" t="e">
            <v>#N/A</v>
          </cell>
        </row>
        <row r="298">
          <cell r="A298">
            <v>0</v>
          </cell>
          <cell r="B298">
            <v>0</v>
          </cell>
          <cell r="C298">
            <v>0</v>
          </cell>
          <cell r="E298">
            <v>0</v>
          </cell>
          <cell r="F298">
            <v>0</v>
          </cell>
          <cell r="G298">
            <v>0</v>
          </cell>
        </row>
        <row r="299">
          <cell r="A299">
            <v>0</v>
          </cell>
          <cell r="B299">
            <v>0</v>
          </cell>
          <cell r="C299">
            <v>0</v>
          </cell>
          <cell r="E299">
            <v>0</v>
          </cell>
          <cell r="F299">
            <v>0</v>
          </cell>
          <cell r="G299">
            <v>0</v>
          </cell>
        </row>
        <row r="300">
          <cell r="A300">
            <v>0</v>
          </cell>
          <cell r="B300">
            <v>0</v>
          </cell>
          <cell r="C300">
            <v>0</v>
          </cell>
          <cell r="E300">
            <v>0</v>
          </cell>
          <cell r="F300">
            <v>0</v>
          </cell>
          <cell r="G300">
            <v>0</v>
          </cell>
        </row>
        <row r="301">
          <cell r="A301">
            <v>0</v>
          </cell>
          <cell r="B301">
            <v>0</v>
          </cell>
          <cell r="C301">
            <v>0</v>
          </cell>
          <cell r="E301">
            <v>0</v>
          </cell>
          <cell r="F301">
            <v>0</v>
          </cell>
          <cell r="G301">
            <v>0</v>
          </cell>
        </row>
        <row r="302">
          <cell r="A302">
            <v>0</v>
          </cell>
          <cell r="B302">
            <v>0</v>
          </cell>
          <cell r="C302">
            <v>0</v>
          </cell>
          <cell r="E302">
            <v>0</v>
          </cell>
          <cell r="F302">
            <v>0</v>
          </cell>
          <cell r="G302">
            <v>0</v>
          </cell>
        </row>
        <row r="303">
          <cell r="A303">
            <v>0</v>
          </cell>
          <cell r="B303">
            <v>0</v>
          </cell>
          <cell r="C303">
            <v>0</v>
          </cell>
          <cell r="E303">
            <v>0</v>
          </cell>
          <cell r="F303">
            <v>0</v>
          </cell>
          <cell r="G303">
            <v>0</v>
          </cell>
        </row>
        <row r="304">
          <cell r="A304">
            <v>0</v>
          </cell>
          <cell r="B304">
            <v>0</v>
          </cell>
          <cell r="C304">
            <v>0</v>
          </cell>
          <cell r="E304">
            <v>0</v>
          </cell>
          <cell r="F304">
            <v>0</v>
          </cell>
          <cell r="G304">
            <v>0</v>
          </cell>
        </row>
        <row r="305">
          <cell r="A305">
            <v>0</v>
          </cell>
          <cell r="B305">
            <v>0</v>
          </cell>
          <cell r="C305">
            <v>0</v>
          </cell>
          <cell r="E305">
            <v>0</v>
          </cell>
          <cell r="F305">
            <v>0</v>
          </cell>
          <cell r="G305">
            <v>0</v>
          </cell>
        </row>
        <row r="306">
          <cell r="A306">
            <v>0</v>
          </cell>
          <cell r="B306">
            <v>0</v>
          </cell>
          <cell r="C306">
            <v>0</v>
          </cell>
          <cell r="E306">
            <v>0</v>
          </cell>
          <cell r="F306">
            <v>0</v>
          </cell>
          <cell r="G306">
            <v>0</v>
          </cell>
        </row>
        <row r="307">
          <cell r="A307">
            <v>0</v>
          </cell>
          <cell r="B307">
            <v>0</v>
          </cell>
          <cell r="C307">
            <v>0</v>
          </cell>
          <cell r="E307">
            <v>0</v>
          </cell>
          <cell r="F307">
            <v>0</v>
          </cell>
          <cell r="G307">
            <v>0</v>
          </cell>
        </row>
        <row r="308">
          <cell r="A308">
            <v>0</v>
          </cell>
          <cell r="B308">
            <v>0</v>
          </cell>
          <cell r="C308">
            <v>0</v>
          </cell>
          <cell r="E308">
            <v>0</v>
          </cell>
          <cell r="F308">
            <v>0</v>
          </cell>
          <cell r="G308">
            <v>0</v>
          </cell>
        </row>
        <row r="309">
          <cell r="A309">
            <v>0</v>
          </cell>
          <cell r="B309">
            <v>0</v>
          </cell>
          <cell r="C309">
            <v>0</v>
          </cell>
          <cell r="E309">
            <v>0</v>
          </cell>
          <cell r="F309">
            <v>0</v>
          </cell>
          <cell r="G309">
            <v>0</v>
          </cell>
        </row>
        <row r="310">
          <cell r="A310">
            <v>0</v>
          </cell>
          <cell r="B310">
            <v>0</v>
          </cell>
          <cell r="C310">
            <v>0</v>
          </cell>
          <cell r="E310">
            <v>0</v>
          </cell>
          <cell r="F310">
            <v>0</v>
          </cell>
          <cell r="G310">
            <v>0</v>
          </cell>
        </row>
        <row r="311">
          <cell r="A311">
            <v>0</v>
          </cell>
          <cell r="B311">
            <v>0</v>
          </cell>
          <cell r="C311">
            <v>0</v>
          </cell>
          <cell r="E311">
            <v>0</v>
          </cell>
          <cell r="F311">
            <v>0</v>
          </cell>
          <cell r="G311">
            <v>0</v>
          </cell>
        </row>
        <row r="312">
          <cell r="A312">
            <v>0</v>
          </cell>
          <cell r="B312">
            <v>0</v>
          </cell>
          <cell r="C312">
            <v>0</v>
          </cell>
          <cell r="E312">
            <v>0</v>
          </cell>
          <cell r="F312">
            <v>0</v>
          </cell>
          <cell r="G312">
            <v>0</v>
          </cell>
        </row>
        <row r="313">
          <cell r="A313">
            <v>0</v>
          </cell>
          <cell r="B313">
            <v>0</v>
          </cell>
          <cell r="C313">
            <v>0</v>
          </cell>
          <cell r="E313">
            <v>0</v>
          </cell>
          <cell r="F313">
            <v>0</v>
          </cell>
          <cell r="G313">
            <v>0</v>
          </cell>
        </row>
        <row r="314">
          <cell r="A314">
            <v>0</v>
          </cell>
          <cell r="E314">
            <v>0</v>
          </cell>
        </row>
        <row r="315">
          <cell r="A315">
            <v>0</v>
          </cell>
          <cell r="E315">
            <v>0</v>
          </cell>
        </row>
        <row r="316">
          <cell r="A316">
            <v>0</v>
          </cell>
          <cell r="E316">
            <v>0</v>
          </cell>
        </row>
        <row r="317">
          <cell r="A317">
            <v>0</v>
          </cell>
          <cell r="E317">
            <v>0</v>
          </cell>
        </row>
        <row r="318">
          <cell r="A318">
            <v>0</v>
          </cell>
          <cell r="E318">
            <v>0</v>
          </cell>
        </row>
        <row r="319">
          <cell r="A319">
            <v>0</v>
          </cell>
          <cell r="E319">
            <v>0</v>
          </cell>
        </row>
        <row r="320">
          <cell r="A320">
            <v>0</v>
          </cell>
          <cell r="E320">
            <v>0</v>
          </cell>
        </row>
        <row r="321">
          <cell r="A321">
            <v>0</v>
          </cell>
          <cell r="E321">
            <v>0</v>
          </cell>
        </row>
        <row r="322">
          <cell r="A322">
            <v>0</v>
          </cell>
          <cell r="E322">
            <v>0</v>
          </cell>
        </row>
        <row r="323">
          <cell r="A323">
            <v>0</v>
          </cell>
          <cell r="E323">
            <v>0</v>
          </cell>
        </row>
        <row r="324">
          <cell r="A324">
            <v>0</v>
          </cell>
          <cell r="E324">
            <v>0</v>
          </cell>
        </row>
        <row r="325">
          <cell r="A325">
            <v>0</v>
          </cell>
          <cell r="E325">
            <v>0</v>
          </cell>
        </row>
        <row r="326">
          <cell r="A326">
            <v>0</v>
          </cell>
          <cell r="E326">
            <v>0</v>
          </cell>
        </row>
        <row r="327">
          <cell r="A327">
            <v>0</v>
          </cell>
          <cell r="E327">
            <v>0</v>
          </cell>
        </row>
        <row r="328">
          <cell r="A328">
            <v>0</v>
          </cell>
          <cell r="E328">
            <v>0</v>
          </cell>
        </row>
        <row r="329">
          <cell r="A329">
            <v>0</v>
          </cell>
          <cell r="E329">
            <v>0</v>
          </cell>
        </row>
        <row r="330">
          <cell r="A330">
            <v>0</v>
          </cell>
          <cell r="E330">
            <v>0</v>
          </cell>
        </row>
        <row r="331">
          <cell r="A331">
            <v>0</v>
          </cell>
          <cell r="E331">
            <v>0</v>
          </cell>
        </row>
        <row r="332">
          <cell r="A332">
            <v>0</v>
          </cell>
          <cell r="E332">
            <v>0</v>
          </cell>
        </row>
        <row r="333">
          <cell r="A333">
            <v>0</v>
          </cell>
          <cell r="E333">
            <v>0</v>
          </cell>
        </row>
        <row r="334">
          <cell r="A334">
            <v>0</v>
          </cell>
          <cell r="E334">
            <v>0</v>
          </cell>
        </row>
        <row r="335">
          <cell r="A335">
            <v>0</v>
          </cell>
          <cell r="E335">
            <v>0</v>
          </cell>
        </row>
        <row r="336">
          <cell r="A336">
            <v>0</v>
          </cell>
          <cell r="E336">
            <v>0</v>
          </cell>
        </row>
        <row r="337">
          <cell r="A337">
            <v>0</v>
          </cell>
          <cell r="E337">
            <v>0</v>
          </cell>
        </row>
        <row r="338">
          <cell r="A338">
            <v>0</v>
          </cell>
          <cell r="E338">
            <v>0</v>
          </cell>
        </row>
        <row r="339">
          <cell r="A339">
            <v>0</v>
          </cell>
          <cell r="E339">
            <v>0</v>
          </cell>
        </row>
        <row r="340">
          <cell r="A340">
            <v>0</v>
          </cell>
          <cell r="E340">
            <v>0</v>
          </cell>
        </row>
        <row r="341">
          <cell r="A341">
            <v>0</v>
          </cell>
          <cell r="E341">
            <v>0</v>
          </cell>
        </row>
        <row r="342">
          <cell r="A342">
            <v>0</v>
          </cell>
          <cell r="E342">
            <v>0</v>
          </cell>
        </row>
        <row r="343">
          <cell r="A343">
            <v>0</v>
          </cell>
          <cell r="E343">
            <v>0</v>
          </cell>
        </row>
        <row r="344">
          <cell r="A344">
            <v>0</v>
          </cell>
          <cell r="E344">
            <v>0</v>
          </cell>
        </row>
        <row r="345">
          <cell r="A345">
            <v>0</v>
          </cell>
          <cell r="E345">
            <v>0</v>
          </cell>
        </row>
        <row r="346">
          <cell r="A346">
            <v>0</v>
          </cell>
          <cell r="E346">
            <v>0</v>
          </cell>
        </row>
        <row r="347">
          <cell r="A347">
            <v>0</v>
          </cell>
          <cell r="E347">
            <v>0</v>
          </cell>
        </row>
        <row r="348">
          <cell r="A348">
            <v>0</v>
          </cell>
          <cell r="E348">
            <v>0</v>
          </cell>
        </row>
        <row r="349">
          <cell r="A349">
            <v>0</v>
          </cell>
          <cell r="E349">
            <v>0</v>
          </cell>
        </row>
        <row r="350">
          <cell r="A350">
            <v>0</v>
          </cell>
          <cell r="E350">
            <v>0</v>
          </cell>
        </row>
        <row r="351">
          <cell r="A351">
            <v>0</v>
          </cell>
          <cell r="E351">
            <v>0</v>
          </cell>
        </row>
        <row r="352">
          <cell r="A352">
            <v>0</v>
          </cell>
          <cell r="E352">
            <v>0</v>
          </cell>
        </row>
        <row r="353">
          <cell r="A353">
            <v>0</v>
          </cell>
          <cell r="E353">
            <v>0</v>
          </cell>
        </row>
        <row r="354">
          <cell r="A354">
            <v>0</v>
          </cell>
          <cell r="E354">
            <v>0</v>
          </cell>
        </row>
        <row r="355">
          <cell r="A355">
            <v>0</v>
          </cell>
          <cell r="E355">
            <v>0</v>
          </cell>
        </row>
        <row r="356">
          <cell r="A356">
            <v>0</v>
          </cell>
          <cell r="E356">
            <v>0</v>
          </cell>
        </row>
        <row r="357">
          <cell r="A357">
            <v>0</v>
          </cell>
          <cell r="E357">
            <v>0</v>
          </cell>
        </row>
        <row r="358">
          <cell r="A358">
            <v>0</v>
          </cell>
          <cell r="E358">
            <v>0</v>
          </cell>
        </row>
        <row r="359">
          <cell r="A359">
            <v>0</v>
          </cell>
          <cell r="E359">
            <v>0</v>
          </cell>
        </row>
        <row r="360">
          <cell r="A360">
            <v>0</v>
          </cell>
          <cell r="E360">
            <v>0</v>
          </cell>
        </row>
        <row r="361">
          <cell r="A361">
            <v>0</v>
          </cell>
          <cell r="E361">
            <v>0</v>
          </cell>
        </row>
        <row r="362">
          <cell r="A362">
            <v>0</v>
          </cell>
          <cell r="E362">
            <v>0</v>
          </cell>
        </row>
        <row r="363">
          <cell r="A363">
            <v>0</v>
          </cell>
          <cell r="E363">
            <v>0</v>
          </cell>
        </row>
        <row r="364">
          <cell r="A364">
            <v>0</v>
          </cell>
          <cell r="E364">
            <v>0</v>
          </cell>
        </row>
        <row r="365">
          <cell r="A365">
            <v>0</v>
          </cell>
          <cell r="E365">
            <v>0</v>
          </cell>
        </row>
        <row r="366">
          <cell r="A366">
            <v>0</v>
          </cell>
          <cell r="E366">
            <v>0</v>
          </cell>
        </row>
        <row r="367">
          <cell r="A367">
            <v>0</v>
          </cell>
          <cell r="E367">
            <v>0</v>
          </cell>
        </row>
        <row r="368">
          <cell r="A368">
            <v>0</v>
          </cell>
          <cell r="E368">
            <v>0</v>
          </cell>
        </row>
        <row r="369">
          <cell r="A369">
            <v>0</v>
          </cell>
          <cell r="E369">
            <v>0</v>
          </cell>
        </row>
        <row r="370">
          <cell r="A370">
            <v>0</v>
          </cell>
          <cell r="E370">
            <v>0</v>
          </cell>
        </row>
        <row r="371">
          <cell r="A371">
            <v>0</v>
          </cell>
          <cell r="E371">
            <v>0</v>
          </cell>
        </row>
        <row r="372">
          <cell r="A372">
            <v>0</v>
          </cell>
          <cell r="E372">
            <v>0</v>
          </cell>
        </row>
        <row r="373">
          <cell r="A373">
            <v>0</v>
          </cell>
          <cell r="E373">
            <v>0</v>
          </cell>
        </row>
        <row r="374">
          <cell r="A374">
            <v>0</v>
          </cell>
          <cell r="E374">
            <v>0</v>
          </cell>
        </row>
        <row r="375">
          <cell r="A375">
            <v>0</v>
          </cell>
          <cell r="E375">
            <v>0</v>
          </cell>
        </row>
        <row r="376">
          <cell r="A376">
            <v>0</v>
          </cell>
          <cell r="E376">
            <v>0</v>
          </cell>
        </row>
        <row r="377">
          <cell r="A377">
            <v>0</v>
          </cell>
          <cell r="E377">
            <v>0</v>
          </cell>
        </row>
        <row r="378">
          <cell r="A378">
            <v>0</v>
          </cell>
          <cell r="E378">
            <v>0</v>
          </cell>
        </row>
        <row r="379">
          <cell r="A379">
            <v>0</v>
          </cell>
          <cell r="E379">
            <v>0</v>
          </cell>
        </row>
        <row r="380">
          <cell r="A380">
            <v>0</v>
          </cell>
          <cell r="E380">
            <v>0</v>
          </cell>
        </row>
        <row r="381">
          <cell r="A381">
            <v>0</v>
          </cell>
          <cell r="E381">
            <v>0</v>
          </cell>
        </row>
        <row r="382">
          <cell r="A382">
            <v>0</v>
          </cell>
          <cell r="E382">
            <v>0</v>
          </cell>
        </row>
        <row r="383">
          <cell r="A383">
            <v>0</v>
          </cell>
          <cell r="E383">
            <v>0</v>
          </cell>
        </row>
        <row r="384">
          <cell r="A384">
            <v>0</v>
          </cell>
          <cell r="E384">
            <v>0</v>
          </cell>
        </row>
        <row r="385">
          <cell r="A385">
            <v>0</v>
          </cell>
          <cell r="E385">
            <v>0</v>
          </cell>
        </row>
        <row r="386">
          <cell r="A386">
            <v>0</v>
          </cell>
          <cell r="E386">
            <v>0</v>
          </cell>
        </row>
        <row r="387">
          <cell r="A387">
            <v>0</v>
          </cell>
          <cell r="E387">
            <v>0</v>
          </cell>
        </row>
        <row r="388">
          <cell r="A388">
            <v>0</v>
          </cell>
          <cell r="E388">
            <v>0</v>
          </cell>
        </row>
        <row r="389">
          <cell r="A389">
            <v>0</v>
          </cell>
          <cell r="E389">
            <v>0</v>
          </cell>
        </row>
        <row r="390">
          <cell r="A390">
            <v>0</v>
          </cell>
          <cell r="E390">
            <v>0</v>
          </cell>
        </row>
        <row r="391">
          <cell r="A391">
            <v>0</v>
          </cell>
          <cell r="E391">
            <v>0</v>
          </cell>
        </row>
        <row r="392">
          <cell r="A392">
            <v>0</v>
          </cell>
          <cell r="E392">
            <v>0</v>
          </cell>
        </row>
        <row r="393">
          <cell r="A393">
            <v>0</v>
          </cell>
          <cell r="E393">
            <v>0</v>
          </cell>
        </row>
        <row r="394">
          <cell r="A394">
            <v>0</v>
          </cell>
          <cell r="E394">
            <v>0</v>
          </cell>
        </row>
        <row r="395">
          <cell r="A395">
            <v>0</v>
          </cell>
          <cell r="E395">
            <v>0</v>
          </cell>
        </row>
        <row r="396">
          <cell r="A396">
            <v>0</v>
          </cell>
          <cell r="E396">
            <v>0</v>
          </cell>
        </row>
        <row r="397">
          <cell r="A397">
            <v>0</v>
          </cell>
          <cell r="E397">
            <v>0</v>
          </cell>
        </row>
        <row r="398">
          <cell r="A398">
            <v>0</v>
          </cell>
          <cell r="E398">
            <v>0</v>
          </cell>
        </row>
        <row r="399">
          <cell r="A399">
            <v>0</v>
          </cell>
          <cell r="E399">
            <v>0</v>
          </cell>
        </row>
        <row r="400">
          <cell r="A400">
            <v>0</v>
          </cell>
          <cell r="E400">
            <v>0</v>
          </cell>
        </row>
        <row r="401">
          <cell r="A401">
            <v>0</v>
          </cell>
          <cell r="E401">
            <v>0</v>
          </cell>
        </row>
        <row r="402">
          <cell r="A402">
            <v>0</v>
          </cell>
          <cell r="E402">
            <v>0</v>
          </cell>
        </row>
        <row r="403">
          <cell r="A403">
            <v>0</v>
          </cell>
          <cell r="E403">
            <v>0</v>
          </cell>
        </row>
        <row r="404">
          <cell r="A404">
            <v>0</v>
          </cell>
          <cell r="E404">
            <v>0</v>
          </cell>
        </row>
        <row r="405">
          <cell r="A405">
            <v>0</v>
          </cell>
          <cell r="E405">
            <v>0</v>
          </cell>
        </row>
        <row r="406">
          <cell r="A406">
            <v>0</v>
          </cell>
          <cell r="E406">
            <v>0</v>
          </cell>
        </row>
        <row r="407">
          <cell r="A407">
            <v>0</v>
          </cell>
          <cell r="E407">
            <v>0</v>
          </cell>
        </row>
        <row r="408">
          <cell r="A408">
            <v>0</v>
          </cell>
          <cell r="E408">
            <v>0</v>
          </cell>
        </row>
        <row r="409">
          <cell r="A409">
            <v>0</v>
          </cell>
          <cell r="E409">
            <v>0</v>
          </cell>
        </row>
        <row r="410">
          <cell r="A410">
            <v>0</v>
          </cell>
          <cell r="E410">
            <v>0</v>
          </cell>
        </row>
        <row r="411">
          <cell r="A411">
            <v>0</v>
          </cell>
          <cell r="E411">
            <v>0</v>
          </cell>
        </row>
        <row r="412">
          <cell r="A412">
            <v>0</v>
          </cell>
          <cell r="E412">
            <v>0</v>
          </cell>
        </row>
        <row r="413">
          <cell r="A413">
            <v>0</v>
          </cell>
          <cell r="E413">
            <v>0</v>
          </cell>
        </row>
        <row r="414">
          <cell r="A414">
            <v>0</v>
          </cell>
          <cell r="E414">
            <v>0</v>
          </cell>
        </row>
        <row r="415">
          <cell r="A415">
            <v>0</v>
          </cell>
          <cell r="E415">
            <v>0</v>
          </cell>
        </row>
        <row r="416">
          <cell r="A416">
            <v>0</v>
          </cell>
          <cell r="E416">
            <v>0</v>
          </cell>
        </row>
        <row r="417">
          <cell r="A417">
            <v>0</v>
          </cell>
          <cell r="E417">
            <v>0</v>
          </cell>
        </row>
        <row r="418">
          <cell r="A418">
            <v>0</v>
          </cell>
          <cell r="E418">
            <v>0</v>
          </cell>
        </row>
        <row r="419">
          <cell r="A419">
            <v>0</v>
          </cell>
          <cell r="E419">
            <v>0</v>
          </cell>
        </row>
        <row r="420">
          <cell r="A420">
            <v>0</v>
          </cell>
          <cell r="E420">
            <v>0</v>
          </cell>
        </row>
        <row r="421">
          <cell r="A421">
            <v>0</v>
          </cell>
          <cell r="E421">
            <v>0</v>
          </cell>
        </row>
        <row r="422">
          <cell r="A422">
            <v>0</v>
          </cell>
          <cell r="E422">
            <v>0</v>
          </cell>
        </row>
        <row r="423">
          <cell r="A423">
            <v>0</v>
          </cell>
          <cell r="E423">
            <v>0</v>
          </cell>
        </row>
        <row r="424">
          <cell r="A424">
            <v>0</v>
          </cell>
          <cell r="E424">
            <v>0</v>
          </cell>
        </row>
        <row r="425">
          <cell r="A425">
            <v>0</v>
          </cell>
          <cell r="E425">
            <v>0</v>
          </cell>
        </row>
        <row r="426">
          <cell r="A426">
            <v>0</v>
          </cell>
          <cell r="E426">
            <v>0</v>
          </cell>
        </row>
        <row r="427">
          <cell r="A427">
            <v>0</v>
          </cell>
          <cell r="E427">
            <v>0</v>
          </cell>
        </row>
        <row r="428">
          <cell r="A428">
            <v>0</v>
          </cell>
          <cell r="E428">
            <v>0</v>
          </cell>
        </row>
        <row r="429">
          <cell r="A429">
            <v>0</v>
          </cell>
          <cell r="E429">
            <v>0</v>
          </cell>
        </row>
        <row r="430">
          <cell r="A430">
            <v>0</v>
          </cell>
          <cell r="E430">
            <v>0</v>
          </cell>
        </row>
        <row r="431">
          <cell r="A431">
            <v>0</v>
          </cell>
          <cell r="E431">
            <v>0</v>
          </cell>
        </row>
        <row r="432">
          <cell r="A432">
            <v>0</v>
          </cell>
          <cell r="E432">
            <v>0</v>
          </cell>
        </row>
        <row r="433">
          <cell r="A433">
            <v>0</v>
          </cell>
          <cell r="E433">
            <v>0</v>
          </cell>
        </row>
        <row r="434">
          <cell r="A434">
            <v>0</v>
          </cell>
          <cell r="E434">
            <v>0</v>
          </cell>
        </row>
        <row r="435">
          <cell r="A435">
            <v>0</v>
          </cell>
          <cell r="E435">
            <v>0</v>
          </cell>
        </row>
        <row r="436">
          <cell r="A436">
            <v>0</v>
          </cell>
          <cell r="E436">
            <v>0</v>
          </cell>
        </row>
        <row r="437">
          <cell r="A437">
            <v>0</v>
          </cell>
          <cell r="E437">
            <v>0</v>
          </cell>
        </row>
        <row r="438">
          <cell r="A438">
            <v>0</v>
          </cell>
          <cell r="E438">
            <v>0</v>
          </cell>
        </row>
        <row r="439">
          <cell r="A439">
            <v>0</v>
          </cell>
          <cell r="E439">
            <v>0</v>
          </cell>
        </row>
        <row r="440">
          <cell r="A440">
            <v>0</v>
          </cell>
          <cell r="E440">
            <v>0</v>
          </cell>
        </row>
        <row r="441">
          <cell r="A441">
            <v>0</v>
          </cell>
          <cell r="E441">
            <v>0</v>
          </cell>
        </row>
        <row r="442">
          <cell r="A442">
            <v>0</v>
          </cell>
          <cell r="E442">
            <v>0</v>
          </cell>
        </row>
        <row r="443">
          <cell r="A443">
            <v>0</v>
          </cell>
          <cell r="E443">
            <v>0</v>
          </cell>
        </row>
        <row r="444">
          <cell r="A444">
            <v>0</v>
          </cell>
          <cell r="E444">
            <v>0</v>
          </cell>
        </row>
        <row r="445">
          <cell r="A445">
            <v>0</v>
          </cell>
          <cell r="E445">
            <v>0</v>
          </cell>
        </row>
        <row r="446">
          <cell r="A446">
            <v>0</v>
          </cell>
          <cell r="E446">
            <v>0</v>
          </cell>
        </row>
        <row r="447">
          <cell r="A447">
            <v>0</v>
          </cell>
          <cell r="E447">
            <v>0</v>
          </cell>
        </row>
        <row r="448">
          <cell r="A448">
            <v>0</v>
          </cell>
          <cell r="E448">
            <v>0</v>
          </cell>
        </row>
        <row r="449">
          <cell r="A449">
            <v>0</v>
          </cell>
          <cell r="E449">
            <v>0</v>
          </cell>
        </row>
        <row r="450">
          <cell r="A450">
            <v>0</v>
          </cell>
          <cell r="E450">
            <v>0</v>
          </cell>
        </row>
        <row r="451">
          <cell r="A451">
            <v>0</v>
          </cell>
          <cell r="E451">
            <v>0</v>
          </cell>
        </row>
        <row r="452">
          <cell r="A452">
            <v>0</v>
          </cell>
          <cell r="E452">
            <v>0</v>
          </cell>
        </row>
        <row r="453">
          <cell r="A453">
            <v>0</v>
          </cell>
          <cell r="E453">
            <v>0</v>
          </cell>
        </row>
        <row r="454">
          <cell r="A454">
            <v>0</v>
          </cell>
          <cell r="E454">
            <v>0</v>
          </cell>
        </row>
        <row r="455">
          <cell r="A455">
            <v>0</v>
          </cell>
          <cell r="E455">
            <v>0</v>
          </cell>
        </row>
        <row r="456">
          <cell r="A456">
            <v>0</v>
          </cell>
          <cell r="E456">
            <v>0</v>
          </cell>
        </row>
        <row r="457">
          <cell r="A457">
            <v>0</v>
          </cell>
          <cell r="E457">
            <v>0</v>
          </cell>
        </row>
        <row r="458">
          <cell r="A458">
            <v>0</v>
          </cell>
          <cell r="E458">
            <v>0</v>
          </cell>
        </row>
        <row r="459">
          <cell r="A459">
            <v>0</v>
          </cell>
          <cell r="E459">
            <v>0</v>
          </cell>
        </row>
        <row r="460">
          <cell r="A460">
            <v>0</v>
          </cell>
          <cell r="E460">
            <v>0</v>
          </cell>
        </row>
        <row r="461">
          <cell r="A461">
            <v>0</v>
          </cell>
          <cell r="E461">
            <v>0</v>
          </cell>
        </row>
        <row r="462">
          <cell r="A462">
            <v>0</v>
          </cell>
          <cell r="E462">
            <v>0</v>
          </cell>
        </row>
        <row r="463">
          <cell r="A463">
            <v>0</v>
          </cell>
          <cell r="E463">
            <v>0</v>
          </cell>
        </row>
        <row r="464">
          <cell r="A464">
            <v>0</v>
          </cell>
          <cell r="E464">
            <v>0</v>
          </cell>
        </row>
        <row r="465">
          <cell r="A465">
            <v>0</v>
          </cell>
          <cell r="E465">
            <v>0</v>
          </cell>
        </row>
        <row r="466">
          <cell r="A466">
            <v>0</v>
          </cell>
          <cell r="E466">
            <v>0</v>
          </cell>
        </row>
        <row r="467">
          <cell r="A467">
            <v>0</v>
          </cell>
          <cell r="E467">
            <v>0</v>
          </cell>
        </row>
        <row r="468">
          <cell r="A468">
            <v>0</v>
          </cell>
          <cell r="E468">
            <v>0</v>
          </cell>
        </row>
        <row r="469">
          <cell r="A469">
            <v>0</v>
          </cell>
          <cell r="E469">
            <v>0</v>
          </cell>
        </row>
        <row r="470">
          <cell r="A470">
            <v>0</v>
          </cell>
          <cell r="E470">
            <v>0</v>
          </cell>
        </row>
        <row r="471">
          <cell r="A471">
            <v>0</v>
          </cell>
          <cell r="E471">
            <v>0</v>
          </cell>
        </row>
        <row r="472">
          <cell r="A472">
            <v>0</v>
          </cell>
          <cell r="E472">
            <v>0</v>
          </cell>
        </row>
        <row r="473">
          <cell r="A473">
            <v>0</v>
          </cell>
          <cell r="E473">
            <v>0</v>
          </cell>
        </row>
        <row r="474">
          <cell r="A474">
            <v>0</v>
          </cell>
          <cell r="E474">
            <v>0</v>
          </cell>
        </row>
        <row r="475">
          <cell r="A475">
            <v>0</v>
          </cell>
          <cell r="E475">
            <v>0</v>
          </cell>
        </row>
        <row r="476">
          <cell r="A476">
            <v>0</v>
          </cell>
          <cell r="E476">
            <v>0</v>
          </cell>
        </row>
        <row r="477">
          <cell r="A477">
            <v>0</v>
          </cell>
          <cell r="E477">
            <v>0</v>
          </cell>
        </row>
        <row r="478">
          <cell r="A478">
            <v>0</v>
          </cell>
          <cell r="E478">
            <v>0</v>
          </cell>
        </row>
      </sheetData>
      <sheetData sheetId="5"/>
      <sheetData sheetId="6">
        <row r="3">
          <cell r="A3" t="str">
            <v>700008760</v>
          </cell>
        </row>
      </sheetData>
      <sheetData sheetId="7"/>
      <sheetData sheetId="8">
        <row r="2">
          <cell r="A2" t="str">
            <v>700009805</v>
          </cell>
          <cell r="B2">
            <v>-37547.699999999997</v>
          </cell>
          <cell r="C2">
            <v>-337929.32</v>
          </cell>
          <cell r="D2">
            <v>-375477.02</v>
          </cell>
          <cell r="E2">
            <v>0</v>
          </cell>
          <cell r="F2">
            <v>-375477.02</v>
          </cell>
        </row>
        <row r="3">
          <cell r="A3" t="str">
            <v>700009820</v>
          </cell>
          <cell r="B3">
            <v>-1.25</v>
          </cell>
          <cell r="C3">
            <v>0</v>
          </cell>
          <cell r="D3">
            <v>-1.25</v>
          </cell>
          <cell r="E3">
            <v>0</v>
          </cell>
          <cell r="F3">
            <v>-1.25</v>
          </cell>
        </row>
        <row r="4">
          <cell r="A4" t="str">
            <v>700022040</v>
          </cell>
          <cell r="B4">
            <v>0</v>
          </cell>
          <cell r="C4">
            <v>0</v>
          </cell>
          <cell r="D4">
            <v>0</v>
          </cell>
          <cell r="E4">
            <v>0</v>
          </cell>
          <cell r="F4">
            <v>0</v>
          </cell>
        </row>
        <row r="5">
          <cell r="A5" t="str">
            <v>700025559</v>
          </cell>
          <cell r="B5">
            <v>0</v>
          </cell>
          <cell r="C5">
            <v>-308.32</v>
          </cell>
          <cell r="D5">
            <v>-308.32</v>
          </cell>
          <cell r="E5">
            <v>0</v>
          </cell>
          <cell r="F5">
            <v>-308.32</v>
          </cell>
        </row>
        <row r="6">
          <cell r="A6" t="str">
            <v>700025709</v>
          </cell>
          <cell r="B6">
            <v>0</v>
          </cell>
          <cell r="C6">
            <v>0</v>
          </cell>
          <cell r="D6">
            <v>0</v>
          </cell>
          <cell r="E6">
            <v>0</v>
          </cell>
          <cell r="F6">
            <v>0</v>
          </cell>
        </row>
        <row r="7">
          <cell r="A7" t="str">
            <v>700026863</v>
          </cell>
          <cell r="B7">
            <v>0</v>
          </cell>
          <cell r="C7">
            <v>-482.43</v>
          </cell>
          <cell r="D7">
            <v>-482.43</v>
          </cell>
          <cell r="E7">
            <v>0</v>
          </cell>
          <cell r="F7">
            <v>-482.43</v>
          </cell>
        </row>
        <row r="8">
          <cell r="A8" t="str">
            <v>700027920</v>
          </cell>
          <cell r="B8">
            <v>0</v>
          </cell>
          <cell r="C8">
            <v>-2809.2</v>
          </cell>
          <cell r="D8">
            <v>-2809.2</v>
          </cell>
          <cell r="E8">
            <v>0</v>
          </cell>
          <cell r="F8">
            <v>-2809.2</v>
          </cell>
        </row>
        <row r="9">
          <cell r="A9" t="str">
            <v>700027975</v>
          </cell>
          <cell r="B9">
            <v>0</v>
          </cell>
          <cell r="C9">
            <v>0</v>
          </cell>
          <cell r="D9">
            <v>0</v>
          </cell>
          <cell r="E9">
            <v>0</v>
          </cell>
          <cell r="F9">
            <v>0</v>
          </cell>
        </row>
        <row r="10">
          <cell r="A10" t="str">
            <v>700028151</v>
          </cell>
          <cell r="B10">
            <v>0</v>
          </cell>
          <cell r="C10">
            <v>0</v>
          </cell>
          <cell r="D10">
            <v>0</v>
          </cell>
          <cell r="E10">
            <v>0</v>
          </cell>
          <cell r="F10">
            <v>0</v>
          </cell>
        </row>
        <row r="11">
          <cell r="A11" t="str">
            <v>700028881</v>
          </cell>
          <cell r="B11">
            <v>0</v>
          </cell>
          <cell r="C11">
            <v>-1860</v>
          </cell>
          <cell r="D11">
            <v>-1860</v>
          </cell>
          <cell r="E11">
            <v>0</v>
          </cell>
          <cell r="F11">
            <v>-1860</v>
          </cell>
        </row>
        <row r="12">
          <cell r="A12" t="str">
            <v>700028890</v>
          </cell>
          <cell r="B12">
            <v>0</v>
          </cell>
          <cell r="C12">
            <v>-1860</v>
          </cell>
          <cell r="D12">
            <v>-1860</v>
          </cell>
          <cell r="E12">
            <v>0</v>
          </cell>
          <cell r="F12">
            <v>-1860</v>
          </cell>
        </row>
        <row r="13">
          <cell r="A13" t="str">
            <v>700029542</v>
          </cell>
          <cell r="B13">
            <v>0</v>
          </cell>
          <cell r="C13">
            <v>-26</v>
          </cell>
          <cell r="D13">
            <v>-26</v>
          </cell>
          <cell r="E13">
            <v>0</v>
          </cell>
          <cell r="F13">
            <v>-26</v>
          </cell>
        </row>
        <row r="14">
          <cell r="A14" t="str">
            <v>700030481</v>
          </cell>
          <cell r="B14">
            <v>0</v>
          </cell>
          <cell r="C14">
            <v>0</v>
          </cell>
          <cell r="D14">
            <v>0</v>
          </cell>
          <cell r="E14">
            <v>0</v>
          </cell>
          <cell r="F14">
            <v>0</v>
          </cell>
        </row>
        <row r="15">
          <cell r="A15" t="str">
            <v>700030732</v>
          </cell>
          <cell r="B15">
            <v>0</v>
          </cell>
          <cell r="C15">
            <v>-2431.25</v>
          </cell>
          <cell r="D15">
            <v>-2431.25</v>
          </cell>
          <cell r="E15">
            <v>0</v>
          </cell>
          <cell r="F15">
            <v>-2431.25</v>
          </cell>
        </row>
        <row r="16">
          <cell r="A16" t="str">
            <v>700030733</v>
          </cell>
          <cell r="B16">
            <v>0</v>
          </cell>
          <cell r="C16">
            <v>-24791</v>
          </cell>
          <cell r="D16">
            <v>-24791</v>
          </cell>
          <cell r="E16">
            <v>0</v>
          </cell>
          <cell r="F16">
            <v>-24791</v>
          </cell>
        </row>
        <row r="17">
          <cell r="A17" t="str">
            <v>700030887</v>
          </cell>
          <cell r="B17">
            <v>-3022.03</v>
          </cell>
          <cell r="C17">
            <v>0</v>
          </cell>
          <cell r="D17">
            <v>-3022.03</v>
          </cell>
          <cell r="E17">
            <v>0</v>
          </cell>
          <cell r="F17">
            <v>-3022.03</v>
          </cell>
        </row>
        <row r="18">
          <cell r="A18" t="str">
            <v>700031071</v>
          </cell>
          <cell r="B18">
            <v>0</v>
          </cell>
          <cell r="C18">
            <v>144.77000000000001</v>
          </cell>
          <cell r="D18">
            <v>144.77000000000001</v>
          </cell>
          <cell r="E18">
            <v>0</v>
          </cell>
          <cell r="F18">
            <v>144.77000000000001</v>
          </cell>
        </row>
        <row r="19">
          <cell r="A19" t="str">
            <v>700031074</v>
          </cell>
          <cell r="B19">
            <v>0</v>
          </cell>
          <cell r="C19">
            <v>0</v>
          </cell>
          <cell r="D19">
            <v>0</v>
          </cell>
          <cell r="E19">
            <v>0</v>
          </cell>
          <cell r="F19">
            <v>0</v>
          </cell>
        </row>
        <row r="20">
          <cell r="A20" t="str">
            <v>700031237</v>
          </cell>
          <cell r="B20">
            <v>0</v>
          </cell>
          <cell r="C20">
            <v>0</v>
          </cell>
          <cell r="D20">
            <v>0</v>
          </cell>
          <cell r="E20">
            <v>0</v>
          </cell>
          <cell r="F20">
            <v>0</v>
          </cell>
        </row>
        <row r="21">
          <cell r="A21" t="str">
            <v>700031462</v>
          </cell>
          <cell r="B21">
            <v>0</v>
          </cell>
          <cell r="C21">
            <v>760.76</v>
          </cell>
          <cell r="D21">
            <v>760.76</v>
          </cell>
          <cell r="E21">
            <v>0</v>
          </cell>
          <cell r="F21">
            <v>760.76</v>
          </cell>
        </row>
        <row r="22">
          <cell r="A22" t="str">
            <v>700031463</v>
          </cell>
          <cell r="B22">
            <v>0</v>
          </cell>
          <cell r="C22">
            <v>0</v>
          </cell>
          <cell r="D22">
            <v>0</v>
          </cell>
          <cell r="E22">
            <v>0</v>
          </cell>
          <cell r="F22">
            <v>0</v>
          </cell>
        </row>
        <row r="23">
          <cell r="A23" t="str">
            <v>700031564</v>
          </cell>
          <cell r="B23">
            <v>0</v>
          </cell>
          <cell r="C23">
            <v>0</v>
          </cell>
          <cell r="D23">
            <v>0</v>
          </cell>
          <cell r="E23">
            <v>0</v>
          </cell>
          <cell r="F23">
            <v>0</v>
          </cell>
        </row>
        <row r="24">
          <cell r="A24" t="str">
            <v>700031788</v>
          </cell>
          <cell r="B24">
            <v>0</v>
          </cell>
          <cell r="C24">
            <v>829.65</v>
          </cell>
          <cell r="D24">
            <v>829.65</v>
          </cell>
          <cell r="E24">
            <v>0</v>
          </cell>
          <cell r="F24">
            <v>829.65</v>
          </cell>
        </row>
        <row r="25">
          <cell r="A25" t="str">
            <v>700032051</v>
          </cell>
          <cell r="B25">
            <v>0</v>
          </cell>
          <cell r="C25">
            <v>0</v>
          </cell>
          <cell r="D25">
            <v>0</v>
          </cell>
          <cell r="E25">
            <v>0</v>
          </cell>
          <cell r="F25">
            <v>0</v>
          </cell>
        </row>
        <row r="26">
          <cell r="A26" t="str">
            <v>700032052</v>
          </cell>
          <cell r="B26">
            <v>0</v>
          </cell>
          <cell r="C26">
            <v>-4572.91</v>
          </cell>
          <cell r="D26">
            <v>-4572.91</v>
          </cell>
          <cell r="E26">
            <v>0</v>
          </cell>
          <cell r="F26">
            <v>-4572.91</v>
          </cell>
        </row>
        <row r="27">
          <cell r="A27" t="str">
            <v>700032057</v>
          </cell>
          <cell r="B27">
            <v>0</v>
          </cell>
          <cell r="C27">
            <v>-1005</v>
          </cell>
          <cell r="D27">
            <v>-1005</v>
          </cell>
          <cell r="E27">
            <v>0</v>
          </cell>
          <cell r="F27">
            <v>-1005</v>
          </cell>
        </row>
        <row r="28">
          <cell r="A28" t="str">
            <v>700032059</v>
          </cell>
          <cell r="B28">
            <v>0</v>
          </cell>
          <cell r="C28">
            <v>-1005</v>
          </cell>
          <cell r="D28">
            <v>-1005</v>
          </cell>
          <cell r="E28">
            <v>0</v>
          </cell>
          <cell r="F28">
            <v>-1005</v>
          </cell>
        </row>
        <row r="29">
          <cell r="A29" t="str">
            <v>700032060</v>
          </cell>
          <cell r="B29">
            <v>0</v>
          </cell>
          <cell r="C29">
            <v>-774</v>
          </cell>
          <cell r="D29">
            <v>-774</v>
          </cell>
          <cell r="E29">
            <v>0</v>
          </cell>
          <cell r="F29">
            <v>-774</v>
          </cell>
        </row>
        <row r="30">
          <cell r="A30" t="str">
            <v>700032061</v>
          </cell>
          <cell r="B30">
            <v>0</v>
          </cell>
          <cell r="C30">
            <v>-774</v>
          </cell>
          <cell r="D30">
            <v>-774</v>
          </cell>
          <cell r="E30">
            <v>0</v>
          </cell>
          <cell r="F30">
            <v>-774</v>
          </cell>
        </row>
        <row r="31">
          <cell r="A31" t="str">
            <v>700032062</v>
          </cell>
          <cell r="B31">
            <v>0</v>
          </cell>
          <cell r="C31">
            <v>-774</v>
          </cell>
          <cell r="D31">
            <v>-774</v>
          </cell>
          <cell r="E31">
            <v>0</v>
          </cell>
          <cell r="F31">
            <v>-774</v>
          </cell>
        </row>
        <row r="32">
          <cell r="A32" t="str">
            <v>700032078</v>
          </cell>
          <cell r="B32">
            <v>-4764.57</v>
          </cell>
          <cell r="C32">
            <v>0</v>
          </cell>
          <cell r="D32">
            <v>-4764.57</v>
          </cell>
          <cell r="E32">
            <v>0</v>
          </cell>
          <cell r="F32">
            <v>-4764.57</v>
          </cell>
        </row>
        <row r="33">
          <cell r="A33" t="str">
            <v>700032079</v>
          </cell>
          <cell r="B33">
            <v>-4633.2700000000004</v>
          </cell>
          <cell r="C33">
            <v>0</v>
          </cell>
          <cell r="D33">
            <v>-4633.2700000000004</v>
          </cell>
          <cell r="E33">
            <v>0</v>
          </cell>
          <cell r="F33">
            <v>-4633.2700000000004</v>
          </cell>
        </row>
        <row r="34">
          <cell r="A34" t="str">
            <v>700032080</v>
          </cell>
          <cell r="B34">
            <v>-491.65</v>
          </cell>
          <cell r="C34">
            <v>0</v>
          </cell>
          <cell r="D34">
            <v>-491.65</v>
          </cell>
          <cell r="E34">
            <v>0</v>
          </cell>
          <cell r="F34">
            <v>-491.65</v>
          </cell>
        </row>
        <row r="35">
          <cell r="A35" t="str">
            <v>700032087</v>
          </cell>
          <cell r="B35">
            <v>-5067.43</v>
          </cell>
          <cell r="C35">
            <v>0</v>
          </cell>
          <cell r="D35">
            <v>-5067.43</v>
          </cell>
          <cell r="E35">
            <v>0</v>
          </cell>
          <cell r="F35">
            <v>-5067.43</v>
          </cell>
        </row>
        <row r="36">
          <cell r="A36" t="str">
            <v>700032089</v>
          </cell>
          <cell r="B36">
            <v>-760.53</v>
          </cell>
          <cell r="C36">
            <v>0</v>
          </cell>
          <cell r="D36">
            <v>-760.53</v>
          </cell>
          <cell r="E36">
            <v>0</v>
          </cell>
          <cell r="F36">
            <v>-760.53</v>
          </cell>
        </row>
        <row r="37">
          <cell r="A37" t="str">
            <v>700032095</v>
          </cell>
          <cell r="B37">
            <v>-215.93</v>
          </cell>
          <cell r="C37">
            <v>0</v>
          </cell>
          <cell r="D37">
            <v>-215.93</v>
          </cell>
          <cell r="E37">
            <v>0</v>
          </cell>
          <cell r="F37">
            <v>-215.93</v>
          </cell>
        </row>
        <row r="38">
          <cell r="A38" t="str">
            <v>700032099</v>
          </cell>
          <cell r="B38">
            <v>-66.48</v>
          </cell>
          <cell r="C38">
            <v>0</v>
          </cell>
          <cell r="D38">
            <v>-66.48</v>
          </cell>
          <cell r="E38">
            <v>0</v>
          </cell>
          <cell r="F38">
            <v>-66.48</v>
          </cell>
        </row>
        <row r="39">
          <cell r="A39" t="str">
            <v>700032100</v>
          </cell>
          <cell r="B39">
            <v>-418.55</v>
          </cell>
          <cell r="C39">
            <v>0</v>
          </cell>
          <cell r="D39">
            <v>-418.55</v>
          </cell>
          <cell r="E39">
            <v>0</v>
          </cell>
          <cell r="F39">
            <v>-418.55</v>
          </cell>
        </row>
        <row r="40">
          <cell r="A40" t="str">
            <v>700032101</v>
          </cell>
          <cell r="B40">
            <v>-159.88999999999999</v>
          </cell>
          <cell r="C40">
            <v>0</v>
          </cell>
          <cell r="D40">
            <v>-159.88999999999999</v>
          </cell>
          <cell r="E40">
            <v>0</v>
          </cell>
          <cell r="F40">
            <v>-159.88999999999999</v>
          </cell>
        </row>
        <row r="41">
          <cell r="A41" t="str">
            <v>700032104</v>
          </cell>
          <cell r="B41">
            <v>-68.45</v>
          </cell>
          <cell r="C41">
            <v>0</v>
          </cell>
          <cell r="D41">
            <v>-68.45</v>
          </cell>
          <cell r="E41">
            <v>0</v>
          </cell>
          <cell r="F41">
            <v>-68.45</v>
          </cell>
        </row>
        <row r="42">
          <cell r="A42" t="str">
            <v>700032106</v>
          </cell>
          <cell r="B42">
            <v>-205.34</v>
          </cell>
          <cell r="C42">
            <v>0</v>
          </cell>
          <cell r="D42">
            <v>-205.34</v>
          </cell>
          <cell r="E42">
            <v>0</v>
          </cell>
          <cell r="F42">
            <v>-205.34</v>
          </cell>
        </row>
        <row r="43">
          <cell r="A43" t="str">
            <v>700032109</v>
          </cell>
          <cell r="B43">
            <v>-142.96</v>
          </cell>
          <cell r="C43">
            <v>0</v>
          </cell>
          <cell r="D43">
            <v>-142.96</v>
          </cell>
          <cell r="E43">
            <v>0</v>
          </cell>
          <cell r="F43">
            <v>-142.96</v>
          </cell>
        </row>
        <row r="44">
          <cell r="A44" t="str">
            <v>700032110</v>
          </cell>
          <cell r="B44">
            <v>-64.31</v>
          </cell>
          <cell r="C44">
            <v>0</v>
          </cell>
          <cell r="D44">
            <v>-64.31</v>
          </cell>
          <cell r="E44">
            <v>0</v>
          </cell>
          <cell r="F44">
            <v>-64.31</v>
          </cell>
        </row>
        <row r="45">
          <cell r="A45" t="str">
            <v>700032125</v>
          </cell>
          <cell r="B45">
            <v>-2275.83</v>
          </cell>
          <cell r="C45">
            <v>0</v>
          </cell>
          <cell r="D45">
            <v>-2275.83</v>
          </cell>
          <cell r="E45">
            <v>0</v>
          </cell>
          <cell r="F45">
            <v>-2275.83</v>
          </cell>
        </row>
        <row r="46">
          <cell r="A46" t="str">
            <v>700032279</v>
          </cell>
          <cell r="B46">
            <v>0</v>
          </cell>
          <cell r="C46">
            <v>-8183.71</v>
          </cell>
          <cell r="D46">
            <v>-8183.71</v>
          </cell>
          <cell r="E46">
            <v>0</v>
          </cell>
          <cell r="F46">
            <v>-8183.71</v>
          </cell>
        </row>
        <row r="47">
          <cell r="A47" t="str">
            <v>700032290</v>
          </cell>
          <cell r="B47">
            <v>0</v>
          </cell>
          <cell r="C47">
            <v>0</v>
          </cell>
          <cell r="D47">
            <v>0</v>
          </cell>
          <cell r="E47">
            <v>0</v>
          </cell>
          <cell r="F47">
            <v>0</v>
          </cell>
        </row>
        <row r="48">
          <cell r="A48" t="str">
            <v>700032366</v>
          </cell>
          <cell r="B48">
            <v>0</v>
          </cell>
          <cell r="C48">
            <v>-9808.2999999999993</v>
          </cell>
          <cell r="D48">
            <v>-9808.2999999999993</v>
          </cell>
          <cell r="E48">
            <v>0</v>
          </cell>
          <cell r="F48">
            <v>-9808.2999999999993</v>
          </cell>
        </row>
        <row r="49">
          <cell r="A49" t="str">
            <v>700032433</v>
          </cell>
          <cell r="B49">
            <v>0</v>
          </cell>
          <cell r="C49">
            <v>0</v>
          </cell>
          <cell r="D49">
            <v>0</v>
          </cell>
          <cell r="E49">
            <v>0</v>
          </cell>
          <cell r="F49">
            <v>0</v>
          </cell>
        </row>
        <row r="50">
          <cell r="A50" t="str">
            <v>700032436</v>
          </cell>
          <cell r="B50">
            <v>-721.89</v>
          </cell>
          <cell r="C50">
            <v>-5293.86</v>
          </cell>
          <cell r="D50">
            <v>-6015.75</v>
          </cell>
          <cell r="E50">
            <v>0</v>
          </cell>
          <cell r="F50">
            <v>-6015.75</v>
          </cell>
        </row>
        <row r="51">
          <cell r="A51" t="str">
            <v>700032522</v>
          </cell>
          <cell r="B51">
            <v>-5011.17</v>
          </cell>
          <cell r="C51">
            <v>0</v>
          </cell>
          <cell r="D51">
            <v>-5011.17</v>
          </cell>
          <cell r="E51">
            <v>0</v>
          </cell>
          <cell r="F51">
            <v>-5011.17</v>
          </cell>
        </row>
        <row r="52">
          <cell r="A52" t="str">
            <v>RMGCA6007</v>
          </cell>
          <cell r="B52">
            <v>-43250.720000000001</v>
          </cell>
          <cell r="C52">
            <v>-389256.44</v>
          </cell>
          <cell r="D52">
            <v>-432507.16000000003</v>
          </cell>
          <cell r="E52">
            <v>0</v>
          </cell>
          <cell r="F52">
            <v>-432507.16000000003</v>
          </cell>
        </row>
        <row r="53">
          <cell r="A53">
            <v>0</v>
          </cell>
          <cell r="B53">
            <v>0</v>
          </cell>
          <cell r="C53">
            <v>0</v>
          </cell>
          <cell r="D53">
            <v>0</v>
          </cell>
          <cell r="E53">
            <v>0</v>
          </cell>
          <cell r="F53">
            <v>0</v>
          </cell>
        </row>
        <row r="54">
          <cell r="A54">
            <v>0</v>
          </cell>
          <cell r="B54">
            <v>0</v>
          </cell>
          <cell r="C54">
            <v>0</v>
          </cell>
          <cell r="D54">
            <v>0</v>
          </cell>
          <cell r="E54">
            <v>0</v>
          </cell>
          <cell r="F54">
            <v>0</v>
          </cell>
        </row>
        <row r="55">
          <cell r="A55">
            <v>0</v>
          </cell>
          <cell r="B55">
            <v>0</v>
          </cell>
          <cell r="C55">
            <v>0</v>
          </cell>
          <cell r="D55">
            <v>0</v>
          </cell>
          <cell r="E55">
            <v>0</v>
          </cell>
          <cell r="F55">
            <v>0</v>
          </cell>
        </row>
        <row r="56">
          <cell r="A56">
            <v>0</v>
          </cell>
          <cell r="B56">
            <v>0</v>
          </cell>
          <cell r="C56">
            <v>0</v>
          </cell>
          <cell r="D56">
            <v>0</v>
          </cell>
          <cell r="E56">
            <v>0</v>
          </cell>
          <cell r="F56">
            <v>0</v>
          </cell>
        </row>
        <row r="57">
          <cell r="A57">
            <v>0</v>
          </cell>
          <cell r="B57">
            <v>0</v>
          </cell>
          <cell r="C57">
            <v>0</v>
          </cell>
          <cell r="D57">
            <v>0</v>
          </cell>
          <cell r="E57">
            <v>0</v>
          </cell>
          <cell r="F57">
            <v>0</v>
          </cell>
        </row>
        <row r="58">
          <cell r="A58">
            <v>0</v>
          </cell>
          <cell r="B58">
            <v>0</v>
          </cell>
          <cell r="C58">
            <v>0</v>
          </cell>
          <cell r="D58">
            <v>0</v>
          </cell>
          <cell r="E58">
            <v>0</v>
          </cell>
          <cell r="F58">
            <v>0</v>
          </cell>
        </row>
        <row r="59">
          <cell r="A59">
            <v>0</v>
          </cell>
          <cell r="B59">
            <v>0</v>
          </cell>
          <cell r="C59">
            <v>0</v>
          </cell>
          <cell r="D59">
            <v>0</v>
          </cell>
          <cell r="E59">
            <v>0</v>
          </cell>
          <cell r="F59">
            <v>0</v>
          </cell>
        </row>
        <row r="60">
          <cell r="A60">
            <v>0</v>
          </cell>
          <cell r="B60">
            <v>0</v>
          </cell>
          <cell r="C60">
            <v>0</v>
          </cell>
          <cell r="D60">
            <v>0</v>
          </cell>
          <cell r="E60">
            <v>0</v>
          </cell>
          <cell r="F60">
            <v>0</v>
          </cell>
        </row>
        <row r="61">
          <cell r="A61">
            <v>0</v>
          </cell>
          <cell r="B61">
            <v>0</v>
          </cell>
          <cell r="C61">
            <v>0</v>
          </cell>
          <cell r="D61">
            <v>0</v>
          </cell>
          <cell r="E61">
            <v>0</v>
          </cell>
          <cell r="F61">
            <v>0</v>
          </cell>
        </row>
        <row r="62">
          <cell r="A62">
            <v>0</v>
          </cell>
          <cell r="B62">
            <v>0</v>
          </cell>
          <cell r="C62">
            <v>0</v>
          </cell>
          <cell r="D62">
            <v>0</v>
          </cell>
          <cell r="E62">
            <v>0</v>
          </cell>
          <cell r="F62">
            <v>0</v>
          </cell>
        </row>
        <row r="63">
          <cell r="A63">
            <v>0</v>
          </cell>
          <cell r="B63">
            <v>0</v>
          </cell>
          <cell r="C63">
            <v>0</v>
          </cell>
          <cell r="D63">
            <v>0</v>
          </cell>
          <cell r="E63">
            <v>0</v>
          </cell>
          <cell r="F63">
            <v>0</v>
          </cell>
        </row>
        <row r="64">
          <cell r="A64">
            <v>0</v>
          </cell>
          <cell r="B64">
            <v>0</v>
          </cell>
          <cell r="C64">
            <v>0</v>
          </cell>
          <cell r="D64">
            <v>0</v>
          </cell>
          <cell r="E64">
            <v>0</v>
          </cell>
          <cell r="F64">
            <v>0</v>
          </cell>
        </row>
        <row r="65">
          <cell r="A65">
            <v>0</v>
          </cell>
          <cell r="B65">
            <v>0</v>
          </cell>
          <cell r="C65">
            <v>0</v>
          </cell>
          <cell r="D65">
            <v>0</v>
          </cell>
          <cell r="E65">
            <v>0</v>
          </cell>
          <cell r="F65">
            <v>0</v>
          </cell>
        </row>
        <row r="66">
          <cell r="A66">
            <v>0</v>
          </cell>
          <cell r="B66">
            <v>0</v>
          </cell>
          <cell r="C66">
            <v>0</v>
          </cell>
          <cell r="D66">
            <v>0</v>
          </cell>
          <cell r="E66">
            <v>0</v>
          </cell>
          <cell r="F66">
            <v>0</v>
          </cell>
        </row>
        <row r="67">
          <cell r="A67">
            <v>0</v>
          </cell>
          <cell r="B67">
            <v>0</v>
          </cell>
          <cell r="C67">
            <v>0</v>
          </cell>
          <cell r="D67">
            <v>0</v>
          </cell>
          <cell r="E67">
            <v>0</v>
          </cell>
          <cell r="F67">
            <v>0</v>
          </cell>
        </row>
        <row r="68">
          <cell r="A68">
            <v>0</v>
          </cell>
          <cell r="B68">
            <v>0</v>
          </cell>
          <cell r="C68">
            <v>0</v>
          </cell>
          <cell r="D68">
            <v>0</v>
          </cell>
          <cell r="E68">
            <v>0</v>
          </cell>
          <cell r="F68">
            <v>0</v>
          </cell>
        </row>
        <row r="69">
          <cell r="A69">
            <v>0</v>
          </cell>
          <cell r="B69">
            <v>0</v>
          </cell>
          <cell r="C69">
            <v>0</v>
          </cell>
          <cell r="D69">
            <v>0</v>
          </cell>
          <cell r="E69">
            <v>0</v>
          </cell>
          <cell r="F69">
            <v>0</v>
          </cell>
        </row>
        <row r="70">
          <cell r="A70">
            <v>0</v>
          </cell>
          <cell r="B70">
            <v>0</v>
          </cell>
          <cell r="C70">
            <v>0</v>
          </cell>
          <cell r="D70">
            <v>0</v>
          </cell>
          <cell r="E70">
            <v>0</v>
          </cell>
          <cell r="F70">
            <v>0</v>
          </cell>
        </row>
        <row r="71">
          <cell r="A71">
            <v>0</v>
          </cell>
          <cell r="B71">
            <v>0</v>
          </cell>
          <cell r="C71">
            <v>0</v>
          </cell>
          <cell r="D71">
            <v>0</v>
          </cell>
          <cell r="E71">
            <v>0</v>
          </cell>
          <cell r="F71">
            <v>0</v>
          </cell>
        </row>
        <row r="72">
          <cell r="A72">
            <v>0</v>
          </cell>
          <cell r="B72">
            <v>0</v>
          </cell>
          <cell r="C72">
            <v>0</v>
          </cell>
          <cell r="D72">
            <v>0</v>
          </cell>
          <cell r="E72">
            <v>0</v>
          </cell>
          <cell r="F72">
            <v>0</v>
          </cell>
        </row>
        <row r="73">
          <cell r="A73">
            <v>0</v>
          </cell>
          <cell r="B73">
            <v>0</v>
          </cell>
          <cell r="C73">
            <v>0</v>
          </cell>
          <cell r="D73">
            <v>0</v>
          </cell>
          <cell r="E73">
            <v>0</v>
          </cell>
          <cell r="F73">
            <v>0</v>
          </cell>
        </row>
        <row r="74">
          <cell r="A74">
            <v>0</v>
          </cell>
          <cell r="B74">
            <v>0</v>
          </cell>
          <cell r="C74">
            <v>0</v>
          </cell>
          <cell r="D74">
            <v>0</v>
          </cell>
          <cell r="E74">
            <v>0</v>
          </cell>
          <cell r="F74">
            <v>0</v>
          </cell>
        </row>
        <row r="75">
          <cell r="A75">
            <v>0</v>
          </cell>
          <cell r="B75">
            <v>0</v>
          </cell>
          <cell r="C75">
            <v>0</v>
          </cell>
          <cell r="D75">
            <v>0</v>
          </cell>
          <cell r="E75">
            <v>0</v>
          </cell>
          <cell r="F75">
            <v>0</v>
          </cell>
        </row>
        <row r="76">
          <cell r="A76">
            <v>0</v>
          </cell>
          <cell r="B76">
            <v>0</v>
          </cell>
          <cell r="C76">
            <v>0</v>
          </cell>
          <cell r="D76">
            <v>0</v>
          </cell>
          <cell r="E76">
            <v>0</v>
          </cell>
          <cell r="F76">
            <v>0</v>
          </cell>
        </row>
        <row r="77">
          <cell r="A77">
            <v>0</v>
          </cell>
          <cell r="B77">
            <v>0</v>
          </cell>
          <cell r="C77">
            <v>0</v>
          </cell>
          <cell r="D77">
            <v>0</v>
          </cell>
          <cell r="E77">
            <v>0</v>
          </cell>
          <cell r="F77">
            <v>0</v>
          </cell>
        </row>
        <row r="78">
          <cell r="A78">
            <v>0</v>
          </cell>
          <cell r="B78">
            <v>0</v>
          </cell>
          <cell r="C78">
            <v>0</v>
          </cell>
          <cell r="D78">
            <v>0</v>
          </cell>
          <cell r="E78">
            <v>0</v>
          </cell>
          <cell r="F78">
            <v>0</v>
          </cell>
        </row>
        <row r="79">
          <cell r="A79">
            <v>0</v>
          </cell>
          <cell r="B79">
            <v>0</v>
          </cell>
          <cell r="C79">
            <v>0</v>
          </cell>
          <cell r="D79">
            <v>0</v>
          </cell>
          <cell r="E79">
            <v>0</v>
          </cell>
          <cell r="F79">
            <v>0</v>
          </cell>
        </row>
        <row r="80">
          <cell r="A80">
            <v>0</v>
          </cell>
          <cell r="B80">
            <v>0</v>
          </cell>
          <cell r="C80">
            <v>0</v>
          </cell>
          <cell r="D80">
            <v>0</v>
          </cell>
          <cell r="E80">
            <v>0</v>
          </cell>
          <cell r="F80">
            <v>0</v>
          </cell>
        </row>
        <row r="81">
          <cell r="A81">
            <v>0</v>
          </cell>
          <cell r="B81">
            <v>0</v>
          </cell>
          <cell r="C81">
            <v>0</v>
          </cell>
          <cell r="D81">
            <v>0</v>
          </cell>
          <cell r="E81">
            <v>0</v>
          </cell>
          <cell r="F81">
            <v>0</v>
          </cell>
        </row>
        <row r="82">
          <cell r="A82">
            <v>0</v>
          </cell>
          <cell r="B82">
            <v>0</v>
          </cell>
          <cell r="C82">
            <v>0</v>
          </cell>
          <cell r="D82">
            <v>0</v>
          </cell>
          <cell r="E82">
            <v>0</v>
          </cell>
          <cell r="F82">
            <v>0</v>
          </cell>
        </row>
        <row r="83">
          <cell r="A83">
            <v>0</v>
          </cell>
          <cell r="B83">
            <v>0</v>
          </cell>
          <cell r="C83">
            <v>0</v>
          </cell>
          <cell r="D83">
            <v>0</v>
          </cell>
          <cell r="E83">
            <v>0</v>
          </cell>
          <cell r="F83">
            <v>0</v>
          </cell>
        </row>
        <row r="84">
          <cell r="A84">
            <v>0</v>
          </cell>
          <cell r="B84">
            <v>0</v>
          </cell>
          <cell r="C84">
            <v>0</v>
          </cell>
          <cell r="D84">
            <v>0</v>
          </cell>
          <cell r="E84">
            <v>0</v>
          </cell>
          <cell r="F84">
            <v>0</v>
          </cell>
        </row>
        <row r="85">
          <cell r="A85">
            <v>0</v>
          </cell>
          <cell r="B85">
            <v>0</v>
          </cell>
          <cell r="C85">
            <v>0</v>
          </cell>
          <cell r="D85">
            <v>0</v>
          </cell>
          <cell r="E85">
            <v>0</v>
          </cell>
          <cell r="F85">
            <v>0</v>
          </cell>
        </row>
        <row r="86">
          <cell r="A86">
            <v>0</v>
          </cell>
          <cell r="B86">
            <v>0</v>
          </cell>
          <cell r="C86">
            <v>0</v>
          </cell>
          <cell r="D86">
            <v>0</v>
          </cell>
          <cell r="E86">
            <v>0</v>
          </cell>
          <cell r="F86">
            <v>0</v>
          </cell>
        </row>
        <row r="87">
          <cell r="A87">
            <v>0</v>
          </cell>
          <cell r="B87">
            <v>0</v>
          </cell>
          <cell r="C87">
            <v>0</v>
          </cell>
          <cell r="D87">
            <v>0</v>
          </cell>
          <cell r="E87">
            <v>0</v>
          </cell>
          <cell r="F87">
            <v>0</v>
          </cell>
        </row>
        <row r="88">
          <cell r="A88">
            <v>0</v>
          </cell>
          <cell r="B88">
            <v>0</v>
          </cell>
          <cell r="C88">
            <v>0</v>
          </cell>
          <cell r="D88">
            <v>0</v>
          </cell>
          <cell r="E88">
            <v>0</v>
          </cell>
          <cell r="F88">
            <v>0</v>
          </cell>
        </row>
        <row r="89">
          <cell r="A89">
            <v>0</v>
          </cell>
          <cell r="B89">
            <v>0</v>
          </cell>
          <cell r="C89">
            <v>0</v>
          </cell>
          <cell r="D89">
            <v>0</v>
          </cell>
          <cell r="E89">
            <v>0</v>
          </cell>
          <cell r="F89">
            <v>0</v>
          </cell>
        </row>
        <row r="90">
          <cell r="A90">
            <v>0</v>
          </cell>
          <cell r="B90">
            <v>0</v>
          </cell>
          <cell r="C90">
            <v>0</v>
          </cell>
          <cell r="D90">
            <v>0</v>
          </cell>
          <cell r="E90">
            <v>0</v>
          </cell>
          <cell r="F90">
            <v>0</v>
          </cell>
        </row>
        <row r="91">
          <cell r="A91">
            <v>0</v>
          </cell>
          <cell r="B91">
            <v>0</v>
          </cell>
          <cell r="C91">
            <v>0</v>
          </cell>
          <cell r="D91">
            <v>0</v>
          </cell>
          <cell r="E91">
            <v>0</v>
          </cell>
          <cell r="F91">
            <v>0</v>
          </cell>
        </row>
        <row r="92">
          <cell r="A92">
            <v>0</v>
          </cell>
          <cell r="B92">
            <v>0</v>
          </cell>
          <cell r="C92">
            <v>0</v>
          </cell>
          <cell r="D92">
            <v>0</v>
          </cell>
          <cell r="E92">
            <v>0</v>
          </cell>
          <cell r="F92">
            <v>0</v>
          </cell>
        </row>
        <row r="93">
          <cell r="A93">
            <v>0</v>
          </cell>
          <cell r="B93">
            <v>0</v>
          </cell>
          <cell r="C93">
            <v>0</v>
          </cell>
          <cell r="D93">
            <v>0</v>
          </cell>
          <cell r="E93">
            <v>0</v>
          </cell>
          <cell r="F93">
            <v>0</v>
          </cell>
        </row>
        <row r="94">
          <cell r="A94">
            <v>0</v>
          </cell>
          <cell r="B94">
            <v>0</v>
          </cell>
          <cell r="C94">
            <v>0</v>
          </cell>
          <cell r="D94">
            <v>0</v>
          </cell>
          <cell r="E94">
            <v>0</v>
          </cell>
          <cell r="F94">
            <v>0</v>
          </cell>
        </row>
        <row r="95">
          <cell r="A95">
            <v>0</v>
          </cell>
          <cell r="B95">
            <v>0</v>
          </cell>
          <cell r="C95">
            <v>0</v>
          </cell>
          <cell r="D95">
            <v>0</v>
          </cell>
          <cell r="E95">
            <v>0</v>
          </cell>
          <cell r="F95">
            <v>0</v>
          </cell>
        </row>
        <row r="96">
          <cell r="A96">
            <v>0</v>
          </cell>
          <cell r="B96">
            <v>0</v>
          </cell>
          <cell r="C96">
            <v>0</v>
          </cell>
          <cell r="D96">
            <v>0</v>
          </cell>
          <cell r="E96">
            <v>0</v>
          </cell>
          <cell r="F96">
            <v>0</v>
          </cell>
        </row>
        <row r="97">
          <cell r="A97">
            <v>0</v>
          </cell>
          <cell r="B97">
            <v>0</v>
          </cell>
          <cell r="C97">
            <v>0</v>
          </cell>
          <cell r="D97">
            <v>0</v>
          </cell>
          <cell r="E97">
            <v>0</v>
          </cell>
          <cell r="F97">
            <v>0</v>
          </cell>
        </row>
        <row r="98">
          <cell r="A98">
            <v>0</v>
          </cell>
          <cell r="B98">
            <v>0</v>
          </cell>
          <cell r="C98">
            <v>0</v>
          </cell>
          <cell r="D98">
            <v>0</v>
          </cell>
          <cell r="E98">
            <v>0</v>
          </cell>
          <cell r="F98">
            <v>0</v>
          </cell>
        </row>
        <row r="99">
          <cell r="A99">
            <v>0</v>
          </cell>
          <cell r="B99">
            <v>0</v>
          </cell>
          <cell r="C99">
            <v>0</v>
          </cell>
          <cell r="D99">
            <v>0</v>
          </cell>
          <cell r="E99">
            <v>0</v>
          </cell>
          <cell r="F99">
            <v>0</v>
          </cell>
        </row>
        <row r="100">
          <cell r="A100">
            <v>0</v>
          </cell>
          <cell r="B100">
            <v>0</v>
          </cell>
          <cell r="C100">
            <v>0</v>
          </cell>
          <cell r="D100">
            <v>0</v>
          </cell>
          <cell r="E100">
            <v>0</v>
          </cell>
          <cell r="F100">
            <v>0</v>
          </cell>
        </row>
        <row r="101">
          <cell r="A101">
            <v>0</v>
          </cell>
          <cell r="B101">
            <v>0</v>
          </cell>
          <cell r="C101">
            <v>0</v>
          </cell>
          <cell r="D101">
            <v>0</v>
          </cell>
          <cell r="E101">
            <v>0</v>
          </cell>
          <cell r="F101">
            <v>0</v>
          </cell>
        </row>
        <row r="102">
          <cell r="A102">
            <v>0</v>
          </cell>
          <cell r="B102">
            <v>0</v>
          </cell>
          <cell r="C102">
            <v>0</v>
          </cell>
          <cell r="D102">
            <v>0</v>
          </cell>
          <cell r="E102">
            <v>0</v>
          </cell>
          <cell r="F102">
            <v>0</v>
          </cell>
        </row>
        <row r="103">
          <cell r="A103">
            <v>0</v>
          </cell>
          <cell r="B103">
            <v>0</v>
          </cell>
          <cell r="C103">
            <v>0</v>
          </cell>
          <cell r="D103">
            <v>0</v>
          </cell>
          <cell r="E103">
            <v>0</v>
          </cell>
          <cell r="F103">
            <v>0</v>
          </cell>
        </row>
        <row r="104">
          <cell r="A104">
            <v>0</v>
          </cell>
          <cell r="B104">
            <v>0</v>
          </cell>
          <cell r="C104">
            <v>0</v>
          </cell>
          <cell r="D104">
            <v>0</v>
          </cell>
          <cell r="E104">
            <v>0</v>
          </cell>
          <cell r="F104">
            <v>0</v>
          </cell>
        </row>
        <row r="105">
          <cell r="A105">
            <v>0</v>
          </cell>
          <cell r="B105">
            <v>0</v>
          </cell>
          <cell r="C105">
            <v>0</v>
          </cell>
          <cell r="D105">
            <v>0</v>
          </cell>
          <cell r="E105">
            <v>0</v>
          </cell>
          <cell r="F105">
            <v>0</v>
          </cell>
        </row>
        <row r="106">
          <cell r="A106">
            <v>0</v>
          </cell>
          <cell r="B106">
            <v>0</v>
          </cell>
          <cell r="C106">
            <v>0</v>
          </cell>
          <cell r="D106">
            <v>0</v>
          </cell>
          <cell r="E106">
            <v>0</v>
          </cell>
          <cell r="F106">
            <v>0</v>
          </cell>
        </row>
        <row r="107">
          <cell r="A107">
            <v>0</v>
          </cell>
          <cell r="B107">
            <v>0</v>
          </cell>
          <cell r="C107">
            <v>0</v>
          </cell>
          <cell r="D107">
            <v>0</v>
          </cell>
          <cell r="E107">
            <v>0</v>
          </cell>
          <cell r="F107">
            <v>0</v>
          </cell>
        </row>
        <row r="108">
          <cell r="A108">
            <v>0</v>
          </cell>
          <cell r="B108">
            <v>0</v>
          </cell>
          <cell r="C108">
            <v>0</v>
          </cell>
          <cell r="D108">
            <v>0</v>
          </cell>
          <cell r="E108">
            <v>0</v>
          </cell>
          <cell r="F108">
            <v>0</v>
          </cell>
        </row>
        <row r="109">
          <cell r="A109">
            <v>0</v>
          </cell>
          <cell r="B109">
            <v>0</v>
          </cell>
          <cell r="C109">
            <v>0</v>
          </cell>
          <cell r="D109">
            <v>0</v>
          </cell>
          <cell r="E109">
            <v>0</v>
          </cell>
          <cell r="F109">
            <v>0</v>
          </cell>
        </row>
        <row r="110">
          <cell r="A110">
            <v>0</v>
          </cell>
          <cell r="B110">
            <v>0</v>
          </cell>
          <cell r="C110">
            <v>0</v>
          </cell>
          <cell r="D110">
            <v>0</v>
          </cell>
          <cell r="E110">
            <v>0</v>
          </cell>
          <cell r="F110">
            <v>0</v>
          </cell>
        </row>
        <row r="111">
          <cell r="A111">
            <v>0</v>
          </cell>
          <cell r="B111">
            <v>0</v>
          </cell>
          <cell r="C111">
            <v>0</v>
          </cell>
          <cell r="D111">
            <v>0</v>
          </cell>
          <cell r="E111">
            <v>0</v>
          </cell>
          <cell r="F111">
            <v>0</v>
          </cell>
        </row>
        <row r="112">
          <cell r="A112">
            <v>0</v>
          </cell>
          <cell r="B112">
            <v>0</v>
          </cell>
          <cell r="C112">
            <v>0</v>
          </cell>
          <cell r="D112">
            <v>0</v>
          </cell>
          <cell r="E112">
            <v>0</v>
          </cell>
          <cell r="F112">
            <v>0</v>
          </cell>
        </row>
        <row r="113">
          <cell r="A113">
            <v>0</v>
          </cell>
          <cell r="B113">
            <v>0</v>
          </cell>
          <cell r="C113">
            <v>0</v>
          </cell>
          <cell r="D113">
            <v>0</v>
          </cell>
          <cell r="E113">
            <v>0</v>
          </cell>
          <cell r="F113">
            <v>0</v>
          </cell>
        </row>
        <row r="114">
          <cell r="A114">
            <v>0</v>
          </cell>
          <cell r="B114">
            <v>0</v>
          </cell>
          <cell r="C114">
            <v>0</v>
          </cell>
          <cell r="D114">
            <v>0</v>
          </cell>
          <cell r="E114">
            <v>0</v>
          </cell>
          <cell r="F114">
            <v>0</v>
          </cell>
        </row>
        <row r="115">
          <cell r="A115">
            <v>0</v>
          </cell>
          <cell r="B115">
            <v>0</v>
          </cell>
          <cell r="C115">
            <v>0</v>
          </cell>
          <cell r="D115">
            <v>0</v>
          </cell>
          <cell r="E115">
            <v>0</v>
          </cell>
          <cell r="F115">
            <v>0</v>
          </cell>
        </row>
        <row r="116">
          <cell r="A116">
            <v>0</v>
          </cell>
          <cell r="B116">
            <v>0</v>
          </cell>
          <cell r="C116">
            <v>0</v>
          </cell>
          <cell r="D116">
            <v>0</v>
          </cell>
          <cell r="E116">
            <v>0</v>
          </cell>
          <cell r="F116">
            <v>0</v>
          </cell>
        </row>
        <row r="117">
          <cell r="A117">
            <v>0</v>
          </cell>
          <cell r="B117">
            <v>0</v>
          </cell>
          <cell r="C117">
            <v>0</v>
          </cell>
          <cell r="D117">
            <v>0</v>
          </cell>
          <cell r="E117">
            <v>0</v>
          </cell>
          <cell r="F117">
            <v>0</v>
          </cell>
        </row>
        <row r="118">
          <cell r="A118">
            <v>0</v>
          </cell>
          <cell r="B118">
            <v>0</v>
          </cell>
          <cell r="C118">
            <v>0</v>
          </cell>
          <cell r="D118">
            <v>0</v>
          </cell>
          <cell r="E118">
            <v>0</v>
          </cell>
          <cell r="F118">
            <v>0</v>
          </cell>
        </row>
        <row r="119">
          <cell r="A119">
            <v>0</v>
          </cell>
          <cell r="B119">
            <v>0</v>
          </cell>
          <cell r="C119">
            <v>0</v>
          </cell>
          <cell r="D119">
            <v>0</v>
          </cell>
          <cell r="E119">
            <v>0</v>
          </cell>
          <cell r="F119">
            <v>0</v>
          </cell>
        </row>
        <row r="120">
          <cell r="A120">
            <v>0</v>
          </cell>
          <cell r="B120">
            <v>0</v>
          </cell>
          <cell r="C120">
            <v>0</v>
          </cell>
          <cell r="D120">
            <v>0</v>
          </cell>
          <cell r="E120">
            <v>0</v>
          </cell>
          <cell r="F120">
            <v>0</v>
          </cell>
        </row>
        <row r="121">
          <cell r="A121">
            <v>0</v>
          </cell>
          <cell r="B121">
            <v>0</v>
          </cell>
          <cell r="C121">
            <v>0</v>
          </cell>
          <cell r="D121">
            <v>0</v>
          </cell>
          <cell r="E121">
            <v>0</v>
          </cell>
          <cell r="F121">
            <v>0</v>
          </cell>
        </row>
        <row r="122">
          <cell r="A122">
            <v>0</v>
          </cell>
          <cell r="B122">
            <v>0</v>
          </cell>
          <cell r="C122">
            <v>0</v>
          </cell>
          <cell r="D122">
            <v>0</v>
          </cell>
          <cell r="E122">
            <v>0</v>
          </cell>
          <cell r="F122">
            <v>0</v>
          </cell>
        </row>
        <row r="123">
          <cell r="A123">
            <v>0</v>
          </cell>
          <cell r="B123">
            <v>0</v>
          </cell>
          <cell r="C123">
            <v>0</v>
          </cell>
          <cell r="D123">
            <v>0</v>
          </cell>
          <cell r="E123">
            <v>0</v>
          </cell>
          <cell r="F123">
            <v>0</v>
          </cell>
        </row>
        <row r="124">
          <cell r="A124">
            <v>0</v>
          </cell>
          <cell r="B124">
            <v>0</v>
          </cell>
          <cell r="C124">
            <v>0</v>
          </cell>
          <cell r="D124">
            <v>0</v>
          </cell>
          <cell r="E124">
            <v>0</v>
          </cell>
          <cell r="F124">
            <v>0</v>
          </cell>
        </row>
        <row r="125">
          <cell r="A125">
            <v>0</v>
          </cell>
          <cell r="B125">
            <v>0</v>
          </cell>
          <cell r="C125">
            <v>0</v>
          </cell>
          <cell r="D125">
            <v>0</v>
          </cell>
          <cell r="E125">
            <v>0</v>
          </cell>
          <cell r="F125">
            <v>0</v>
          </cell>
        </row>
        <row r="126">
          <cell r="A126">
            <v>0</v>
          </cell>
          <cell r="B126">
            <v>0</v>
          </cell>
          <cell r="C126">
            <v>0</v>
          </cell>
          <cell r="D126">
            <v>0</v>
          </cell>
          <cell r="E126">
            <v>0</v>
          </cell>
          <cell r="F126">
            <v>0</v>
          </cell>
        </row>
        <row r="127">
          <cell r="A127">
            <v>0</v>
          </cell>
          <cell r="B127">
            <v>0</v>
          </cell>
          <cell r="C127">
            <v>0</v>
          </cell>
          <cell r="D127">
            <v>0</v>
          </cell>
          <cell r="E127">
            <v>0</v>
          </cell>
          <cell r="F127">
            <v>0</v>
          </cell>
        </row>
        <row r="128">
          <cell r="A128">
            <v>0</v>
          </cell>
          <cell r="B128">
            <v>0</v>
          </cell>
          <cell r="C128">
            <v>0</v>
          </cell>
          <cell r="D128">
            <v>0</v>
          </cell>
          <cell r="E128">
            <v>0</v>
          </cell>
          <cell r="F128">
            <v>0</v>
          </cell>
        </row>
        <row r="129">
          <cell r="A129">
            <v>0</v>
          </cell>
          <cell r="B129">
            <v>0</v>
          </cell>
          <cell r="C129">
            <v>0</v>
          </cell>
          <cell r="D129">
            <v>0</v>
          </cell>
          <cell r="E129">
            <v>0</v>
          </cell>
          <cell r="F129">
            <v>0</v>
          </cell>
        </row>
        <row r="130">
          <cell r="A130">
            <v>0</v>
          </cell>
          <cell r="B130">
            <v>0</v>
          </cell>
          <cell r="C130">
            <v>0</v>
          </cell>
          <cell r="D130">
            <v>0</v>
          </cell>
          <cell r="E130">
            <v>0</v>
          </cell>
          <cell r="F130">
            <v>0</v>
          </cell>
        </row>
        <row r="131">
          <cell r="A131">
            <v>0</v>
          </cell>
          <cell r="B131">
            <v>0</v>
          </cell>
          <cell r="C131">
            <v>0</v>
          </cell>
          <cell r="D131">
            <v>0</v>
          </cell>
          <cell r="E131">
            <v>0</v>
          </cell>
          <cell r="F131">
            <v>0</v>
          </cell>
        </row>
        <row r="132">
          <cell r="A132">
            <v>0</v>
          </cell>
          <cell r="B132">
            <v>0</v>
          </cell>
          <cell r="C132">
            <v>0</v>
          </cell>
          <cell r="D132">
            <v>0</v>
          </cell>
          <cell r="E132">
            <v>0</v>
          </cell>
          <cell r="F132">
            <v>0</v>
          </cell>
        </row>
        <row r="133">
          <cell r="A133">
            <v>0</v>
          </cell>
          <cell r="B133">
            <v>0</v>
          </cell>
          <cell r="C133">
            <v>0</v>
          </cell>
          <cell r="D133">
            <v>0</v>
          </cell>
          <cell r="E133">
            <v>0</v>
          </cell>
          <cell r="F133">
            <v>0</v>
          </cell>
        </row>
        <row r="134">
          <cell r="A134">
            <v>0</v>
          </cell>
          <cell r="B134">
            <v>0</v>
          </cell>
          <cell r="C134">
            <v>0</v>
          </cell>
          <cell r="D134">
            <v>0</v>
          </cell>
          <cell r="E134">
            <v>0</v>
          </cell>
          <cell r="F134">
            <v>0</v>
          </cell>
        </row>
        <row r="135">
          <cell r="A135">
            <v>0</v>
          </cell>
          <cell r="B135">
            <v>0</v>
          </cell>
          <cell r="C135">
            <v>0</v>
          </cell>
          <cell r="D135">
            <v>0</v>
          </cell>
          <cell r="E135">
            <v>0</v>
          </cell>
          <cell r="F135">
            <v>0</v>
          </cell>
        </row>
        <row r="136">
          <cell r="A136">
            <v>0</v>
          </cell>
          <cell r="B136">
            <v>0</v>
          </cell>
          <cell r="C136">
            <v>0</v>
          </cell>
          <cell r="D136">
            <v>0</v>
          </cell>
          <cell r="E136">
            <v>0</v>
          </cell>
          <cell r="F136">
            <v>0</v>
          </cell>
        </row>
        <row r="137">
          <cell r="A137">
            <v>0</v>
          </cell>
          <cell r="B137">
            <v>0</v>
          </cell>
          <cell r="C137">
            <v>0</v>
          </cell>
          <cell r="D137">
            <v>0</v>
          </cell>
          <cell r="E137">
            <v>0</v>
          </cell>
          <cell r="F137">
            <v>0</v>
          </cell>
        </row>
        <row r="138">
          <cell r="A138">
            <v>0</v>
          </cell>
          <cell r="B138">
            <v>0</v>
          </cell>
          <cell r="C138">
            <v>0</v>
          </cell>
          <cell r="D138">
            <v>0</v>
          </cell>
          <cell r="E138">
            <v>0</v>
          </cell>
          <cell r="F138">
            <v>0</v>
          </cell>
        </row>
        <row r="139">
          <cell r="A139">
            <v>0</v>
          </cell>
          <cell r="B139">
            <v>0</v>
          </cell>
          <cell r="C139">
            <v>0</v>
          </cell>
          <cell r="D139">
            <v>0</v>
          </cell>
          <cell r="E139">
            <v>0</v>
          </cell>
          <cell r="F139">
            <v>0</v>
          </cell>
        </row>
        <row r="140">
          <cell r="A140">
            <v>0</v>
          </cell>
          <cell r="B140">
            <v>0</v>
          </cell>
          <cell r="C140">
            <v>0</v>
          </cell>
          <cell r="D140">
            <v>0</v>
          </cell>
          <cell r="E140">
            <v>0</v>
          </cell>
          <cell r="F140">
            <v>0</v>
          </cell>
        </row>
        <row r="141">
          <cell r="A141">
            <v>0</v>
          </cell>
          <cell r="B141">
            <v>0</v>
          </cell>
          <cell r="C141">
            <v>0</v>
          </cell>
          <cell r="D141">
            <v>0</v>
          </cell>
          <cell r="E141">
            <v>0</v>
          </cell>
          <cell r="F141">
            <v>0</v>
          </cell>
        </row>
        <row r="142">
          <cell r="A142">
            <v>0</v>
          </cell>
          <cell r="B142">
            <v>0</v>
          </cell>
          <cell r="C142">
            <v>0</v>
          </cell>
          <cell r="D142">
            <v>0</v>
          </cell>
          <cell r="E142">
            <v>0</v>
          </cell>
          <cell r="F142">
            <v>0</v>
          </cell>
        </row>
        <row r="143">
          <cell r="A143">
            <v>0</v>
          </cell>
          <cell r="B143">
            <v>0</v>
          </cell>
          <cell r="C143">
            <v>0</v>
          </cell>
          <cell r="D143">
            <v>0</v>
          </cell>
          <cell r="E143">
            <v>0</v>
          </cell>
          <cell r="F143">
            <v>0</v>
          </cell>
        </row>
        <row r="144">
          <cell r="A144">
            <v>0</v>
          </cell>
          <cell r="B144">
            <v>0</v>
          </cell>
          <cell r="C144">
            <v>0</v>
          </cell>
          <cell r="D144">
            <v>0</v>
          </cell>
          <cell r="E144">
            <v>0</v>
          </cell>
          <cell r="F144">
            <v>0</v>
          </cell>
        </row>
        <row r="145">
          <cell r="A145">
            <v>0</v>
          </cell>
          <cell r="B145">
            <v>0</v>
          </cell>
          <cell r="C145">
            <v>0</v>
          </cell>
          <cell r="D145">
            <v>0</v>
          </cell>
          <cell r="E145">
            <v>0</v>
          </cell>
          <cell r="F145">
            <v>0</v>
          </cell>
        </row>
        <row r="146">
          <cell r="A146">
            <v>0</v>
          </cell>
          <cell r="B146">
            <v>0</v>
          </cell>
          <cell r="C146">
            <v>0</v>
          </cell>
          <cell r="D146">
            <v>0</v>
          </cell>
          <cell r="E146">
            <v>0</v>
          </cell>
          <cell r="F146">
            <v>0</v>
          </cell>
        </row>
        <row r="147">
          <cell r="A147">
            <v>0</v>
          </cell>
          <cell r="B147">
            <v>0</v>
          </cell>
          <cell r="C147">
            <v>0</v>
          </cell>
          <cell r="D147">
            <v>0</v>
          </cell>
          <cell r="E147">
            <v>0</v>
          </cell>
          <cell r="F147">
            <v>0</v>
          </cell>
        </row>
        <row r="148">
          <cell r="A148">
            <v>0</v>
          </cell>
          <cell r="B148">
            <v>0</v>
          </cell>
          <cell r="C148">
            <v>0</v>
          </cell>
          <cell r="D148">
            <v>0</v>
          </cell>
          <cell r="E148">
            <v>0</v>
          </cell>
          <cell r="F148">
            <v>0</v>
          </cell>
        </row>
        <row r="149">
          <cell r="A149">
            <v>0</v>
          </cell>
          <cell r="B149">
            <v>0</v>
          </cell>
          <cell r="C149">
            <v>0</v>
          </cell>
          <cell r="D149">
            <v>0</v>
          </cell>
          <cell r="E149">
            <v>0</v>
          </cell>
          <cell r="F149">
            <v>0</v>
          </cell>
        </row>
        <row r="150">
          <cell r="A150">
            <v>0</v>
          </cell>
          <cell r="B150">
            <v>0</v>
          </cell>
          <cell r="C150">
            <v>0</v>
          </cell>
          <cell r="D150">
            <v>0</v>
          </cell>
          <cell r="E150">
            <v>0</v>
          </cell>
          <cell r="F150">
            <v>0</v>
          </cell>
        </row>
        <row r="151">
          <cell r="A151">
            <v>0</v>
          </cell>
          <cell r="B151">
            <v>0</v>
          </cell>
          <cell r="C151">
            <v>0</v>
          </cell>
          <cell r="D151">
            <v>0</v>
          </cell>
          <cell r="E151">
            <v>0</v>
          </cell>
          <cell r="F151">
            <v>0</v>
          </cell>
        </row>
        <row r="152">
          <cell r="A152">
            <v>0</v>
          </cell>
          <cell r="B152">
            <v>0</v>
          </cell>
          <cell r="C152">
            <v>0</v>
          </cell>
          <cell r="D152">
            <v>0</v>
          </cell>
          <cell r="E152">
            <v>0</v>
          </cell>
          <cell r="F152">
            <v>0</v>
          </cell>
        </row>
        <row r="153">
          <cell r="A153">
            <v>0</v>
          </cell>
          <cell r="B153">
            <v>0</v>
          </cell>
          <cell r="C153">
            <v>0</v>
          </cell>
          <cell r="D153">
            <v>0</v>
          </cell>
          <cell r="E153">
            <v>0</v>
          </cell>
          <cell r="F153">
            <v>0</v>
          </cell>
        </row>
        <row r="154">
          <cell r="A154">
            <v>0</v>
          </cell>
          <cell r="B154">
            <v>0</v>
          </cell>
          <cell r="C154">
            <v>0</v>
          </cell>
          <cell r="D154">
            <v>0</v>
          </cell>
          <cell r="E154">
            <v>0</v>
          </cell>
          <cell r="F154">
            <v>0</v>
          </cell>
        </row>
        <row r="155">
          <cell r="A155">
            <v>0</v>
          </cell>
          <cell r="B155">
            <v>0</v>
          </cell>
          <cell r="C155">
            <v>0</v>
          </cell>
          <cell r="D155">
            <v>0</v>
          </cell>
          <cell r="E155">
            <v>0</v>
          </cell>
          <cell r="F155">
            <v>0</v>
          </cell>
        </row>
        <row r="156">
          <cell r="A156">
            <v>0</v>
          </cell>
          <cell r="B156">
            <v>0</v>
          </cell>
          <cell r="C156">
            <v>0</v>
          </cell>
          <cell r="D156">
            <v>0</v>
          </cell>
          <cell r="E156">
            <v>0</v>
          </cell>
          <cell r="F156">
            <v>0</v>
          </cell>
        </row>
        <row r="157">
          <cell r="A157">
            <v>0</v>
          </cell>
          <cell r="B157">
            <v>0</v>
          </cell>
          <cell r="C157">
            <v>0</v>
          </cell>
          <cell r="D157">
            <v>0</v>
          </cell>
          <cell r="E157">
            <v>0</v>
          </cell>
          <cell r="F157">
            <v>0</v>
          </cell>
        </row>
        <row r="158">
          <cell r="A158">
            <v>0</v>
          </cell>
          <cell r="B158">
            <v>0</v>
          </cell>
          <cell r="C158">
            <v>0</v>
          </cell>
          <cell r="D158">
            <v>0</v>
          </cell>
          <cell r="E158">
            <v>0</v>
          </cell>
          <cell r="F158">
            <v>0</v>
          </cell>
        </row>
        <row r="159">
          <cell r="A159">
            <v>0</v>
          </cell>
          <cell r="B159">
            <v>0</v>
          </cell>
          <cell r="C159">
            <v>0</v>
          </cell>
          <cell r="D159">
            <v>0</v>
          </cell>
          <cell r="E159">
            <v>0</v>
          </cell>
          <cell r="F159">
            <v>0</v>
          </cell>
        </row>
        <row r="160">
          <cell r="D160">
            <v>0</v>
          </cell>
          <cell r="E160">
            <v>0</v>
          </cell>
          <cell r="F160">
            <v>0</v>
          </cell>
        </row>
        <row r="161">
          <cell r="D161">
            <v>0</v>
          </cell>
          <cell r="E161">
            <v>0</v>
          </cell>
          <cell r="F161">
            <v>0</v>
          </cell>
        </row>
        <row r="162">
          <cell r="D162">
            <v>0</v>
          </cell>
          <cell r="E162">
            <v>0</v>
          </cell>
          <cell r="F162">
            <v>0</v>
          </cell>
        </row>
        <row r="163">
          <cell r="D163">
            <v>0</v>
          </cell>
          <cell r="E163">
            <v>0</v>
          </cell>
          <cell r="F163">
            <v>0</v>
          </cell>
        </row>
        <row r="164">
          <cell r="D164">
            <v>0</v>
          </cell>
          <cell r="E164">
            <v>0</v>
          </cell>
          <cell r="F164">
            <v>0</v>
          </cell>
        </row>
        <row r="165">
          <cell r="D165">
            <v>0</v>
          </cell>
          <cell r="E165">
            <v>0</v>
          </cell>
          <cell r="F165">
            <v>0</v>
          </cell>
        </row>
        <row r="166">
          <cell r="D166">
            <v>0</v>
          </cell>
          <cell r="E166">
            <v>0</v>
          </cell>
          <cell r="F166">
            <v>0</v>
          </cell>
        </row>
        <row r="167">
          <cell r="D167">
            <v>0</v>
          </cell>
          <cell r="E167">
            <v>0</v>
          </cell>
          <cell r="F167">
            <v>0</v>
          </cell>
        </row>
        <row r="168">
          <cell r="D168">
            <v>0</v>
          </cell>
          <cell r="E168">
            <v>0</v>
          </cell>
          <cell r="F168">
            <v>0</v>
          </cell>
        </row>
        <row r="169">
          <cell r="D169">
            <v>0</v>
          </cell>
          <cell r="E169">
            <v>0</v>
          </cell>
          <cell r="F169">
            <v>0</v>
          </cell>
        </row>
        <row r="170">
          <cell r="D170">
            <v>0</v>
          </cell>
          <cell r="E170">
            <v>0</v>
          </cell>
          <cell r="F170">
            <v>0</v>
          </cell>
        </row>
        <row r="171">
          <cell r="D171">
            <v>0</v>
          </cell>
          <cell r="E171">
            <v>0</v>
          </cell>
          <cell r="F171">
            <v>0</v>
          </cell>
        </row>
        <row r="172">
          <cell r="D172">
            <v>0</v>
          </cell>
          <cell r="E172">
            <v>0</v>
          </cell>
          <cell r="F172">
            <v>0</v>
          </cell>
        </row>
        <row r="173">
          <cell r="D173">
            <v>0</v>
          </cell>
          <cell r="E173">
            <v>0</v>
          </cell>
          <cell r="F173">
            <v>0</v>
          </cell>
        </row>
        <row r="174">
          <cell r="D174">
            <v>0</v>
          </cell>
          <cell r="E174">
            <v>0</v>
          </cell>
          <cell r="F174">
            <v>0</v>
          </cell>
        </row>
        <row r="175">
          <cell r="D175">
            <v>0</v>
          </cell>
          <cell r="E175">
            <v>0</v>
          </cell>
          <cell r="F175">
            <v>0</v>
          </cell>
        </row>
        <row r="176">
          <cell r="D176">
            <v>0</v>
          </cell>
          <cell r="E176">
            <v>0</v>
          </cell>
          <cell r="F176">
            <v>0</v>
          </cell>
        </row>
        <row r="177">
          <cell r="D177">
            <v>0</v>
          </cell>
          <cell r="E177">
            <v>0</v>
          </cell>
          <cell r="F177">
            <v>0</v>
          </cell>
        </row>
        <row r="178">
          <cell r="D178">
            <v>0</v>
          </cell>
          <cell r="E178">
            <v>0</v>
          </cell>
          <cell r="F178">
            <v>0</v>
          </cell>
        </row>
        <row r="179">
          <cell r="D179">
            <v>0</v>
          </cell>
          <cell r="E179">
            <v>0</v>
          </cell>
          <cell r="F179">
            <v>0</v>
          </cell>
        </row>
        <row r="180">
          <cell r="D180">
            <v>0</v>
          </cell>
          <cell r="E180">
            <v>0</v>
          </cell>
          <cell r="F180">
            <v>0</v>
          </cell>
        </row>
        <row r="181">
          <cell r="D181">
            <v>0</v>
          </cell>
          <cell r="E181">
            <v>0</v>
          </cell>
          <cell r="F181">
            <v>0</v>
          </cell>
        </row>
        <row r="182">
          <cell r="D182">
            <v>0</v>
          </cell>
          <cell r="E182">
            <v>0</v>
          </cell>
          <cell r="F182">
            <v>0</v>
          </cell>
        </row>
        <row r="183">
          <cell r="D183">
            <v>0</v>
          </cell>
          <cell r="E183">
            <v>0</v>
          </cell>
          <cell r="F183">
            <v>0</v>
          </cell>
        </row>
        <row r="184">
          <cell r="D184">
            <v>0</v>
          </cell>
          <cell r="E184">
            <v>0</v>
          </cell>
          <cell r="F184">
            <v>0</v>
          </cell>
        </row>
        <row r="185">
          <cell r="D185">
            <v>0</v>
          </cell>
          <cell r="E185">
            <v>0</v>
          </cell>
          <cell r="F185">
            <v>0</v>
          </cell>
        </row>
        <row r="186">
          <cell r="D186">
            <v>0</v>
          </cell>
          <cell r="E186">
            <v>0</v>
          </cell>
          <cell r="F186">
            <v>0</v>
          </cell>
        </row>
        <row r="187">
          <cell r="D187">
            <v>0</v>
          </cell>
          <cell r="E187">
            <v>0</v>
          </cell>
          <cell r="F187">
            <v>0</v>
          </cell>
        </row>
        <row r="188">
          <cell r="D188">
            <v>0</v>
          </cell>
          <cell r="E188">
            <v>0</v>
          </cell>
          <cell r="F188">
            <v>0</v>
          </cell>
        </row>
        <row r="189">
          <cell r="D189">
            <v>0</v>
          </cell>
          <cell r="E189">
            <v>0</v>
          </cell>
          <cell r="F189">
            <v>0</v>
          </cell>
        </row>
        <row r="190">
          <cell r="D190">
            <v>0</v>
          </cell>
          <cell r="E190">
            <v>0</v>
          </cell>
          <cell r="F190">
            <v>0</v>
          </cell>
        </row>
        <row r="191">
          <cell r="D191">
            <v>0</v>
          </cell>
          <cell r="E191">
            <v>0</v>
          </cell>
          <cell r="F191">
            <v>0</v>
          </cell>
        </row>
        <row r="192">
          <cell r="D192">
            <v>0</v>
          </cell>
          <cell r="E192">
            <v>0</v>
          </cell>
          <cell r="F192">
            <v>0</v>
          </cell>
        </row>
        <row r="193">
          <cell r="D193">
            <v>0</v>
          </cell>
          <cell r="E193">
            <v>0</v>
          </cell>
          <cell r="F193">
            <v>0</v>
          </cell>
        </row>
        <row r="194">
          <cell r="D194">
            <v>0</v>
          </cell>
          <cell r="E194">
            <v>0</v>
          </cell>
          <cell r="F194">
            <v>0</v>
          </cell>
        </row>
        <row r="195">
          <cell r="D195">
            <v>0</v>
          </cell>
          <cell r="E195">
            <v>0</v>
          </cell>
          <cell r="F195">
            <v>0</v>
          </cell>
        </row>
        <row r="196">
          <cell r="D196">
            <v>0</v>
          </cell>
          <cell r="E196">
            <v>0</v>
          </cell>
          <cell r="F196">
            <v>0</v>
          </cell>
        </row>
        <row r="197">
          <cell r="D197">
            <v>0</v>
          </cell>
          <cell r="E197">
            <v>0</v>
          </cell>
          <cell r="F197">
            <v>0</v>
          </cell>
        </row>
        <row r="198">
          <cell r="D198">
            <v>0</v>
          </cell>
          <cell r="E198">
            <v>0</v>
          </cell>
          <cell r="F198">
            <v>0</v>
          </cell>
        </row>
        <row r="199">
          <cell r="D199">
            <v>0</v>
          </cell>
          <cell r="E199">
            <v>0</v>
          </cell>
          <cell r="F199">
            <v>0</v>
          </cell>
        </row>
        <row r="200">
          <cell r="A200">
            <v>0</v>
          </cell>
          <cell r="D200">
            <v>0</v>
          </cell>
          <cell r="E200">
            <v>0</v>
          </cell>
          <cell r="F200">
            <v>0</v>
          </cell>
        </row>
      </sheetData>
      <sheetData sheetId="9">
        <row r="2">
          <cell r="A2" t="str">
            <v>530000</v>
          </cell>
          <cell r="B2">
            <v>-452058.22</v>
          </cell>
        </row>
        <row r="3">
          <cell r="A3" t="str">
            <v>530011</v>
          </cell>
          <cell r="B3">
            <v>-130164.94</v>
          </cell>
        </row>
        <row r="4">
          <cell r="A4" t="str">
            <v>530012</v>
          </cell>
          <cell r="B4">
            <v>-8270.34</v>
          </cell>
        </row>
        <row r="5">
          <cell r="A5" t="str">
            <v>530020</v>
          </cell>
          <cell r="B5">
            <v>-122475.62</v>
          </cell>
        </row>
        <row r="6">
          <cell r="A6" t="str">
            <v>530021</v>
          </cell>
          <cell r="B6">
            <v>-1023110.06</v>
          </cell>
        </row>
        <row r="7">
          <cell r="A7" t="str">
            <v>530040</v>
          </cell>
          <cell r="B7">
            <v>-0.01</v>
          </cell>
        </row>
        <row r="8">
          <cell r="A8" t="str">
            <v>530252</v>
          </cell>
          <cell r="B8">
            <v>-6804.55</v>
          </cell>
        </row>
        <row r="9">
          <cell r="A9" t="str">
            <v>550000</v>
          </cell>
          <cell r="B9">
            <v>17003.830000000002</v>
          </cell>
        </row>
        <row r="10">
          <cell r="A10" t="str">
            <v>550200</v>
          </cell>
          <cell r="B10">
            <v>-50557.36</v>
          </cell>
        </row>
        <row r="11">
          <cell r="A11" t="str">
            <v>550851</v>
          </cell>
          <cell r="B11">
            <v>-1256.51</v>
          </cell>
        </row>
        <row r="12">
          <cell r="A12" t="str">
            <v>550890</v>
          </cell>
          <cell r="B12">
            <v>-33343.379999999997</v>
          </cell>
        </row>
        <row r="13">
          <cell r="A13" t="str">
            <v>550900</v>
          </cell>
          <cell r="B13">
            <v>-490</v>
          </cell>
        </row>
        <row r="14">
          <cell r="A14" t="str">
            <v>551000</v>
          </cell>
          <cell r="B14">
            <v>-1140.02</v>
          </cell>
        </row>
        <row r="15">
          <cell r="A15" t="str">
            <v>560030</v>
          </cell>
          <cell r="B15">
            <v>-2688250</v>
          </cell>
        </row>
        <row r="16">
          <cell r="A16" t="str">
            <v>560031</v>
          </cell>
          <cell r="B16">
            <v>-77826.33</v>
          </cell>
        </row>
        <row r="17">
          <cell r="A17" t="str">
            <v>570000</v>
          </cell>
          <cell r="B17">
            <v>-40668.379999999997</v>
          </cell>
        </row>
        <row r="18">
          <cell r="A18" t="str">
            <v>610004</v>
          </cell>
          <cell r="B18">
            <v>6804.55</v>
          </cell>
        </row>
        <row r="19">
          <cell r="A19" t="str">
            <v>610710</v>
          </cell>
          <cell r="B19">
            <v>0</v>
          </cell>
        </row>
        <row r="20">
          <cell r="A20" t="str">
            <v>618282</v>
          </cell>
          <cell r="B20">
            <v>0</v>
          </cell>
        </row>
        <row r="21">
          <cell r="A21" t="str">
            <v>618821</v>
          </cell>
          <cell r="B21">
            <v>4279.68</v>
          </cell>
        </row>
        <row r="22">
          <cell r="A22" t="str">
            <v>618822</v>
          </cell>
          <cell r="B22">
            <v>0</v>
          </cell>
        </row>
        <row r="23">
          <cell r="A23" t="str">
            <v>618824</v>
          </cell>
          <cell r="B23">
            <v>2016</v>
          </cell>
        </row>
        <row r="24">
          <cell r="A24" t="str">
            <v>618825</v>
          </cell>
          <cell r="B24">
            <v>0</v>
          </cell>
        </row>
        <row r="25">
          <cell r="A25" t="str">
            <v>618827</v>
          </cell>
          <cell r="B25">
            <v>308.48</v>
          </cell>
        </row>
        <row r="26">
          <cell r="A26" t="str">
            <v>618828</v>
          </cell>
          <cell r="B26">
            <v>0</v>
          </cell>
        </row>
        <row r="27">
          <cell r="A27" t="str">
            <v>618832</v>
          </cell>
          <cell r="B27">
            <v>0</v>
          </cell>
        </row>
        <row r="28">
          <cell r="A28" t="str">
            <v>619010</v>
          </cell>
          <cell r="B28">
            <v>3248.39</v>
          </cell>
        </row>
        <row r="29">
          <cell r="A29" t="str">
            <v>619012</v>
          </cell>
          <cell r="B29">
            <v>6333.33</v>
          </cell>
        </row>
        <row r="30">
          <cell r="A30" t="str">
            <v>619020</v>
          </cell>
          <cell r="B30">
            <v>11461.85</v>
          </cell>
        </row>
        <row r="31">
          <cell r="A31" t="str">
            <v>619075</v>
          </cell>
          <cell r="B31">
            <v>0</v>
          </cell>
        </row>
        <row r="32">
          <cell r="A32" t="str">
            <v>619241</v>
          </cell>
          <cell r="B32">
            <v>3642.29</v>
          </cell>
        </row>
        <row r="33">
          <cell r="A33" t="str">
            <v>619496</v>
          </cell>
          <cell r="B33">
            <v>113.55</v>
          </cell>
        </row>
        <row r="34">
          <cell r="A34" t="str">
            <v>619522</v>
          </cell>
          <cell r="B34">
            <v>58933.75</v>
          </cell>
        </row>
        <row r="35">
          <cell r="A35" t="str">
            <v>619999</v>
          </cell>
          <cell r="B35">
            <v>40668.379999999997</v>
          </cell>
        </row>
        <row r="36">
          <cell r="A36" t="str">
            <v>620000</v>
          </cell>
          <cell r="B36">
            <v>0</v>
          </cell>
        </row>
        <row r="37">
          <cell r="A37" t="str">
            <v>620006</v>
          </cell>
          <cell r="B37">
            <v>0</v>
          </cell>
        </row>
        <row r="38">
          <cell r="A38" t="str">
            <v>620008</v>
          </cell>
          <cell r="B38">
            <v>633.70000000000005</v>
          </cell>
        </row>
        <row r="39">
          <cell r="A39" t="str">
            <v>620009</v>
          </cell>
          <cell r="B39">
            <v>53975.85</v>
          </cell>
        </row>
        <row r="40">
          <cell r="A40" t="str">
            <v>620010</v>
          </cell>
          <cell r="B40">
            <v>81648.95</v>
          </cell>
        </row>
        <row r="41">
          <cell r="A41" t="str">
            <v>620011</v>
          </cell>
          <cell r="B41">
            <v>414763.34</v>
          </cell>
        </row>
        <row r="42">
          <cell r="A42" t="str">
            <v>620012</v>
          </cell>
          <cell r="B42">
            <v>79705.98</v>
          </cell>
        </row>
        <row r="43">
          <cell r="A43" t="str">
            <v>620013</v>
          </cell>
          <cell r="B43">
            <v>45360.68</v>
          </cell>
        </row>
        <row r="44">
          <cell r="A44" t="str">
            <v>620014</v>
          </cell>
          <cell r="B44">
            <v>102549.22</v>
          </cell>
        </row>
        <row r="45">
          <cell r="A45" t="str">
            <v>620015</v>
          </cell>
          <cell r="B45">
            <v>25086.65</v>
          </cell>
        </row>
        <row r="46">
          <cell r="A46" t="str">
            <v>620016</v>
          </cell>
          <cell r="B46">
            <v>1707.94</v>
          </cell>
        </row>
        <row r="47">
          <cell r="A47" t="str">
            <v>620017</v>
          </cell>
          <cell r="B47">
            <v>0</v>
          </cell>
        </row>
        <row r="48">
          <cell r="A48" t="str">
            <v>620018</v>
          </cell>
          <cell r="B48">
            <v>0</v>
          </cell>
        </row>
        <row r="49">
          <cell r="A49" t="str">
            <v>620019</v>
          </cell>
          <cell r="B49">
            <v>0</v>
          </cell>
        </row>
        <row r="50">
          <cell r="A50" t="str">
            <v>620020</v>
          </cell>
          <cell r="B50">
            <v>27214.81</v>
          </cell>
        </row>
        <row r="51">
          <cell r="A51" t="str">
            <v>620021</v>
          </cell>
          <cell r="B51">
            <v>11629.21</v>
          </cell>
        </row>
        <row r="52">
          <cell r="A52" t="str">
            <v>620022</v>
          </cell>
          <cell r="B52">
            <v>3124.57</v>
          </cell>
        </row>
        <row r="53">
          <cell r="A53" t="str">
            <v>620023</v>
          </cell>
          <cell r="B53">
            <v>7529.16</v>
          </cell>
        </row>
        <row r="54">
          <cell r="A54" t="str">
            <v>620024</v>
          </cell>
          <cell r="B54">
            <v>4259.68</v>
          </cell>
        </row>
        <row r="55">
          <cell r="A55" t="str">
            <v>620046</v>
          </cell>
          <cell r="B55">
            <v>153.5</v>
          </cell>
        </row>
        <row r="56">
          <cell r="A56" t="str">
            <v>620052</v>
          </cell>
          <cell r="B56">
            <v>-0.05</v>
          </cell>
        </row>
        <row r="57">
          <cell r="A57" t="str">
            <v>620060</v>
          </cell>
          <cell r="B57">
            <v>2331.1799999999998</v>
          </cell>
        </row>
        <row r="58">
          <cell r="A58" t="str">
            <v>620062</v>
          </cell>
          <cell r="B58">
            <v>-22777.97</v>
          </cell>
        </row>
        <row r="59">
          <cell r="A59" t="str">
            <v>620100</v>
          </cell>
          <cell r="B59">
            <v>0</v>
          </cell>
        </row>
        <row r="60">
          <cell r="A60" t="str">
            <v>620186</v>
          </cell>
          <cell r="B60">
            <v>37.29</v>
          </cell>
        </row>
        <row r="61">
          <cell r="A61" t="str">
            <v>620220</v>
          </cell>
          <cell r="B61">
            <v>27970.68</v>
          </cell>
        </row>
        <row r="62">
          <cell r="A62" t="str">
            <v>620221</v>
          </cell>
          <cell r="B62">
            <v>0</v>
          </cell>
        </row>
        <row r="63">
          <cell r="A63" t="str">
            <v>620240</v>
          </cell>
          <cell r="B63">
            <v>162328.74</v>
          </cell>
        </row>
        <row r="64">
          <cell r="A64" t="str">
            <v>620260</v>
          </cell>
          <cell r="B64">
            <v>288858.71000000002</v>
          </cell>
        </row>
        <row r="65">
          <cell r="A65" t="str">
            <v>620261</v>
          </cell>
          <cell r="B65">
            <v>0</v>
          </cell>
        </row>
        <row r="66">
          <cell r="A66" t="str">
            <v>620262</v>
          </cell>
          <cell r="B66">
            <v>0</v>
          </cell>
        </row>
        <row r="67">
          <cell r="A67" t="str">
            <v>620270</v>
          </cell>
          <cell r="B67">
            <v>3394.23</v>
          </cell>
        </row>
        <row r="68">
          <cell r="A68" t="str">
            <v>620271</v>
          </cell>
          <cell r="B68">
            <v>5602.67</v>
          </cell>
        </row>
        <row r="69">
          <cell r="A69" t="str">
            <v>620272</v>
          </cell>
          <cell r="B69">
            <v>7319.28</v>
          </cell>
        </row>
        <row r="70">
          <cell r="A70" t="str">
            <v>620273</v>
          </cell>
          <cell r="B70">
            <v>26802.89</v>
          </cell>
        </row>
        <row r="71">
          <cell r="A71" t="str">
            <v>620274</v>
          </cell>
          <cell r="B71">
            <v>35222.69</v>
          </cell>
        </row>
        <row r="72">
          <cell r="A72" t="str">
            <v>620275</v>
          </cell>
          <cell r="B72">
            <v>8436.35</v>
          </cell>
        </row>
        <row r="73">
          <cell r="A73" t="str">
            <v>620276</v>
          </cell>
          <cell r="B73">
            <v>9895.8700000000008</v>
          </cell>
        </row>
        <row r="74">
          <cell r="A74" t="str">
            <v>620277</v>
          </cell>
          <cell r="B74">
            <v>19768.900000000001</v>
          </cell>
        </row>
        <row r="75">
          <cell r="A75" t="str">
            <v>620279</v>
          </cell>
          <cell r="B75">
            <v>-1544.32</v>
          </cell>
        </row>
        <row r="76">
          <cell r="A76" t="str">
            <v>620280</v>
          </cell>
          <cell r="B76">
            <v>692.95</v>
          </cell>
        </row>
        <row r="77">
          <cell r="A77" t="str">
            <v>620320</v>
          </cell>
          <cell r="B77">
            <v>0</v>
          </cell>
        </row>
        <row r="78">
          <cell r="A78" t="str">
            <v>620350</v>
          </cell>
          <cell r="B78">
            <v>500</v>
          </cell>
        </row>
        <row r="79">
          <cell r="A79" t="str">
            <v>620380</v>
          </cell>
          <cell r="B79">
            <v>945</v>
          </cell>
        </row>
        <row r="80">
          <cell r="A80" t="str">
            <v>620490</v>
          </cell>
          <cell r="B80">
            <v>26226.78</v>
          </cell>
        </row>
        <row r="81">
          <cell r="A81" t="str">
            <v>620494</v>
          </cell>
          <cell r="B81">
            <v>-10255.950000000001</v>
          </cell>
        </row>
        <row r="82">
          <cell r="A82" t="str">
            <v>620496</v>
          </cell>
          <cell r="B82">
            <v>-39244.410000000003</v>
          </cell>
        </row>
        <row r="83">
          <cell r="A83" t="str">
            <v>620500</v>
          </cell>
          <cell r="B83">
            <v>0</v>
          </cell>
        </row>
        <row r="84">
          <cell r="A84" t="str">
            <v>620510</v>
          </cell>
          <cell r="B84">
            <v>0</v>
          </cell>
        </row>
        <row r="85">
          <cell r="A85" t="str">
            <v>620590</v>
          </cell>
          <cell r="B85">
            <v>450</v>
          </cell>
        </row>
        <row r="86">
          <cell r="A86" t="str">
            <v>620620</v>
          </cell>
          <cell r="B86">
            <v>250</v>
          </cell>
        </row>
        <row r="87">
          <cell r="A87" t="str">
            <v>620640</v>
          </cell>
          <cell r="B87">
            <v>8257.2800000000007</v>
          </cell>
        </row>
        <row r="88">
          <cell r="A88" t="str">
            <v>620900</v>
          </cell>
          <cell r="B88">
            <v>0</v>
          </cell>
        </row>
        <row r="89">
          <cell r="A89" t="str">
            <v>660000</v>
          </cell>
          <cell r="B89">
            <v>4228.76</v>
          </cell>
        </row>
        <row r="90">
          <cell r="A90" t="str">
            <v>660600</v>
          </cell>
          <cell r="B90">
            <v>0</v>
          </cell>
        </row>
        <row r="91">
          <cell r="A91" t="str">
            <v>676010</v>
          </cell>
          <cell r="B91">
            <v>0</v>
          </cell>
        </row>
        <row r="92">
          <cell r="A92" t="str">
            <v>688000</v>
          </cell>
          <cell r="B92">
            <v>230.2</v>
          </cell>
        </row>
        <row r="93">
          <cell r="A93" t="str">
            <v>690005</v>
          </cell>
          <cell r="B93">
            <v>0</v>
          </cell>
        </row>
        <row r="94">
          <cell r="A94" t="str">
            <v>690012</v>
          </cell>
          <cell r="B94">
            <v>-9395.32</v>
          </cell>
        </row>
        <row r="95">
          <cell r="A95" t="str">
            <v>690013</v>
          </cell>
          <cell r="B95">
            <v>0</v>
          </cell>
        </row>
        <row r="96">
          <cell r="A96" t="str">
            <v>690017</v>
          </cell>
          <cell r="B96">
            <v>2963.19</v>
          </cell>
        </row>
        <row r="97">
          <cell r="A97" t="str">
            <v>690018</v>
          </cell>
          <cell r="B97">
            <v>1210.8499999999999</v>
          </cell>
        </row>
        <row r="98">
          <cell r="A98" t="str">
            <v>690020</v>
          </cell>
          <cell r="B98">
            <v>-115516.5</v>
          </cell>
        </row>
        <row r="99">
          <cell r="A99" t="str">
            <v>690025</v>
          </cell>
          <cell r="B99">
            <v>-48183.08</v>
          </cell>
        </row>
        <row r="100">
          <cell r="A100" t="str">
            <v>690040</v>
          </cell>
          <cell r="B100">
            <v>-7231.41</v>
          </cell>
        </row>
        <row r="101">
          <cell r="A101" t="str">
            <v>690045</v>
          </cell>
          <cell r="B101">
            <v>-6146.71</v>
          </cell>
        </row>
        <row r="102">
          <cell r="A102" t="str">
            <v>690046</v>
          </cell>
          <cell r="B102">
            <v>-2015.42</v>
          </cell>
        </row>
        <row r="103">
          <cell r="A103" t="str">
            <v>690047</v>
          </cell>
          <cell r="B103">
            <v>-30963.13</v>
          </cell>
        </row>
        <row r="104">
          <cell r="A104" t="str">
            <v>690050</v>
          </cell>
          <cell r="B104">
            <v>0</v>
          </cell>
        </row>
        <row r="105">
          <cell r="A105" t="str">
            <v>690051</v>
          </cell>
          <cell r="B105">
            <v>668089.1</v>
          </cell>
        </row>
        <row r="106">
          <cell r="A106" t="str">
            <v>690052</v>
          </cell>
          <cell r="B106">
            <v>0</v>
          </cell>
        </row>
        <row r="107">
          <cell r="A107" t="str">
            <v>690060</v>
          </cell>
          <cell r="B107">
            <v>0</v>
          </cell>
        </row>
        <row r="108">
          <cell r="A108" t="str">
            <v>690063</v>
          </cell>
          <cell r="B108">
            <v>0</v>
          </cell>
        </row>
        <row r="109">
          <cell r="A109" t="str">
            <v>690070</v>
          </cell>
          <cell r="B109">
            <v>110075.25</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-2963.19</v>
          </cell>
        </row>
        <row r="115">
          <cell r="A115" t="str">
            <v>690175</v>
          </cell>
          <cell r="B115">
            <v>-463681.63</v>
          </cell>
        </row>
        <row r="116">
          <cell r="A116" t="str">
            <v>690176</v>
          </cell>
          <cell r="B116">
            <v>-5149.1499999999996</v>
          </cell>
        </row>
        <row r="117">
          <cell r="A117" t="str">
            <v>690177</v>
          </cell>
          <cell r="B117">
            <v>463681.63</v>
          </cell>
        </row>
        <row r="118">
          <cell r="A118" t="str">
            <v>690178</v>
          </cell>
          <cell r="B118">
            <v>-2016</v>
          </cell>
        </row>
        <row r="119">
          <cell r="A119" t="str">
            <v>690179</v>
          </cell>
          <cell r="B119">
            <v>-29890.53</v>
          </cell>
        </row>
        <row r="120">
          <cell r="A120" t="str">
            <v>690180</v>
          </cell>
          <cell r="B120">
            <v>-392234.63</v>
          </cell>
        </row>
        <row r="121">
          <cell r="A121" t="str">
            <v>690181</v>
          </cell>
          <cell r="B121">
            <v>-10850</v>
          </cell>
        </row>
        <row r="122">
          <cell r="A122" t="str">
            <v>690182</v>
          </cell>
          <cell r="B122">
            <v>-31820.23</v>
          </cell>
        </row>
        <row r="123">
          <cell r="A123" t="str">
            <v>690185</v>
          </cell>
          <cell r="B123">
            <v>-17269.29</v>
          </cell>
        </row>
        <row r="124">
          <cell r="A124" t="str">
            <v>690186</v>
          </cell>
          <cell r="B124">
            <v>0</v>
          </cell>
        </row>
        <row r="125">
          <cell r="A125" t="str">
            <v>690187</v>
          </cell>
          <cell r="B125">
            <v>-1210.8499999999999</v>
          </cell>
        </row>
        <row r="126">
          <cell r="A126" t="str">
            <v>690190</v>
          </cell>
          <cell r="B126">
            <v>0</v>
          </cell>
        </row>
        <row r="127">
          <cell r="A127" t="str">
            <v>694000</v>
          </cell>
          <cell r="B127">
            <v>0</v>
          </cell>
        </row>
        <row r="128">
          <cell r="A128" t="str">
            <v>694010</v>
          </cell>
          <cell r="B128">
            <v>0</v>
          </cell>
        </row>
        <row r="129">
          <cell r="A129" t="str">
            <v>699998</v>
          </cell>
          <cell r="B129">
            <v>-0.16</v>
          </cell>
        </row>
        <row r="130">
          <cell r="A130" t="str">
            <v>708500</v>
          </cell>
          <cell r="B130">
            <v>2502753.52</v>
          </cell>
        </row>
        <row r="131">
          <cell r="A131" t="str">
            <v>741100</v>
          </cell>
          <cell r="B131">
            <v>178539.37</v>
          </cell>
        </row>
        <row r="132">
          <cell r="A132" t="str">
            <v>741102</v>
          </cell>
          <cell r="B132">
            <v>17569.59</v>
          </cell>
        </row>
        <row r="133">
          <cell r="A133" t="str">
            <v>741103</v>
          </cell>
          <cell r="B133">
            <v>19252.88</v>
          </cell>
        </row>
        <row r="134">
          <cell r="A134" t="str">
            <v>741200</v>
          </cell>
          <cell r="B134">
            <v>16821.89</v>
          </cell>
        </row>
        <row r="135">
          <cell r="A135" t="str">
            <v>741400</v>
          </cell>
          <cell r="B135">
            <v>1697.84</v>
          </cell>
        </row>
        <row r="136">
          <cell r="A136" t="str">
            <v>741510</v>
          </cell>
          <cell r="B136">
            <v>0</v>
          </cell>
        </row>
        <row r="137">
          <cell r="A137" t="str">
            <v>741530</v>
          </cell>
          <cell r="B137">
            <v>65647.37</v>
          </cell>
        </row>
        <row r="138">
          <cell r="A138" t="str">
            <v>753050</v>
          </cell>
          <cell r="B138">
            <v>39244.410000000003</v>
          </cell>
        </row>
        <row r="139">
          <cell r="A139" t="str">
            <v>756001</v>
          </cell>
          <cell r="B139">
            <v>0</v>
          </cell>
        </row>
        <row r="140">
          <cell r="A140" t="str">
            <v>761110</v>
          </cell>
          <cell r="B140">
            <v>0</v>
          </cell>
        </row>
        <row r="141">
          <cell r="A141" t="str">
            <v>761120</v>
          </cell>
          <cell r="B141">
            <v>0</v>
          </cell>
        </row>
        <row r="142">
          <cell r="A142" t="str">
            <v>761121</v>
          </cell>
          <cell r="B142">
            <v>85.57</v>
          </cell>
        </row>
        <row r="143">
          <cell r="A143" t="str">
            <v>761200</v>
          </cell>
          <cell r="B143">
            <v>148992.32999999999</v>
          </cell>
        </row>
        <row r="144">
          <cell r="A144" t="str">
            <v>761250</v>
          </cell>
          <cell r="B144">
            <v>-5270</v>
          </cell>
        </row>
        <row r="145">
          <cell r="A145" t="str">
            <v>761402</v>
          </cell>
          <cell r="B145">
            <v>-4174.04</v>
          </cell>
        </row>
        <row r="146">
          <cell r="A146" t="str">
            <v>761660</v>
          </cell>
          <cell r="B146">
            <v>1288.6500000000001</v>
          </cell>
        </row>
        <row r="147">
          <cell r="A147" t="str">
            <v>761720</v>
          </cell>
          <cell r="B147">
            <v>1586.89</v>
          </cell>
        </row>
        <row r="148">
          <cell r="A148" t="str">
            <v>761770</v>
          </cell>
          <cell r="B148">
            <v>1140.02</v>
          </cell>
        </row>
        <row r="149">
          <cell r="A149" t="str">
            <v>761780</v>
          </cell>
          <cell r="B149">
            <v>492.44</v>
          </cell>
        </row>
        <row r="150">
          <cell r="A150" t="str">
            <v>761790</v>
          </cell>
          <cell r="B150">
            <v>11.55</v>
          </cell>
        </row>
        <row r="151">
          <cell r="A151" t="str">
            <v>765000</v>
          </cell>
          <cell r="B151">
            <v>27.56</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B175">
            <v>0</v>
          </cell>
        </row>
        <row r="176">
          <cell r="A176">
            <v>0</v>
          </cell>
          <cell r="B176">
            <v>0</v>
          </cell>
        </row>
        <row r="177">
          <cell r="A177">
            <v>0</v>
          </cell>
          <cell r="B177">
            <v>0</v>
          </cell>
        </row>
        <row r="178">
          <cell r="B178">
            <v>0</v>
          </cell>
        </row>
        <row r="179">
          <cell r="A179" t="str">
            <v>690010</v>
          </cell>
          <cell r="B179">
            <v>0</v>
          </cell>
        </row>
        <row r="180">
          <cell r="A180" t="str">
            <v>761401</v>
          </cell>
        </row>
        <row r="181">
          <cell r="A181" t="str">
            <v>694030</v>
          </cell>
        </row>
        <row r="182">
          <cell r="A182">
            <v>761410</v>
          </cell>
        </row>
        <row r="188">
          <cell r="A188">
            <v>0</v>
          </cell>
        </row>
        <row r="189">
          <cell r="A189">
            <v>0</v>
          </cell>
        </row>
        <row r="190">
          <cell r="A190">
            <v>0</v>
          </cell>
        </row>
        <row r="191">
          <cell r="A191">
            <v>0</v>
          </cell>
        </row>
        <row r="192">
          <cell r="A192">
            <v>0</v>
          </cell>
          <cell r="B192">
            <v>0</v>
          </cell>
        </row>
        <row r="193">
          <cell r="A193">
            <v>0</v>
          </cell>
          <cell r="B193">
            <v>0</v>
          </cell>
        </row>
        <row r="194">
          <cell r="A194">
            <v>0</v>
          </cell>
          <cell r="B194">
            <v>0</v>
          </cell>
        </row>
        <row r="195">
          <cell r="A195">
            <v>0</v>
          </cell>
        </row>
        <row r="196">
          <cell r="A196">
            <v>0</v>
          </cell>
        </row>
        <row r="197">
          <cell r="A197">
            <v>0</v>
          </cell>
        </row>
        <row r="198">
          <cell r="B198">
            <v>-1140.0200000002867</v>
          </cell>
        </row>
      </sheetData>
      <sheetData sheetId="10"/>
      <sheetData sheetId="11"/>
      <sheetData sheetId="12">
        <row r="5">
          <cell r="P5" t="str">
            <v>Q3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D3">
            <v>4</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row r="7">
          <cell r="A7">
            <v>110100</v>
          </cell>
          <cell r="B7" t="str">
            <v>MAJOR FIXED ASSETS CAPITAL</v>
          </cell>
          <cell r="C7">
            <v>0</v>
          </cell>
          <cell r="D7">
            <v>0</v>
          </cell>
          <cell r="E7">
            <v>0</v>
          </cell>
          <cell r="F7">
            <v>0</v>
          </cell>
          <cell r="G7">
            <v>0</v>
          </cell>
          <cell r="H7">
            <v>0</v>
          </cell>
          <cell r="I7">
            <v>0</v>
          </cell>
          <cell r="J7">
            <v>0</v>
          </cell>
          <cell r="K7">
            <v>0</v>
          </cell>
          <cell r="V7">
            <v>0</v>
          </cell>
          <cell r="W7">
            <v>0</v>
          </cell>
          <cell r="X7">
            <v>0</v>
          </cell>
          <cell r="AE7">
            <v>0</v>
          </cell>
          <cell r="AF7">
            <v>0</v>
          </cell>
          <cell r="AG7">
            <v>0</v>
          </cell>
          <cell r="BL7">
            <v>0</v>
          </cell>
          <cell r="BM7">
            <v>0</v>
          </cell>
          <cell r="BN7">
            <v>0</v>
          </cell>
          <cell r="BR7">
            <v>0</v>
          </cell>
          <cell r="CD7">
            <v>0</v>
          </cell>
          <cell r="CE7">
            <v>0</v>
          </cell>
          <cell r="CF7">
            <v>0</v>
          </cell>
          <cell r="CS7" t="str">
            <v>110100</v>
          </cell>
          <cell r="CU7" t="str">
            <v>110100AllBU</v>
          </cell>
          <cell r="CV7" t="str">
            <v>Yes</v>
          </cell>
          <cell r="CW7" t="str">
            <v>Delete?</v>
          </cell>
          <cell r="CY7" t="str">
            <v/>
          </cell>
          <cell r="CZ7" t="str">
            <v/>
          </cell>
        </row>
        <row r="8">
          <cell r="A8">
            <v>110190</v>
          </cell>
          <cell r="B8" t="str">
            <v>Constructed Assets Suspense</v>
          </cell>
          <cell r="C8">
            <v>0</v>
          </cell>
          <cell r="D8">
            <v>0</v>
          </cell>
          <cell r="E8">
            <v>0</v>
          </cell>
          <cell r="F8">
            <v>0</v>
          </cell>
          <cell r="G8">
            <v>0</v>
          </cell>
          <cell r="H8">
            <v>0</v>
          </cell>
          <cell r="I8">
            <v>0</v>
          </cell>
          <cell r="J8">
            <v>0</v>
          </cell>
          <cell r="K8">
            <v>0</v>
          </cell>
          <cell r="M8">
            <v>11129799.42</v>
          </cell>
          <cell r="N8">
            <v>377440.00300000003</v>
          </cell>
          <cell r="O8">
            <v>11507239.423</v>
          </cell>
          <cell r="P8">
            <v>1678637.85</v>
          </cell>
          <cell r="Q8">
            <v>296560</v>
          </cell>
          <cell r="R8">
            <v>1975197.85</v>
          </cell>
          <cell r="S8">
            <v>674000</v>
          </cell>
          <cell r="T8">
            <v>-674000.00300000003</v>
          </cell>
          <cell r="U8">
            <v>-3.0000000260770321E-3</v>
          </cell>
          <cell r="V8">
            <v>13482437.27</v>
          </cell>
          <cell r="W8">
            <v>0</v>
          </cell>
          <cell r="X8">
            <v>13482437.27</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13482437.270000063</v>
          </cell>
          <cell r="BV8">
            <v>0</v>
          </cell>
          <cell r="BW8">
            <v>13482437.270000063</v>
          </cell>
          <cell r="BX8">
            <v>21154555.539999999</v>
          </cell>
          <cell r="BY8">
            <v>0</v>
          </cell>
          <cell r="BZ8">
            <v>21154555.539999999</v>
          </cell>
          <cell r="CA8">
            <v>0</v>
          </cell>
          <cell r="CB8">
            <v>0</v>
          </cell>
          <cell r="CC8">
            <v>0</v>
          </cell>
          <cell r="CD8">
            <v>21154555.539999999</v>
          </cell>
          <cell r="CE8">
            <v>0</v>
          </cell>
          <cell r="CF8">
            <v>21154555.539999999</v>
          </cell>
          <cell r="CG8">
            <v>0</v>
          </cell>
          <cell r="CH8">
            <v>0</v>
          </cell>
          <cell r="CI8">
            <v>0</v>
          </cell>
          <cell r="CJ8">
            <v>34636992.810000062</v>
          </cell>
          <cell r="CK8">
            <v>0</v>
          </cell>
          <cell r="CL8">
            <v>34636992.810000062</v>
          </cell>
          <cell r="CM8">
            <v>403718658.88</v>
          </cell>
          <cell r="CN8">
            <v>0</v>
          </cell>
          <cell r="CO8">
            <v>403718658.88</v>
          </cell>
          <cell r="CP8">
            <v>438355651.69000006</v>
          </cell>
          <cell r="CQ8">
            <v>0</v>
          </cell>
          <cell r="CR8">
            <v>438355651.69000006</v>
          </cell>
          <cell r="CS8" t="str">
            <v>110190</v>
          </cell>
          <cell r="CT8" t="str">
            <v>110190</v>
          </cell>
          <cell r="CU8" t="str">
            <v>110190AllBU</v>
          </cell>
          <cell r="CV8" t="str">
            <v/>
          </cell>
          <cell r="CY8" t="str">
            <v/>
          </cell>
          <cell r="CZ8" t="str">
            <v/>
          </cell>
        </row>
        <row r="9">
          <cell r="A9">
            <v>110200</v>
          </cell>
          <cell r="B9" t="str">
            <v>Minor Fixed Assets Capital</v>
          </cell>
          <cell r="C9">
            <v>0</v>
          </cell>
          <cell r="D9">
            <v>0</v>
          </cell>
          <cell r="E9">
            <v>0</v>
          </cell>
          <cell r="F9">
            <v>0</v>
          </cell>
          <cell r="G9">
            <v>0</v>
          </cell>
          <cell r="H9">
            <v>0</v>
          </cell>
          <cell r="I9">
            <v>0</v>
          </cell>
          <cell r="J9">
            <v>0</v>
          </cell>
          <cell r="K9">
            <v>0</v>
          </cell>
          <cell r="M9">
            <v>0</v>
          </cell>
          <cell r="N9">
            <v>3.0000000000000001E-3</v>
          </cell>
          <cell r="O9">
            <v>3.0000000000000001E-3</v>
          </cell>
          <cell r="P9">
            <v>0</v>
          </cell>
          <cell r="Q9">
            <v>0</v>
          </cell>
          <cell r="R9">
            <v>0</v>
          </cell>
          <cell r="S9">
            <v>0</v>
          </cell>
          <cell r="T9">
            <v>-3.0000000000000001E-3</v>
          </cell>
          <cell r="U9">
            <v>-3.0000000000000001E-3</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U9" t="str">
            <v>110200AllBU</v>
          </cell>
          <cell r="CV9" t="str">
            <v>Yes</v>
          </cell>
          <cell r="CW9" t="str">
            <v>Delete?</v>
          </cell>
          <cell r="CY9" t="str">
            <v/>
          </cell>
          <cell r="CZ9" t="str">
            <v/>
          </cell>
        </row>
        <row r="10">
          <cell r="A10">
            <v>110270</v>
          </cell>
          <cell r="B10" t="str">
            <v>Purch Susp Comp H/ware</v>
          </cell>
          <cell r="C10">
            <v>0</v>
          </cell>
          <cell r="D10">
            <v>0</v>
          </cell>
          <cell r="E10">
            <v>0</v>
          </cell>
          <cell r="F10">
            <v>0</v>
          </cell>
          <cell r="G10">
            <v>0</v>
          </cell>
          <cell r="H10">
            <v>0</v>
          </cell>
          <cell r="I10">
            <v>0</v>
          </cell>
          <cell r="J10">
            <v>0</v>
          </cell>
          <cell r="K10">
            <v>0</v>
          </cell>
          <cell r="M10">
            <v>0</v>
          </cell>
          <cell r="N10">
            <v>537812.59299999999</v>
          </cell>
          <cell r="O10">
            <v>537812.59299999999</v>
          </cell>
          <cell r="P10">
            <v>0</v>
          </cell>
          <cell r="Q10">
            <v>712914.37</v>
          </cell>
          <cell r="R10">
            <v>712914.37</v>
          </cell>
          <cell r="S10">
            <v>1250726.96</v>
          </cell>
          <cell r="T10">
            <v>-1250726.963</v>
          </cell>
          <cell r="U10">
            <v>-3.0000000260770321E-3</v>
          </cell>
          <cell r="V10">
            <v>1250726.96</v>
          </cell>
          <cell r="W10">
            <v>0</v>
          </cell>
          <cell r="X10">
            <v>1250726.96</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1250726.9600000002</v>
          </cell>
          <cell r="BV10">
            <v>0</v>
          </cell>
          <cell r="BW10">
            <v>1250726.9600000002</v>
          </cell>
          <cell r="BX10">
            <v>0</v>
          </cell>
          <cell r="BY10">
            <v>0</v>
          </cell>
          <cell r="BZ10">
            <v>0</v>
          </cell>
          <cell r="CA10">
            <v>0</v>
          </cell>
          <cell r="CB10">
            <v>0</v>
          </cell>
          <cell r="CC10">
            <v>0</v>
          </cell>
          <cell r="CD10">
            <v>0</v>
          </cell>
          <cell r="CE10">
            <v>0</v>
          </cell>
          <cell r="CF10">
            <v>0</v>
          </cell>
          <cell r="CG10">
            <v>3860.91</v>
          </cell>
          <cell r="CH10">
            <v>0</v>
          </cell>
          <cell r="CI10">
            <v>3860.91</v>
          </cell>
          <cell r="CJ10">
            <v>1254587.8700000001</v>
          </cell>
          <cell r="CK10">
            <v>0</v>
          </cell>
          <cell r="CL10">
            <v>1254587.8700000001</v>
          </cell>
          <cell r="CM10">
            <v>3816823</v>
          </cell>
          <cell r="CN10">
            <v>0</v>
          </cell>
          <cell r="CO10">
            <v>3816823</v>
          </cell>
          <cell r="CP10">
            <v>5071410.87</v>
          </cell>
          <cell r="CQ10">
            <v>0</v>
          </cell>
          <cell r="CR10">
            <v>5071410.87</v>
          </cell>
          <cell r="CS10" t="str">
            <v>110270</v>
          </cell>
          <cell r="CT10" t="str">
            <v>110270</v>
          </cell>
          <cell r="CU10" t="str">
            <v>110270AllBU</v>
          </cell>
          <cell r="CV10" t="str">
            <v/>
          </cell>
          <cell r="CY10" t="str">
            <v/>
          </cell>
          <cell r="CZ10" t="str">
            <v/>
          </cell>
        </row>
        <row r="11">
          <cell r="A11">
            <v>110271</v>
          </cell>
          <cell r="B11" t="str">
            <v>Purch Susp Comp Appl S/ware</v>
          </cell>
          <cell r="C11">
            <v>0</v>
          </cell>
          <cell r="D11">
            <v>0</v>
          </cell>
          <cell r="E11">
            <v>0</v>
          </cell>
          <cell r="F11">
            <v>0</v>
          </cell>
          <cell r="G11">
            <v>0</v>
          </cell>
          <cell r="H11">
            <v>0</v>
          </cell>
          <cell r="I11">
            <v>0</v>
          </cell>
          <cell r="J11">
            <v>0</v>
          </cell>
          <cell r="K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1319837.43</v>
          </cell>
          <cell r="CN11">
            <v>0</v>
          </cell>
          <cell r="CO11">
            <v>1319837.43</v>
          </cell>
          <cell r="CP11">
            <v>1319837.43</v>
          </cell>
          <cell r="CQ11">
            <v>0</v>
          </cell>
          <cell r="CR11">
            <v>1319837.43</v>
          </cell>
          <cell r="CS11" t="str">
            <v>110271</v>
          </cell>
          <cell r="CT11" t="str">
            <v>110271</v>
          </cell>
          <cell r="CU11" t="str">
            <v>110271AllBU</v>
          </cell>
          <cell r="CV11" t="str">
            <v/>
          </cell>
          <cell r="CY11" t="str">
            <v/>
          </cell>
          <cell r="CZ11" t="str">
            <v/>
          </cell>
        </row>
        <row r="12">
          <cell r="A12">
            <v>110280</v>
          </cell>
          <cell r="B12" t="str">
            <v>Purch'D Asset Susp:Office Equp</v>
          </cell>
          <cell r="C12">
            <v>0</v>
          </cell>
          <cell r="D12">
            <v>0</v>
          </cell>
          <cell r="E12">
            <v>0</v>
          </cell>
          <cell r="F12">
            <v>0</v>
          </cell>
          <cell r="G12">
            <v>0</v>
          </cell>
          <cell r="H12">
            <v>0</v>
          </cell>
          <cell r="I12">
            <v>0</v>
          </cell>
          <cell r="J12">
            <v>0</v>
          </cell>
          <cell r="K12">
            <v>0</v>
          </cell>
          <cell r="M12">
            <v>0</v>
          </cell>
          <cell r="N12">
            <v>217.61700000000002</v>
          </cell>
          <cell r="O12">
            <v>217.61700000000002</v>
          </cell>
          <cell r="P12">
            <v>0</v>
          </cell>
          <cell r="Q12">
            <v>288.47000000000003</v>
          </cell>
          <cell r="R12">
            <v>288.47000000000003</v>
          </cell>
          <cell r="S12">
            <v>506.09</v>
          </cell>
          <cell r="T12">
            <v>-506.08700000000005</v>
          </cell>
          <cell r="U12">
            <v>2.9999999999290594E-3</v>
          </cell>
          <cell r="V12">
            <v>506.09</v>
          </cell>
          <cell r="W12">
            <v>0</v>
          </cell>
          <cell r="X12">
            <v>506.09</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506.08999999985099</v>
          </cell>
          <cell r="BV12">
            <v>0</v>
          </cell>
          <cell r="BW12">
            <v>506.08999999985099</v>
          </cell>
          <cell r="BX12">
            <v>0</v>
          </cell>
          <cell r="BY12">
            <v>0</v>
          </cell>
          <cell r="BZ12">
            <v>0</v>
          </cell>
          <cell r="CA12">
            <v>0</v>
          </cell>
          <cell r="CB12">
            <v>0</v>
          </cell>
          <cell r="CC12">
            <v>0</v>
          </cell>
          <cell r="CD12">
            <v>0</v>
          </cell>
          <cell r="CE12">
            <v>0</v>
          </cell>
          <cell r="CF12">
            <v>0</v>
          </cell>
          <cell r="CG12">
            <v>0</v>
          </cell>
          <cell r="CH12">
            <v>0</v>
          </cell>
          <cell r="CI12">
            <v>0</v>
          </cell>
          <cell r="CJ12">
            <v>506.08999999985099</v>
          </cell>
          <cell r="CK12">
            <v>0</v>
          </cell>
          <cell r="CL12">
            <v>506.08999999985099</v>
          </cell>
          <cell r="CM12">
            <v>1656376.8</v>
          </cell>
          <cell r="CN12">
            <v>0</v>
          </cell>
          <cell r="CO12">
            <v>1656376.8</v>
          </cell>
          <cell r="CP12">
            <v>1656882.89</v>
          </cell>
          <cell r="CQ12">
            <v>0</v>
          </cell>
          <cell r="CR12">
            <v>1656882.89</v>
          </cell>
          <cell r="CS12" t="str">
            <v>110280</v>
          </cell>
          <cell r="CT12" t="str">
            <v>110280</v>
          </cell>
          <cell r="CU12" t="str">
            <v>110280AllBU</v>
          </cell>
          <cell r="CV12" t="str">
            <v/>
          </cell>
          <cell r="CY12" t="str">
            <v/>
          </cell>
          <cell r="CZ12" t="str">
            <v/>
          </cell>
        </row>
        <row r="13">
          <cell r="A13">
            <v>110290</v>
          </cell>
          <cell r="B13" t="str">
            <v>Purch Susp Stores Srvc Eqmt</v>
          </cell>
          <cell r="C13">
            <v>0</v>
          </cell>
          <cell r="D13">
            <v>0</v>
          </cell>
          <cell r="E13">
            <v>0</v>
          </cell>
          <cell r="F13">
            <v>0</v>
          </cell>
          <cell r="G13">
            <v>0</v>
          </cell>
          <cell r="H13">
            <v>0</v>
          </cell>
          <cell r="I13">
            <v>0</v>
          </cell>
          <cell r="J13">
            <v>0</v>
          </cell>
          <cell r="K13">
            <v>0</v>
          </cell>
          <cell r="M13">
            <v>0</v>
          </cell>
          <cell r="N13">
            <v>1E-3</v>
          </cell>
          <cell r="O13">
            <v>1E-3</v>
          </cell>
          <cell r="P13">
            <v>0</v>
          </cell>
          <cell r="Q13">
            <v>0</v>
          </cell>
          <cell r="R13">
            <v>0</v>
          </cell>
          <cell r="S13">
            <v>0</v>
          </cell>
          <cell r="T13">
            <v>-1E-3</v>
          </cell>
          <cell r="U13">
            <v>-1E-3</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219670.22</v>
          </cell>
          <cell r="CN13">
            <v>0</v>
          </cell>
          <cell r="CO13">
            <v>219670.22</v>
          </cell>
          <cell r="CP13">
            <v>219670.22</v>
          </cell>
          <cell r="CQ13">
            <v>0</v>
          </cell>
          <cell r="CR13">
            <v>219670.22</v>
          </cell>
          <cell r="CS13" t="str">
            <v>110290</v>
          </cell>
          <cell r="CT13" t="str">
            <v>110290</v>
          </cell>
          <cell r="CU13" t="str">
            <v>110290AllBU</v>
          </cell>
          <cell r="CV13" t="str">
            <v/>
          </cell>
          <cell r="CY13" t="str">
            <v/>
          </cell>
          <cell r="CZ13" t="str">
            <v/>
          </cell>
        </row>
        <row r="14">
          <cell r="A14">
            <v>110291</v>
          </cell>
          <cell r="B14" t="str">
            <v>Purch Sus Meas &amp; Test Serv Eq</v>
          </cell>
          <cell r="C14">
            <v>0</v>
          </cell>
          <cell r="D14">
            <v>0</v>
          </cell>
          <cell r="E14">
            <v>0</v>
          </cell>
          <cell r="F14">
            <v>0</v>
          </cell>
          <cell r="G14">
            <v>0</v>
          </cell>
          <cell r="H14">
            <v>0</v>
          </cell>
          <cell r="I14">
            <v>0</v>
          </cell>
          <cell r="J14">
            <v>0</v>
          </cell>
          <cell r="K14">
            <v>0</v>
          </cell>
          <cell r="M14">
            <v>0</v>
          </cell>
          <cell r="N14">
            <v>8956.6290000000008</v>
          </cell>
          <cell r="O14">
            <v>8956.6290000000008</v>
          </cell>
          <cell r="P14">
            <v>0</v>
          </cell>
          <cell r="Q14">
            <v>11872.74</v>
          </cell>
          <cell r="R14">
            <v>11872.74</v>
          </cell>
          <cell r="S14">
            <v>20829.36</v>
          </cell>
          <cell r="T14">
            <v>-20829.368999999999</v>
          </cell>
          <cell r="U14">
            <v>-8.9999999981955625E-3</v>
          </cell>
          <cell r="V14">
            <v>20829.36</v>
          </cell>
          <cell r="W14">
            <v>0</v>
          </cell>
          <cell r="X14">
            <v>20829.36</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20829.36</v>
          </cell>
          <cell r="BV14">
            <v>1.8189894035458565E-12</v>
          </cell>
          <cell r="BW14">
            <v>20829.36</v>
          </cell>
          <cell r="BX14">
            <v>0</v>
          </cell>
          <cell r="BY14">
            <v>0</v>
          </cell>
          <cell r="BZ14">
            <v>0</v>
          </cell>
          <cell r="CA14">
            <v>0</v>
          </cell>
          <cell r="CB14">
            <v>0</v>
          </cell>
          <cell r="CC14">
            <v>0</v>
          </cell>
          <cell r="CD14">
            <v>0</v>
          </cell>
          <cell r="CE14">
            <v>0</v>
          </cell>
          <cell r="CF14">
            <v>0</v>
          </cell>
          <cell r="CG14">
            <v>0</v>
          </cell>
          <cell r="CH14">
            <v>0</v>
          </cell>
          <cell r="CI14">
            <v>0</v>
          </cell>
          <cell r="CJ14">
            <v>20829.36</v>
          </cell>
          <cell r="CK14">
            <v>1.8189894035458565E-12</v>
          </cell>
          <cell r="CL14">
            <v>20829.36</v>
          </cell>
          <cell r="CM14">
            <v>0</v>
          </cell>
          <cell r="CN14">
            <v>0</v>
          </cell>
          <cell r="CO14">
            <v>0</v>
          </cell>
          <cell r="CP14">
            <v>20829.36</v>
          </cell>
          <cell r="CQ14">
            <v>1.8189894035458565E-12</v>
          </cell>
          <cell r="CR14">
            <v>20829.36</v>
          </cell>
          <cell r="CS14" t="str">
            <v>110291</v>
          </cell>
          <cell r="CT14" t="str">
            <v>110291</v>
          </cell>
          <cell r="CU14" t="str">
            <v>110291AllBU</v>
          </cell>
          <cell r="CV14" t="str">
            <v/>
          </cell>
          <cell r="CY14" t="str">
            <v/>
          </cell>
          <cell r="CZ14" t="str">
            <v/>
          </cell>
        </row>
        <row r="15">
          <cell r="A15">
            <v>110292</v>
          </cell>
          <cell r="B15" t="str">
            <v>Purch Susp Misc Srvc Eqmp</v>
          </cell>
          <cell r="C15">
            <v>0</v>
          </cell>
          <cell r="D15">
            <v>0</v>
          </cell>
          <cell r="E15">
            <v>0</v>
          </cell>
          <cell r="F15">
            <v>0</v>
          </cell>
          <cell r="G15">
            <v>0</v>
          </cell>
          <cell r="H15">
            <v>0</v>
          </cell>
          <cell r="I15">
            <v>0</v>
          </cell>
          <cell r="J15">
            <v>0</v>
          </cell>
          <cell r="K15">
            <v>0</v>
          </cell>
          <cell r="M15">
            <v>0</v>
          </cell>
          <cell r="N15">
            <v>10021.291999999999</v>
          </cell>
          <cell r="O15">
            <v>10021.291999999999</v>
          </cell>
          <cell r="P15">
            <v>0</v>
          </cell>
          <cell r="Q15">
            <v>13284.03</v>
          </cell>
          <cell r="R15">
            <v>13284.03</v>
          </cell>
          <cell r="S15">
            <v>23305.32</v>
          </cell>
          <cell r="T15">
            <v>-23305.322</v>
          </cell>
          <cell r="U15">
            <v>-2.0000000004074536E-3</v>
          </cell>
          <cell r="V15">
            <v>23305.32</v>
          </cell>
          <cell r="W15">
            <v>0</v>
          </cell>
          <cell r="X15">
            <v>23305.32</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23305.320000000007</v>
          </cell>
          <cell r="BV15">
            <v>0</v>
          </cell>
          <cell r="BW15">
            <v>23305.320000000007</v>
          </cell>
          <cell r="BX15">
            <v>0</v>
          </cell>
          <cell r="BY15">
            <v>0</v>
          </cell>
          <cell r="BZ15">
            <v>0</v>
          </cell>
          <cell r="CA15">
            <v>0</v>
          </cell>
          <cell r="CB15">
            <v>0</v>
          </cell>
          <cell r="CC15">
            <v>0</v>
          </cell>
          <cell r="CD15">
            <v>0</v>
          </cell>
          <cell r="CE15">
            <v>0</v>
          </cell>
          <cell r="CF15">
            <v>0</v>
          </cell>
          <cell r="CG15">
            <v>0</v>
          </cell>
          <cell r="CH15">
            <v>0</v>
          </cell>
          <cell r="CI15">
            <v>0</v>
          </cell>
          <cell r="CJ15">
            <v>23305.320000000007</v>
          </cell>
          <cell r="CK15">
            <v>0</v>
          </cell>
          <cell r="CL15">
            <v>23305.320000000007</v>
          </cell>
          <cell r="CM15">
            <v>132427.4</v>
          </cell>
          <cell r="CN15">
            <v>0</v>
          </cell>
          <cell r="CO15">
            <v>132427.4</v>
          </cell>
          <cell r="CP15">
            <v>155732.72</v>
          </cell>
          <cell r="CQ15">
            <v>0</v>
          </cell>
          <cell r="CR15">
            <v>155732.72</v>
          </cell>
          <cell r="CS15" t="str">
            <v>110292</v>
          </cell>
          <cell r="CT15" t="str">
            <v>110292</v>
          </cell>
          <cell r="CU15" t="str">
            <v>110292AllBU</v>
          </cell>
          <cell r="CV15" t="str">
            <v/>
          </cell>
          <cell r="CY15" t="str">
            <v/>
          </cell>
          <cell r="CZ15" t="str">
            <v/>
          </cell>
        </row>
        <row r="16">
          <cell r="A16">
            <v>110390</v>
          </cell>
          <cell r="B16" t="str">
            <v>Purch Susp T&amp;WE Trans Eqmt</v>
          </cell>
          <cell r="C16">
            <v>0</v>
          </cell>
          <cell r="D16">
            <v>0</v>
          </cell>
          <cell r="E16">
            <v>0</v>
          </cell>
          <cell r="F16">
            <v>0</v>
          </cell>
          <cell r="G16">
            <v>0</v>
          </cell>
          <cell r="H16">
            <v>0</v>
          </cell>
          <cell r="I16">
            <v>0</v>
          </cell>
          <cell r="J16">
            <v>0</v>
          </cell>
          <cell r="K16">
            <v>0</v>
          </cell>
          <cell r="M16">
            <v>0</v>
          </cell>
          <cell r="N16">
            <v>600079.09400000004</v>
          </cell>
          <cell r="O16">
            <v>600079.09400000004</v>
          </cell>
          <cell r="P16">
            <v>0</v>
          </cell>
          <cell r="Q16">
            <v>1900250.47</v>
          </cell>
          <cell r="R16">
            <v>1900250.47</v>
          </cell>
          <cell r="S16">
            <v>2500329.56</v>
          </cell>
          <cell r="T16">
            <v>-2500329.5639999998</v>
          </cell>
          <cell r="U16">
            <v>-3.9999997243285179E-3</v>
          </cell>
          <cell r="V16">
            <v>2500329.56</v>
          </cell>
          <cell r="W16">
            <v>0</v>
          </cell>
          <cell r="X16">
            <v>2500329.5600000005</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2500329.5600000024</v>
          </cell>
          <cell r="BV16">
            <v>2.3283064365386963E-10</v>
          </cell>
          <cell r="BW16">
            <v>2500329.5600000024</v>
          </cell>
          <cell r="BX16">
            <v>0</v>
          </cell>
          <cell r="BY16">
            <v>0</v>
          </cell>
          <cell r="BZ16">
            <v>0</v>
          </cell>
          <cell r="CA16">
            <v>0</v>
          </cell>
          <cell r="CB16">
            <v>0</v>
          </cell>
          <cell r="CC16">
            <v>0</v>
          </cell>
          <cell r="CD16">
            <v>0</v>
          </cell>
          <cell r="CE16">
            <v>0</v>
          </cell>
          <cell r="CF16">
            <v>0</v>
          </cell>
          <cell r="CG16">
            <v>0</v>
          </cell>
          <cell r="CH16">
            <v>0</v>
          </cell>
          <cell r="CI16">
            <v>0</v>
          </cell>
          <cell r="CJ16">
            <v>2500329.5600000024</v>
          </cell>
          <cell r="CK16">
            <v>2.3283064365386963E-10</v>
          </cell>
          <cell r="CL16">
            <v>2500329.5600000024</v>
          </cell>
          <cell r="CM16">
            <v>39853117.630000003</v>
          </cell>
          <cell r="CN16">
            <v>0</v>
          </cell>
          <cell r="CO16">
            <v>39853117.630000003</v>
          </cell>
          <cell r="CP16">
            <v>42353447.190000005</v>
          </cell>
          <cell r="CQ16">
            <v>2.3283064365386963E-10</v>
          </cell>
          <cell r="CR16">
            <v>42353447.190000005</v>
          </cell>
          <cell r="CS16" t="str">
            <v>110390</v>
          </cell>
          <cell r="CT16" t="str">
            <v>110390</v>
          </cell>
          <cell r="CU16" t="str">
            <v>110390AllBU</v>
          </cell>
          <cell r="CV16" t="str">
            <v/>
          </cell>
          <cell r="CY16" t="str">
            <v/>
          </cell>
          <cell r="CZ16" t="str">
            <v/>
          </cell>
        </row>
        <row r="17">
          <cell r="A17">
            <v>110391</v>
          </cell>
          <cell r="B17" t="str">
            <v>Purchase Suspens-TWE Power Eq</v>
          </cell>
          <cell r="C17">
            <v>0</v>
          </cell>
          <cell r="D17">
            <v>0</v>
          </cell>
          <cell r="E17">
            <v>0</v>
          </cell>
          <cell r="F17">
            <v>0</v>
          </cell>
          <cell r="G17">
            <v>0</v>
          </cell>
          <cell r="H17">
            <v>0</v>
          </cell>
          <cell r="I17">
            <v>0</v>
          </cell>
          <cell r="J17">
            <v>0</v>
          </cell>
          <cell r="K17">
            <v>0</v>
          </cell>
          <cell r="M17">
            <v>0</v>
          </cell>
          <cell r="N17">
            <v>204006.21400000001</v>
          </cell>
          <cell r="O17">
            <v>204006.21400000001</v>
          </cell>
          <cell r="P17">
            <v>0</v>
          </cell>
          <cell r="Q17">
            <v>646019.67000000004</v>
          </cell>
          <cell r="R17">
            <v>646019.67000000004</v>
          </cell>
          <cell r="S17">
            <v>850025.88</v>
          </cell>
          <cell r="T17">
            <v>-850025.88399999996</v>
          </cell>
          <cell r="U17">
            <v>-3.9999999571591616E-3</v>
          </cell>
          <cell r="V17">
            <v>850025.88</v>
          </cell>
          <cell r="W17">
            <v>0</v>
          </cell>
          <cell r="X17">
            <v>850025.88000000012</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850025.88</v>
          </cell>
          <cell r="BV17">
            <v>1.1641532182693481E-10</v>
          </cell>
          <cell r="BW17">
            <v>850025.88</v>
          </cell>
          <cell r="BX17">
            <v>0</v>
          </cell>
          <cell r="BY17">
            <v>0</v>
          </cell>
          <cell r="BZ17">
            <v>0</v>
          </cell>
          <cell r="CA17">
            <v>0</v>
          </cell>
          <cell r="CB17">
            <v>0</v>
          </cell>
          <cell r="CC17">
            <v>0</v>
          </cell>
          <cell r="CD17">
            <v>0</v>
          </cell>
          <cell r="CE17">
            <v>0</v>
          </cell>
          <cell r="CF17">
            <v>0</v>
          </cell>
          <cell r="CG17">
            <v>0</v>
          </cell>
          <cell r="CH17">
            <v>0</v>
          </cell>
          <cell r="CI17">
            <v>0</v>
          </cell>
          <cell r="CJ17">
            <v>850025.88</v>
          </cell>
          <cell r="CK17">
            <v>1.1641532182693481E-10</v>
          </cell>
          <cell r="CL17">
            <v>850025.88</v>
          </cell>
          <cell r="CM17">
            <v>37250.080000000002</v>
          </cell>
          <cell r="CN17">
            <v>0</v>
          </cell>
          <cell r="CO17">
            <v>37250.080000000002</v>
          </cell>
          <cell r="CP17">
            <v>887275.96</v>
          </cell>
          <cell r="CQ17">
            <v>1.1641532182693481E-10</v>
          </cell>
          <cell r="CR17">
            <v>887275.96</v>
          </cell>
          <cell r="CS17" t="str">
            <v>110391</v>
          </cell>
          <cell r="CT17" t="str">
            <v>110391</v>
          </cell>
          <cell r="CU17" t="str">
            <v>110391AllBU</v>
          </cell>
          <cell r="CV17" t="str">
            <v/>
          </cell>
          <cell r="CY17" t="str">
            <v/>
          </cell>
          <cell r="CZ17" t="str">
            <v/>
          </cell>
        </row>
        <row r="18">
          <cell r="A18">
            <v>110400</v>
          </cell>
          <cell r="B18" t="str">
            <v>Rental Tools Capital</v>
          </cell>
          <cell r="C18">
            <v>0</v>
          </cell>
          <cell r="D18">
            <v>0</v>
          </cell>
          <cell r="E18">
            <v>0</v>
          </cell>
          <cell r="F18">
            <v>0</v>
          </cell>
          <cell r="G18">
            <v>0</v>
          </cell>
          <cell r="H18">
            <v>0</v>
          </cell>
          <cell r="I18">
            <v>0</v>
          </cell>
          <cell r="J18">
            <v>0</v>
          </cell>
          <cell r="K18">
            <v>0</v>
          </cell>
          <cell r="M18">
            <v>0</v>
          </cell>
          <cell r="N18">
            <v>-1E-3</v>
          </cell>
          <cell r="O18">
            <v>-1E-3</v>
          </cell>
          <cell r="P18">
            <v>0</v>
          </cell>
          <cell r="Q18">
            <v>0</v>
          </cell>
          <cell r="R18">
            <v>0</v>
          </cell>
          <cell r="S18">
            <v>0</v>
          </cell>
          <cell r="T18">
            <v>1E-3</v>
          </cell>
          <cell r="U18">
            <v>1E-3</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t="str">
            <v>110400</v>
          </cell>
          <cell r="CT18" t="str">
            <v>110400</v>
          </cell>
          <cell r="CU18" t="str">
            <v>110400AllBU</v>
          </cell>
          <cell r="CV18" t="str">
            <v>Yes</v>
          </cell>
          <cell r="CW18" t="str">
            <v>Delete?</v>
          </cell>
          <cell r="CY18" t="str">
            <v/>
          </cell>
          <cell r="CZ18" t="str">
            <v/>
          </cell>
        </row>
        <row r="19">
          <cell r="A19">
            <v>110490</v>
          </cell>
          <cell r="B19" t="str">
            <v>Purch Assets Susp-Rental Tools</v>
          </cell>
          <cell r="C19">
            <v>0</v>
          </cell>
          <cell r="D19">
            <v>0</v>
          </cell>
          <cell r="E19">
            <v>0</v>
          </cell>
          <cell r="F19">
            <v>0</v>
          </cell>
          <cell r="G19">
            <v>0</v>
          </cell>
          <cell r="H19">
            <v>0</v>
          </cell>
          <cell r="I19">
            <v>0</v>
          </cell>
          <cell r="J19">
            <v>0</v>
          </cell>
          <cell r="K19">
            <v>0</v>
          </cell>
          <cell r="M19">
            <v>0</v>
          </cell>
          <cell r="N19">
            <v>4490.7460000000001</v>
          </cell>
          <cell r="O19">
            <v>4490.7460000000001</v>
          </cell>
          <cell r="P19">
            <v>0</v>
          </cell>
          <cell r="Q19">
            <v>5952.85</v>
          </cell>
          <cell r="R19">
            <v>5952.85</v>
          </cell>
          <cell r="S19">
            <v>10443.6</v>
          </cell>
          <cell r="T19">
            <v>-10443.596</v>
          </cell>
          <cell r="U19">
            <v>4.0000000008149073E-3</v>
          </cell>
          <cell r="V19">
            <v>10443.6</v>
          </cell>
          <cell r="W19">
            <v>0</v>
          </cell>
          <cell r="X19">
            <v>10443.600000000002</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10443.600000000093</v>
          </cell>
          <cell r="BV19">
            <v>9.0949470177292824E-13</v>
          </cell>
          <cell r="BW19">
            <v>10443.600000000093</v>
          </cell>
          <cell r="BX19">
            <v>0</v>
          </cell>
          <cell r="BY19">
            <v>0</v>
          </cell>
          <cell r="BZ19">
            <v>0</v>
          </cell>
          <cell r="CA19">
            <v>0</v>
          </cell>
          <cell r="CB19">
            <v>0</v>
          </cell>
          <cell r="CC19">
            <v>0</v>
          </cell>
          <cell r="CD19">
            <v>0</v>
          </cell>
          <cell r="CE19">
            <v>0</v>
          </cell>
          <cell r="CF19">
            <v>0</v>
          </cell>
          <cell r="CG19">
            <v>0</v>
          </cell>
          <cell r="CH19">
            <v>0</v>
          </cell>
          <cell r="CI19">
            <v>0</v>
          </cell>
          <cell r="CJ19">
            <v>10443.600000000093</v>
          </cell>
          <cell r="CK19">
            <v>9.0949470177292824E-13</v>
          </cell>
          <cell r="CL19">
            <v>10443.600000000093</v>
          </cell>
          <cell r="CM19">
            <v>2654470.63</v>
          </cell>
          <cell r="CN19">
            <v>0</v>
          </cell>
          <cell r="CO19">
            <v>2654470.63</v>
          </cell>
          <cell r="CP19">
            <v>2664914.23</v>
          </cell>
          <cell r="CQ19">
            <v>9.0949470177292824E-13</v>
          </cell>
          <cell r="CR19">
            <v>2664914.23</v>
          </cell>
          <cell r="CS19" t="str">
            <v>110490</v>
          </cell>
          <cell r="CT19" t="str">
            <v>110490</v>
          </cell>
          <cell r="CU19" t="str">
            <v>110490AllBU</v>
          </cell>
          <cell r="CV19" t="str">
            <v/>
          </cell>
          <cell r="CY19" t="str">
            <v/>
          </cell>
          <cell r="CZ19" t="str">
            <v/>
          </cell>
        </row>
        <row r="20">
          <cell r="A20">
            <v>110900</v>
          </cell>
          <cell r="B20" t="str">
            <v>Major Rollup Suspense</v>
          </cell>
          <cell r="C20">
            <v>0</v>
          </cell>
          <cell r="D20">
            <v>0</v>
          </cell>
          <cell r="E20">
            <v>0</v>
          </cell>
          <cell r="F20">
            <v>0</v>
          </cell>
          <cell r="G20">
            <v>0</v>
          </cell>
          <cell r="H20">
            <v>0</v>
          </cell>
          <cell r="I20">
            <v>0</v>
          </cell>
          <cell r="J20">
            <v>0</v>
          </cell>
          <cell r="K20">
            <v>0</v>
          </cell>
          <cell r="M20">
            <v>-0.59</v>
          </cell>
          <cell r="N20">
            <v>0</v>
          </cell>
          <cell r="O20">
            <v>-0.59</v>
          </cell>
          <cell r="P20">
            <v>0</v>
          </cell>
          <cell r="Q20">
            <v>0</v>
          </cell>
          <cell r="R20">
            <v>0</v>
          </cell>
          <cell r="S20">
            <v>0</v>
          </cell>
          <cell r="T20">
            <v>0</v>
          </cell>
          <cell r="U20">
            <v>0</v>
          </cell>
          <cell r="V20">
            <v>-0.59</v>
          </cell>
          <cell r="W20">
            <v>0</v>
          </cell>
          <cell r="X20">
            <v>-0.59</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-0.59</v>
          </cell>
          <cell r="BV20">
            <v>0</v>
          </cell>
          <cell r="BW20">
            <v>-0.59</v>
          </cell>
          <cell r="BX20">
            <v>0</v>
          </cell>
          <cell r="BY20">
            <v>0</v>
          </cell>
          <cell r="BZ20">
            <v>0</v>
          </cell>
          <cell r="CA20">
            <v>0</v>
          </cell>
          <cell r="CB20">
            <v>0</v>
          </cell>
          <cell r="CC20">
            <v>0</v>
          </cell>
          <cell r="CD20">
            <v>0</v>
          </cell>
          <cell r="CE20">
            <v>0</v>
          </cell>
          <cell r="CF20">
            <v>0</v>
          </cell>
          <cell r="CG20">
            <v>0</v>
          </cell>
          <cell r="CH20">
            <v>0</v>
          </cell>
          <cell r="CI20">
            <v>0</v>
          </cell>
          <cell r="CJ20">
            <v>-0.59</v>
          </cell>
          <cell r="CK20">
            <v>0</v>
          </cell>
          <cell r="CL20">
            <v>-0.59</v>
          </cell>
          <cell r="CM20">
            <v>0</v>
          </cell>
          <cell r="CN20">
            <v>0</v>
          </cell>
          <cell r="CO20">
            <v>0</v>
          </cell>
          <cell r="CP20">
            <v>-0.59</v>
          </cell>
          <cell r="CQ20">
            <v>0</v>
          </cell>
          <cell r="CR20">
            <v>-0.59</v>
          </cell>
          <cell r="CS20" t="str">
            <v>110900</v>
          </cell>
          <cell r="CT20">
            <v>110900</v>
          </cell>
          <cell r="CU20" t="str">
            <v>110900GROUP</v>
          </cell>
          <cell r="CV20" t="str">
            <v>Yes</v>
          </cell>
          <cell r="CX20">
            <v>0</v>
          </cell>
          <cell r="CY20" t="str">
            <v/>
          </cell>
          <cell r="CZ20" t="str">
            <v/>
          </cell>
        </row>
        <row r="21">
          <cell r="A21">
            <v>110910</v>
          </cell>
          <cell r="B21" t="str">
            <v>Major Fully Amortized Meters</v>
          </cell>
          <cell r="C21">
            <v>0</v>
          </cell>
          <cell r="D21">
            <v>0</v>
          </cell>
          <cell r="E21">
            <v>0</v>
          </cell>
          <cell r="F21">
            <v>0</v>
          </cell>
          <cell r="G21">
            <v>0</v>
          </cell>
          <cell r="H21">
            <v>0</v>
          </cell>
          <cell r="I21">
            <v>0</v>
          </cell>
          <cell r="J21">
            <v>0</v>
          </cell>
          <cell r="K21">
            <v>0</v>
          </cell>
          <cell r="M21">
            <v>0</v>
          </cell>
          <cell r="N21">
            <v>0</v>
          </cell>
          <cell r="O21">
            <v>0</v>
          </cell>
          <cell r="P21">
            <v>-125672011.75</v>
          </cell>
          <cell r="Q21">
            <v>0</v>
          </cell>
          <cell r="R21">
            <v>-125672011.75</v>
          </cell>
          <cell r="S21">
            <v>0</v>
          </cell>
          <cell r="T21">
            <v>0</v>
          </cell>
          <cell r="U21">
            <v>0</v>
          </cell>
          <cell r="V21">
            <v>-125672011.75</v>
          </cell>
          <cell r="W21">
            <v>0</v>
          </cell>
          <cell r="X21">
            <v>-125672011.75</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-125672011.75</v>
          </cell>
          <cell r="BV21">
            <v>0</v>
          </cell>
          <cell r="BW21">
            <v>-125672011.75</v>
          </cell>
          <cell r="BX21">
            <v>0</v>
          </cell>
          <cell r="BY21">
            <v>0</v>
          </cell>
          <cell r="BZ21">
            <v>0</v>
          </cell>
          <cell r="CA21">
            <v>0</v>
          </cell>
          <cell r="CB21">
            <v>0</v>
          </cell>
          <cell r="CC21">
            <v>0</v>
          </cell>
          <cell r="CD21">
            <v>0</v>
          </cell>
          <cell r="CE21">
            <v>0</v>
          </cell>
          <cell r="CF21">
            <v>0</v>
          </cell>
          <cell r="CG21">
            <v>-415645.05</v>
          </cell>
          <cell r="CH21">
            <v>0</v>
          </cell>
          <cell r="CI21">
            <v>-415645.05</v>
          </cell>
          <cell r="CJ21">
            <v>-126087656.8</v>
          </cell>
          <cell r="CK21">
            <v>0</v>
          </cell>
          <cell r="CL21">
            <v>-126087656.8</v>
          </cell>
          <cell r="CM21">
            <v>0</v>
          </cell>
          <cell r="CN21">
            <v>0</v>
          </cell>
          <cell r="CO21">
            <v>0</v>
          </cell>
          <cell r="CP21">
            <v>-126087656.8</v>
          </cell>
          <cell r="CQ21">
            <v>0</v>
          </cell>
          <cell r="CR21">
            <v>-126087656.8</v>
          </cell>
          <cell r="CS21" t="str">
            <v>110910</v>
          </cell>
          <cell r="CV21" t="str">
            <v/>
          </cell>
          <cell r="CX21">
            <v>110900</v>
          </cell>
          <cell r="CY21" t="str">
            <v>Issue</v>
          </cell>
          <cell r="CZ21" t="str">
            <v/>
          </cell>
        </row>
        <row r="22">
          <cell r="A22">
            <v>110920</v>
          </cell>
          <cell r="B22" t="str">
            <v>MFA Fully Amortized</v>
          </cell>
          <cell r="C22">
            <v>0</v>
          </cell>
          <cell r="D22">
            <v>0</v>
          </cell>
          <cell r="E22">
            <v>0</v>
          </cell>
          <cell r="F22">
            <v>0</v>
          </cell>
          <cell r="G22">
            <v>0</v>
          </cell>
          <cell r="H22">
            <v>0</v>
          </cell>
          <cell r="I22">
            <v>0</v>
          </cell>
          <cell r="J22">
            <v>0</v>
          </cell>
          <cell r="K22">
            <v>0</v>
          </cell>
          <cell r="M22">
            <v>0</v>
          </cell>
          <cell r="N22">
            <v>-46404000.369999997</v>
          </cell>
          <cell r="O22">
            <v>-46404000.369999997</v>
          </cell>
          <cell r="P22">
            <v>0</v>
          </cell>
          <cell r="Q22">
            <v>-61512279.560000002</v>
          </cell>
          <cell r="R22">
            <v>-61512279.560000002</v>
          </cell>
          <cell r="S22">
            <v>-107916279.93000001</v>
          </cell>
          <cell r="T22">
            <v>107916279.93000001</v>
          </cell>
          <cell r="U22">
            <v>0</v>
          </cell>
          <cell r="V22">
            <v>-107916279.93000001</v>
          </cell>
          <cell r="W22">
            <v>0</v>
          </cell>
          <cell r="X22">
            <v>-107916279.93000001</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-107916279.92999999</v>
          </cell>
          <cell r="BV22">
            <v>7.4505805969238281E-9</v>
          </cell>
          <cell r="BW22">
            <v>-107916279.92999999</v>
          </cell>
          <cell r="BX22">
            <v>-1546199.51</v>
          </cell>
          <cell r="BY22">
            <v>0</v>
          </cell>
          <cell r="BZ22">
            <v>-1546199.51</v>
          </cell>
          <cell r="CA22">
            <v>0</v>
          </cell>
          <cell r="CB22">
            <v>0</v>
          </cell>
          <cell r="CC22">
            <v>0</v>
          </cell>
          <cell r="CD22">
            <v>-1546199.51</v>
          </cell>
          <cell r="CE22">
            <v>0</v>
          </cell>
          <cell r="CF22">
            <v>-1546199.51</v>
          </cell>
          <cell r="CG22">
            <v>-650395.43000000005</v>
          </cell>
          <cell r="CH22">
            <v>0</v>
          </cell>
          <cell r="CI22">
            <v>-650395.43000000005</v>
          </cell>
          <cell r="CJ22">
            <v>-110112874.87</v>
          </cell>
          <cell r="CK22">
            <v>7.4505805969238281E-9</v>
          </cell>
          <cell r="CL22">
            <v>-110112874.87</v>
          </cell>
          <cell r="CM22">
            <v>0</v>
          </cell>
          <cell r="CN22">
            <v>0</v>
          </cell>
          <cell r="CO22">
            <v>0</v>
          </cell>
          <cell r="CP22">
            <v>-110112874.87</v>
          </cell>
          <cell r="CQ22">
            <v>7.4505805969238281E-9</v>
          </cell>
          <cell r="CR22">
            <v>-110112874.87</v>
          </cell>
          <cell r="CS22" t="str">
            <v>110920</v>
          </cell>
          <cell r="CV22" t="str">
            <v/>
          </cell>
          <cell r="CX22">
            <v>110900</v>
          </cell>
          <cell r="CY22" t="str">
            <v>Issue</v>
          </cell>
          <cell r="CZ22" t="str">
            <v/>
          </cell>
        </row>
        <row r="23">
          <cell r="A23">
            <v>110900</v>
          </cell>
          <cell r="B23" t="str">
            <v xml:space="preserve">MFA </v>
          </cell>
          <cell r="C23">
            <v>0</v>
          </cell>
          <cell r="D23">
            <v>0</v>
          </cell>
          <cell r="E23">
            <v>0</v>
          </cell>
          <cell r="F23">
            <v>0</v>
          </cell>
          <cell r="G23">
            <v>0</v>
          </cell>
          <cell r="H23">
            <v>0</v>
          </cell>
          <cell r="I23">
            <v>0</v>
          </cell>
          <cell r="J23">
            <v>0</v>
          </cell>
          <cell r="K23">
            <v>0</v>
          </cell>
          <cell r="M23">
            <v>-0.59</v>
          </cell>
          <cell r="N23">
            <v>-46404000.369999997</v>
          </cell>
          <cell r="O23">
            <v>-46404000.960000001</v>
          </cell>
          <cell r="P23">
            <v>-125672011.75</v>
          </cell>
          <cell r="Q23">
            <v>-61512279.560000002</v>
          </cell>
          <cell r="R23">
            <v>-187184291.31</v>
          </cell>
          <cell r="S23">
            <v>-107916279.93000001</v>
          </cell>
          <cell r="T23">
            <v>107916279.93000001</v>
          </cell>
          <cell r="U23">
            <v>0</v>
          </cell>
          <cell r="V23">
            <v>-233588292.27000001</v>
          </cell>
          <cell r="W23">
            <v>0</v>
          </cell>
          <cell r="X23">
            <v>-233588292.27000001</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-233588292.26999998</v>
          </cell>
          <cell r="BV23">
            <v>7.4505805969238281E-9</v>
          </cell>
          <cell r="BW23">
            <v>-233588292.26999998</v>
          </cell>
          <cell r="BX23">
            <v>-1546199.51</v>
          </cell>
          <cell r="BY23">
            <v>0</v>
          </cell>
          <cell r="BZ23">
            <v>-1546199.51</v>
          </cell>
          <cell r="CA23">
            <v>0</v>
          </cell>
          <cell r="CB23">
            <v>0</v>
          </cell>
          <cell r="CC23">
            <v>0</v>
          </cell>
          <cell r="CD23">
            <v>-1546199.51</v>
          </cell>
          <cell r="CE23">
            <v>0</v>
          </cell>
          <cell r="CF23">
            <v>-1546199.51</v>
          </cell>
          <cell r="CG23">
            <v>-1066040.48</v>
          </cell>
          <cell r="CH23">
            <v>0</v>
          </cell>
          <cell r="CI23">
            <v>-1066040.48</v>
          </cell>
          <cell r="CJ23">
            <v>-236200532.25999999</v>
          </cell>
          <cell r="CK23">
            <v>7.4505805969238281E-9</v>
          </cell>
          <cell r="CL23">
            <v>-236200532.25999999</v>
          </cell>
          <cell r="CM23">
            <v>0</v>
          </cell>
          <cell r="CN23">
            <v>0</v>
          </cell>
          <cell r="CO23">
            <v>0</v>
          </cell>
          <cell r="CP23">
            <v>-236200532.25999999</v>
          </cell>
          <cell r="CQ23">
            <v>7.4505805969238281E-9</v>
          </cell>
          <cell r="CR23">
            <v>-236200532.25999999</v>
          </cell>
          <cell r="CS23" t="str">
            <v>Separate</v>
          </cell>
          <cell r="CT23" t="str">
            <v>110900G</v>
          </cell>
          <cell r="CU23" t="str">
            <v>110900GROUP</v>
          </cell>
          <cell r="CV23" t="str">
            <v/>
          </cell>
          <cell r="CY23" t="str">
            <v/>
          </cell>
          <cell r="CZ23" t="str">
            <v/>
          </cell>
        </row>
        <row r="24">
          <cell r="A24">
            <v>111555</v>
          </cell>
          <cell r="B24" t="str">
            <v>Smart Meters</v>
          </cell>
          <cell r="C24">
            <v>0</v>
          </cell>
          <cell r="D24">
            <v>0</v>
          </cell>
          <cell r="E24">
            <v>0</v>
          </cell>
          <cell r="F24">
            <v>0</v>
          </cell>
          <cell r="G24">
            <v>0</v>
          </cell>
          <cell r="H24">
            <v>0</v>
          </cell>
          <cell r="I24">
            <v>0</v>
          </cell>
          <cell r="J24">
            <v>0</v>
          </cell>
          <cell r="K24">
            <v>0</v>
          </cell>
          <cell r="M24">
            <v>0</v>
          </cell>
          <cell r="N24">
            <v>0</v>
          </cell>
          <cell r="O24">
            <v>0</v>
          </cell>
          <cell r="P24">
            <v>115088500.62</v>
          </cell>
          <cell r="Q24">
            <v>0</v>
          </cell>
          <cell r="R24">
            <v>115088500.62</v>
          </cell>
          <cell r="S24">
            <v>0</v>
          </cell>
          <cell r="T24">
            <v>0</v>
          </cell>
          <cell r="U24">
            <v>0</v>
          </cell>
          <cell r="V24">
            <v>115088500.62</v>
          </cell>
          <cell r="W24">
            <v>0</v>
          </cell>
          <cell r="X24">
            <v>115088500.62</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115088500.62</v>
          </cell>
          <cell r="BV24">
            <v>0</v>
          </cell>
          <cell r="BW24">
            <v>115088500.62</v>
          </cell>
          <cell r="BX24">
            <v>0</v>
          </cell>
          <cell r="BY24">
            <v>0</v>
          </cell>
          <cell r="BZ24">
            <v>0</v>
          </cell>
          <cell r="CA24">
            <v>0</v>
          </cell>
          <cell r="CB24">
            <v>0</v>
          </cell>
          <cell r="CC24">
            <v>0</v>
          </cell>
          <cell r="CD24">
            <v>0</v>
          </cell>
          <cell r="CE24">
            <v>0</v>
          </cell>
          <cell r="CF24">
            <v>0</v>
          </cell>
          <cell r="CG24">
            <v>0</v>
          </cell>
          <cell r="CH24">
            <v>0</v>
          </cell>
          <cell r="CI24">
            <v>0</v>
          </cell>
          <cell r="CJ24">
            <v>115088500.62</v>
          </cell>
          <cell r="CK24">
            <v>0</v>
          </cell>
          <cell r="CL24">
            <v>115088500.62</v>
          </cell>
          <cell r="CM24">
            <v>0</v>
          </cell>
          <cell r="CN24">
            <v>0</v>
          </cell>
          <cell r="CO24">
            <v>0</v>
          </cell>
          <cell r="CP24">
            <v>115088500.62</v>
          </cell>
          <cell r="CQ24">
            <v>0</v>
          </cell>
          <cell r="CR24">
            <v>115088500.62</v>
          </cell>
          <cell r="CS24" t="str">
            <v>111555</v>
          </cell>
          <cell r="CT24">
            <v>111555</v>
          </cell>
          <cell r="CU24" t="str">
            <v>111555GROUP</v>
          </cell>
          <cell r="CV24" t="str">
            <v/>
          </cell>
          <cell r="CX24">
            <v>0</v>
          </cell>
          <cell r="CY24" t="str">
            <v/>
          </cell>
          <cell r="CZ24" t="str">
            <v/>
          </cell>
        </row>
        <row r="25">
          <cell r="A25">
            <v>111565</v>
          </cell>
          <cell r="B25" t="str">
            <v>Smart Meter Pilot</v>
          </cell>
          <cell r="C25">
            <v>0</v>
          </cell>
          <cell r="D25">
            <v>0</v>
          </cell>
          <cell r="E25">
            <v>0</v>
          </cell>
          <cell r="F25">
            <v>0</v>
          </cell>
          <cell r="G25">
            <v>0</v>
          </cell>
          <cell r="H25">
            <v>0</v>
          </cell>
          <cell r="I25">
            <v>0</v>
          </cell>
          <cell r="J25">
            <v>0</v>
          </cell>
          <cell r="K25">
            <v>0</v>
          </cell>
          <cell r="M25">
            <v>0</v>
          </cell>
          <cell r="N25">
            <v>0</v>
          </cell>
          <cell r="O25">
            <v>0</v>
          </cell>
          <cell r="P25">
            <v>6400000</v>
          </cell>
          <cell r="Q25">
            <v>0</v>
          </cell>
          <cell r="R25">
            <v>6400000</v>
          </cell>
          <cell r="S25">
            <v>0</v>
          </cell>
          <cell r="T25">
            <v>0</v>
          </cell>
          <cell r="U25">
            <v>0</v>
          </cell>
          <cell r="V25">
            <v>6400000</v>
          </cell>
          <cell r="W25">
            <v>0</v>
          </cell>
          <cell r="X25">
            <v>6400000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6400000</v>
          </cell>
          <cell r="BV25">
            <v>0</v>
          </cell>
          <cell r="BW25">
            <v>6400000</v>
          </cell>
          <cell r="BX25">
            <v>0</v>
          </cell>
          <cell r="BY25">
            <v>0</v>
          </cell>
          <cell r="BZ25">
            <v>0</v>
          </cell>
          <cell r="CA25">
            <v>0</v>
          </cell>
          <cell r="CB25">
            <v>0</v>
          </cell>
          <cell r="CC25">
            <v>0</v>
          </cell>
          <cell r="CD25">
            <v>0</v>
          </cell>
          <cell r="CE25">
            <v>0</v>
          </cell>
          <cell r="CF25">
            <v>0</v>
          </cell>
          <cell r="CG25">
            <v>0</v>
          </cell>
          <cell r="CH25">
            <v>0</v>
          </cell>
          <cell r="CI25">
            <v>0</v>
          </cell>
          <cell r="CJ25">
            <v>6400000</v>
          </cell>
          <cell r="CK25">
            <v>0</v>
          </cell>
          <cell r="CL25">
            <v>6400000</v>
          </cell>
          <cell r="CM25">
            <v>0</v>
          </cell>
          <cell r="CN25">
            <v>0</v>
          </cell>
          <cell r="CO25">
            <v>0</v>
          </cell>
          <cell r="CP25">
            <v>6400000</v>
          </cell>
          <cell r="CQ25">
            <v>0</v>
          </cell>
          <cell r="CR25">
            <v>6400000</v>
          </cell>
          <cell r="CS25" t="str">
            <v>111565</v>
          </cell>
          <cell r="CV25" t="str">
            <v/>
          </cell>
          <cell r="CX25">
            <v>111555</v>
          </cell>
          <cell r="CY25" t="str">
            <v>Issue</v>
          </cell>
          <cell r="CZ25" t="str">
            <v/>
          </cell>
        </row>
        <row r="26">
          <cell r="A26">
            <v>111615</v>
          </cell>
          <cell r="B26" t="str">
            <v>Generation Plant - Land</v>
          </cell>
          <cell r="C26">
            <v>0</v>
          </cell>
          <cell r="D26">
            <v>0</v>
          </cell>
          <cell r="E26">
            <v>0</v>
          </cell>
          <cell r="F26">
            <v>0</v>
          </cell>
          <cell r="G26">
            <v>0</v>
          </cell>
          <cell r="H26">
            <v>0</v>
          </cell>
          <cell r="I26">
            <v>0</v>
          </cell>
          <cell r="J26">
            <v>0</v>
          </cell>
          <cell r="K26">
            <v>0</v>
          </cell>
          <cell r="M26">
            <v>0</v>
          </cell>
          <cell r="N26">
            <v>0</v>
          </cell>
          <cell r="O26">
            <v>0</v>
          </cell>
          <cell r="P26">
            <v>3316</v>
          </cell>
          <cell r="Q26">
            <v>0</v>
          </cell>
          <cell r="R26">
            <v>3316</v>
          </cell>
          <cell r="S26">
            <v>0</v>
          </cell>
          <cell r="T26">
            <v>0</v>
          </cell>
          <cell r="U26">
            <v>0</v>
          </cell>
          <cell r="V26">
            <v>3316</v>
          </cell>
          <cell r="W26">
            <v>0</v>
          </cell>
          <cell r="X26">
            <v>3316</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3316</v>
          </cell>
          <cell r="BV26">
            <v>0</v>
          </cell>
          <cell r="BW26">
            <v>3316</v>
          </cell>
          <cell r="BX26">
            <v>0</v>
          </cell>
          <cell r="BY26">
            <v>0</v>
          </cell>
          <cell r="BZ26">
            <v>0</v>
          </cell>
          <cell r="CA26">
            <v>0</v>
          </cell>
          <cell r="CB26">
            <v>0</v>
          </cell>
          <cell r="CC26">
            <v>0</v>
          </cell>
          <cell r="CD26">
            <v>0</v>
          </cell>
          <cell r="CE26">
            <v>0</v>
          </cell>
          <cell r="CF26">
            <v>0</v>
          </cell>
          <cell r="CG26">
            <v>407800</v>
          </cell>
          <cell r="CH26">
            <v>0</v>
          </cell>
          <cell r="CI26">
            <v>407800</v>
          </cell>
          <cell r="CJ26">
            <v>411116</v>
          </cell>
          <cell r="CK26">
            <v>0</v>
          </cell>
          <cell r="CL26">
            <v>411116</v>
          </cell>
          <cell r="CM26">
            <v>0</v>
          </cell>
          <cell r="CN26">
            <v>0</v>
          </cell>
          <cell r="CO26">
            <v>0</v>
          </cell>
          <cell r="CP26">
            <v>411116</v>
          </cell>
          <cell r="CQ26">
            <v>0</v>
          </cell>
          <cell r="CR26">
            <v>411116</v>
          </cell>
          <cell r="CS26" t="str">
            <v>111615</v>
          </cell>
          <cell r="CV26" t="str">
            <v/>
          </cell>
          <cell r="CX26">
            <v>111555</v>
          </cell>
          <cell r="CY26" t="str">
            <v>Issue</v>
          </cell>
          <cell r="CZ26" t="str">
            <v/>
          </cell>
        </row>
        <row r="27">
          <cell r="A27">
            <v>111620</v>
          </cell>
          <cell r="B27" t="str">
            <v>Generation Plant-Bldgs&amp;Fixture</v>
          </cell>
          <cell r="C27">
            <v>0</v>
          </cell>
          <cell r="D27">
            <v>0</v>
          </cell>
          <cell r="E27">
            <v>0</v>
          </cell>
          <cell r="F27">
            <v>0</v>
          </cell>
          <cell r="G27">
            <v>0</v>
          </cell>
          <cell r="H27">
            <v>0</v>
          </cell>
          <cell r="I27">
            <v>0</v>
          </cell>
          <cell r="J27">
            <v>0</v>
          </cell>
          <cell r="K27">
            <v>0</v>
          </cell>
          <cell r="M27">
            <v>0</v>
          </cell>
          <cell r="N27">
            <v>0</v>
          </cell>
          <cell r="O27">
            <v>0</v>
          </cell>
          <cell r="P27">
            <v>21724</v>
          </cell>
          <cell r="Q27">
            <v>0</v>
          </cell>
          <cell r="R27">
            <v>21724</v>
          </cell>
          <cell r="S27">
            <v>0</v>
          </cell>
          <cell r="T27">
            <v>0</v>
          </cell>
          <cell r="U27">
            <v>0</v>
          </cell>
          <cell r="V27">
            <v>21724</v>
          </cell>
          <cell r="W27">
            <v>0</v>
          </cell>
          <cell r="X27">
            <v>21724</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21724</v>
          </cell>
          <cell r="BV27">
            <v>0</v>
          </cell>
          <cell r="BW27">
            <v>21724</v>
          </cell>
          <cell r="BX27">
            <v>0</v>
          </cell>
          <cell r="BY27">
            <v>0</v>
          </cell>
          <cell r="BZ27">
            <v>0</v>
          </cell>
          <cell r="CA27">
            <v>0</v>
          </cell>
          <cell r="CB27">
            <v>0</v>
          </cell>
          <cell r="CC27">
            <v>0</v>
          </cell>
          <cell r="CD27">
            <v>0</v>
          </cell>
          <cell r="CE27">
            <v>0</v>
          </cell>
          <cell r="CF27">
            <v>0</v>
          </cell>
          <cell r="CG27">
            <v>3893726.36</v>
          </cell>
          <cell r="CH27">
            <v>0</v>
          </cell>
          <cell r="CI27">
            <v>3893726.36</v>
          </cell>
          <cell r="CJ27">
            <v>3915450.36</v>
          </cell>
          <cell r="CK27">
            <v>0</v>
          </cell>
          <cell r="CL27">
            <v>3915450.36</v>
          </cell>
          <cell r="CM27">
            <v>0</v>
          </cell>
          <cell r="CN27">
            <v>0</v>
          </cell>
          <cell r="CO27">
            <v>0</v>
          </cell>
          <cell r="CP27">
            <v>3915450.36</v>
          </cell>
          <cell r="CQ27">
            <v>0</v>
          </cell>
          <cell r="CR27">
            <v>3915450.36</v>
          </cell>
          <cell r="CS27" t="str">
            <v>111620</v>
          </cell>
          <cell r="CV27" t="str">
            <v/>
          </cell>
          <cell r="CX27">
            <v>111555</v>
          </cell>
          <cell r="CY27" t="str">
            <v>Issue</v>
          </cell>
          <cell r="CZ27" t="str">
            <v/>
          </cell>
        </row>
        <row r="28">
          <cell r="A28">
            <v>111650</v>
          </cell>
          <cell r="B28" t="str">
            <v>Generation Plnt-Resv,Dam&amp;Wtrwy</v>
          </cell>
          <cell r="C28">
            <v>0</v>
          </cell>
          <cell r="D28">
            <v>0</v>
          </cell>
          <cell r="E28">
            <v>0</v>
          </cell>
          <cell r="F28">
            <v>0</v>
          </cell>
          <cell r="G28">
            <v>0</v>
          </cell>
          <cell r="H28">
            <v>0</v>
          </cell>
          <cell r="I28">
            <v>0</v>
          </cell>
          <cell r="J28">
            <v>0</v>
          </cell>
          <cell r="K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670777.72</v>
          </cell>
          <cell r="CH28">
            <v>0</v>
          </cell>
          <cell r="CI28">
            <v>670777.72</v>
          </cell>
          <cell r="CJ28">
            <v>670777.72</v>
          </cell>
          <cell r="CK28">
            <v>0</v>
          </cell>
          <cell r="CL28">
            <v>670777.72</v>
          </cell>
          <cell r="CM28">
            <v>0</v>
          </cell>
          <cell r="CN28">
            <v>0</v>
          </cell>
          <cell r="CO28">
            <v>0</v>
          </cell>
          <cell r="CP28">
            <v>670777.72</v>
          </cell>
          <cell r="CQ28">
            <v>0</v>
          </cell>
          <cell r="CR28">
            <v>670777.72</v>
          </cell>
          <cell r="CS28" t="str">
            <v>111650</v>
          </cell>
          <cell r="CV28" t="str">
            <v/>
          </cell>
          <cell r="CX28">
            <v>111555</v>
          </cell>
          <cell r="CY28" t="str">
            <v>Issue</v>
          </cell>
          <cell r="CZ28" t="str">
            <v/>
          </cell>
        </row>
        <row r="29">
          <cell r="A29">
            <v>111665</v>
          </cell>
          <cell r="B29" t="str">
            <v>Generation Plant-Fuel Holders</v>
          </cell>
          <cell r="C29">
            <v>0</v>
          </cell>
          <cell r="D29">
            <v>0</v>
          </cell>
          <cell r="E29">
            <v>0</v>
          </cell>
          <cell r="F29">
            <v>0</v>
          </cell>
          <cell r="G29">
            <v>0</v>
          </cell>
          <cell r="H29">
            <v>0</v>
          </cell>
          <cell r="I29">
            <v>0</v>
          </cell>
          <cell r="J29">
            <v>0</v>
          </cell>
          <cell r="K29">
            <v>0</v>
          </cell>
          <cell r="M29">
            <v>0</v>
          </cell>
          <cell r="N29">
            <v>0</v>
          </cell>
          <cell r="O29">
            <v>0</v>
          </cell>
          <cell r="P29">
            <v>138554.29</v>
          </cell>
          <cell r="Q29">
            <v>0</v>
          </cell>
          <cell r="R29">
            <v>138554.29</v>
          </cell>
          <cell r="S29">
            <v>0</v>
          </cell>
          <cell r="T29">
            <v>0</v>
          </cell>
          <cell r="U29">
            <v>0</v>
          </cell>
          <cell r="V29">
            <v>138554.29</v>
          </cell>
          <cell r="W29">
            <v>0</v>
          </cell>
          <cell r="X29">
            <v>138554.29</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138554.29000000004</v>
          </cell>
          <cell r="BV29">
            <v>0</v>
          </cell>
          <cell r="BW29">
            <v>138554.29000000004</v>
          </cell>
          <cell r="BX29">
            <v>0</v>
          </cell>
          <cell r="BY29">
            <v>0</v>
          </cell>
          <cell r="BZ29">
            <v>0</v>
          </cell>
          <cell r="CA29">
            <v>0</v>
          </cell>
          <cell r="CB29">
            <v>0</v>
          </cell>
          <cell r="CC29">
            <v>0</v>
          </cell>
          <cell r="CD29">
            <v>0</v>
          </cell>
          <cell r="CE29">
            <v>0</v>
          </cell>
          <cell r="CF29">
            <v>0</v>
          </cell>
          <cell r="CG29">
            <v>4740563.91</v>
          </cell>
          <cell r="CH29">
            <v>0</v>
          </cell>
          <cell r="CI29">
            <v>4740563.91</v>
          </cell>
          <cell r="CJ29">
            <v>4879118.2</v>
          </cell>
          <cell r="CK29">
            <v>0</v>
          </cell>
          <cell r="CL29">
            <v>4879118.2</v>
          </cell>
          <cell r="CM29">
            <v>0</v>
          </cell>
          <cell r="CN29">
            <v>0</v>
          </cell>
          <cell r="CO29">
            <v>0</v>
          </cell>
          <cell r="CP29">
            <v>4879118.2</v>
          </cell>
          <cell r="CQ29">
            <v>0</v>
          </cell>
          <cell r="CR29">
            <v>4879118.2</v>
          </cell>
          <cell r="CS29" t="str">
            <v>111665</v>
          </cell>
          <cell r="CV29" t="str">
            <v/>
          </cell>
          <cell r="CX29">
            <v>111555</v>
          </cell>
          <cell r="CY29" t="str">
            <v>Issue</v>
          </cell>
          <cell r="CZ29" t="str">
            <v/>
          </cell>
        </row>
        <row r="30">
          <cell r="A30">
            <v>111670</v>
          </cell>
          <cell r="B30" t="str">
            <v>Generation Plant-Prime Movers</v>
          </cell>
          <cell r="C30">
            <v>0</v>
          </cell>
          <cell r="D30">
            <v>0</v>
          </cell>
          <cell r="E30">
            <v>0</v>
          </cell>
          <cell r="F30">
            <v>0</v>
          </cell>
          <cell r="G30">
            <v>0</v>
          </cell>
          <cell r="H30">
            <v>0</v>
          </cell>
          <cell r="I30">
            <v>0</v>
          </cell>
          <cell r="J30">
            <v>0</v>
          </cell>
          <cell r="K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14132586.699999999</v>
          </cell>
          <cell r="CH30">
            <v>0</v>
          </cell>
          <cell r="CI30">
            <v>14132586.699999999</v>
          </cell>
          <cell r="CJ30">
            <v>14132586.699999999</v>
          </cell>
          <cell r="CK30">
            <v>0</v>
          </cell>
          <cell r="CL30">
            <v>14132586.699999999</v>
          </cell>
          <cell r="CM30">
            <v>0</v>
          </cell>
          <cell r="CN30">
            <v>0</v>
          </cell>
          <cell r="CO30">
            <v>0</v>
          </cell>
          <cell r="CP30">
            <v>14132586.699999999</v>
          </cell>
          <cell r="CQ30">
            <v>0</v>
          </cell>
          <cell r="CR30">
            <v>14132586.699999999</v>
          </cell>
          <cell r="CS30" t="str">
            <v>111670</v>
          </cell>
          <cell r="CV30" t="str">
            <v/>
          </cell>
          <cell r="CX30">
            <v>111555</v>
          </cell>
          <cell r="CY30" t="str">
            <v>Issue</v>
          </cell>
          <cell r="CZ30" t="str">
            <v/>
          </cell>
        </row>
        <row r="31">
          <cell r="A31">
            <v>111675</v>
          </cell>
          <cell r="B31" t="str">
            <v>Generation Plant-Generators</v>
          </cell>
          <cell r="C31">
            <v>0</v>
          </cell>
          <cell r="D31">
            <v>0</v>
          </cell>
          <cell r="E31">
            <v>0</v>
          </cell>
          <cell r="F31">
            <v>0</v>
          </cell>
          <cell r="G31">
            <v>0</v>
          </cell>
          <cell r="H31">
            <v>0</v>
          </cell>
          <cell r="I31">
            <v>0</v>
          </cell>
          <cell r="J31">
            <v>0</v>
          </cell>
          <cell r="K31">
            <v>0</v>
          </cell>
          <cell r="M31">
            <v>0</v>
          </cell>
          <cell r="N31">
            <v>0</v>
          </cell>
          <cell r="O31">
            <v>0</v>
          </cell>
          <cell r="P31">
            <v>537296</v>
          </cell>
          <cell r="Q31">
            <v>0</v>
          </cell>
          <cell r="R31">
            <v>537296</v>
          </cell>
          <cell r="S31">
            <v>0</v>
          </cell>
          <cell r="T31">
            <v>0</v>
          </cell>
          <cell r="U31">
            <v>0</v>
          </cell>
          <cell r="V31">
            <v>537296</v>
          </cell>
          <cell r="W31">
            <v>0</v>
          </cell>
          <cell r="X31">
            <v>537296</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537296</v>
          </cell>
          <cell r="BV31">
            <v>0</v>
          </cell>
          <cell r="BW31">
            <v>537296</v>
          </cell>
          <cell r="BX31">
            <v>0</v>
          </cell>
          <cell r="BY31">
            <v>0</v>
          </cell>
          <cell r="BZ31">
            <v>0</v>
          </cell>
          <cell r="CA31">
            <v>0</v>
          </cell>
          <cell r="CB31">
            <v>0</v>
          </cell>
          <cell r="CC31">
            <v>0</v>
          </cell>
          <cell r="CD31">
            <v>0</v>
          </cell>
          <cell r="CE31">
            <v>0</v>
          </cell>
          <cell r="CF31">
            <v>0</v>
          </cell>
          <cell r="CG31">
            <v>6315944.8200000003</v>
          </cell>
          <cell r="CH31">
            <v>0</v>
          </cell>
          <cell r="CI31">
            <v>6315944.8200000003</v>
          </cell>
          <cell r="CJ31">
            <v>6853240.8200000003</v>
          </cell>
          <cell r="CK31">
            <v>0</v>
          </cell>
          <cell r="CL31">
            <v>6853240.8200000003</v>
          </cell>
          <cell r="CM31">
            <v>0</v>
          </cell>
          <cell r="CN31">
            <v>0</v>
          </cell>
          <cell r="CO31">
            <v>0</v>
          </cell>
          <cell r="CP31">
            <v>6853240.8200000003</v>
          </cell>
          <cell r="CQ31">
            <v>0</v>
          </cell>
          <cell r="CR31">
            <v>6853240.8200000003</v>
          </cell>
          <cell r="CS31" t="str">
            <v>111675</v>
          </cell>
          <cell r="CV31" t="str">
            <v/>
          </cell>
          <cell r="CX31">
            <v>111555</v>
          </cell>
          <cell r="CY31" t="str">
            <v>Issue</v>
          </cell>
          <cell r="CZ31" t="str">
            <v/>
          </cell>
        </row>
        <row r="32">
          <cell r="A32">
            <v>111680</v>
          </cell>
          <cell r="B32" t="str">
            <v>Generation Plant-AccsryElecEqu</v>
          </cell>
          <cell r="C32">
            <v>0</v>
          </cell>
          <cell r="D32">
            <v>0</v>
          </cell>
          <cell r="E32">
            <v>0</v>
          </cell>
          <cell r="F32">
            <v>0</v>
          </cell>
          <cell r="G32">
            <v>0</v>
          </cell>
          <cell r="H32">
            <v>0</v>
          </cell>
          <cell r="I32">
            <v>0</v>
          </cell>
          <cell r="J32">
            <v>0</v>
          </cell>
          <cell r="K32">
            <v>0</v>
          </cell>
          <cell r="M32">
            <v>0</v>
          </cell>
          <cell r="N32">
            <v>0</v>
          </cell>
          <cell r="O32">
            <v>0</v>
          </cell>
          <cell r="P32">
            <v>8422</v>
          </cell>
          <cell r="Q32">
            <v>0</v>
          </cell>
          <cell r="R32">
            <v>8422</v>
          </cell>
          <cell r="S32">
            <v>0</v>
          </cell>
          <cell r="T32">
            <v>0</v>
          </cell>
          <cell r="U32">
            <v>0</v>
          </cell>
          <cell r="V32">
            <v>8422</v>
          </cell>
          <cell r="W32">
            <v>0</v>
          </cell>
          <cell r="X32">
            <v>8422</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8422</v>
          </cell>
          <cell r="BV32">
            <v>0</v>
          </cell>
          <cell r="BW32">
            <v>8422</v>
          </cell>
          <cell r="BX32">
            <v>0</v>
          </cell>
          <cell r="BY32">
            <v>0</v>
          </cell>
          <cell r="BZ32">
            <v>0</v>
          </cell>
          <cell r="CA32">
            <v>0</v>
          </cell>
          <cell r="CB32">
            <v>0</v>
          </cell>
          <cell r="CC32">
            <v>0</v>
          </cell>
          <cell r="CD32">
            <v>0</v>
          </cell>
          <cell r="CE32">
            <v>0</v>
          </cell>
          <cell r="CF32">
            <v>0</v>
          </cell>
          <cell r="CG32">
            <v>897284.57</v>
          </cell>
          <cell r="CH32">
            <v>0</v>
          </cell>
          <cell r="CI32">
            <v>897284.57</v>
          </cell>
          <cell r="CJ32">
            <v>905706.57</v>
          </cell>
          <cell r="CK32">
            <v>0</v>
          </cell>
          <cell r="CL32">
            <v>905706.57</v>
          </cell>
          <cell r="CM32">
            <v>0</v>
          </cell>
          <cell r="CN32">
            <v>0</v>
          </cell>
          <cell r="CO32">
            <v>0</v>
          </cell>
          <cell r="CP32">
            <v>905706.57</v>
          </cell>
          <cell r="CQ32">
            <v>0</v>
          </cell>
          <cell r="CR32">
            <v>905706.57</v>
          </cell>
          <cell r="CS32" t="str">
            <v>111680</v>
          </cell>
          <cell r="CV32" t="str">
            <v/>
          </cell>
          <cell r="CX32">
            <v>111555</v>
          </cell>
          <cell r="CY32" t="str">
            <v>Issue</v>
          </cell>
          <cell r="CZ32" t="str">
            <v/>
          </cell>
        </row>
        <row r="33">
          <cell r="A33">
            <v>111685</v>
          </cell>
          <cell r="B33" t="str">
            <v>Generation Plant-MiscPwrPlntEq</v>
          </cell>
          <cell r="C33">
            <v>0</v>
          </cell>
          <cell r="D33">
            <v>0</v>
          </cell>
          <cell r="E33">
            <v>0</v>
          </cell>
          <cell r="F33">
            <v>0</v>
          </cell>
          <cell r="G33">
            <v>0</v>
          </cell>
          <cell r="H33">
            <v>0</v>
          </cell>
          <cell r="I33">
            <v>0</v>
          </cell>
          <cell r="J33">
            <v>0</v>
          </cell>
          <cell r="K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2266773.5499999998</v>
          </cell>
          <cell r="CH33">
            <v>0</v>
          </cell>
          <cell r="CI33">
            <v>2266773.5499999998</v>
          </cell>
          <cell r="CJ33">
            <v>2266773.5499999998</v>
          </cell>
          <cell r="CK33">
            <v>0</v>
          </cell>
          <cell r="CL33">
            <v>2266773.5499999998</v>
          </cell>
          <cell r="CM33">
            <v>0</v>
          </cell>
          <cell r="CN33">
            <v>0</v>
          </cell>
          <cell r="CO33">
            <v>0</v>
          </cell>
          <cell r="CP33">
            <v>2266773.5499999998</v>
          </cell>
          <cell r="CQ33">
            <v>0</v>
          </cell>
          <cell r="CR33">
            <v>2266773.5499999998</v>
          </cell>
          <cell r="CS33" t="str">
            <v>111685</v>
          </cell>
          <cell r="CV33" t="str">
            <v/>
          </cell>
          <cell r="CX33">
            <v>111555</v>
          </cell>
          <cell r="CY33" t="str">
            <v>Issue</v>
          </cell>
          <cell r="CZ33" t="str">
            <v/>
          </cell>
        </row>
        <row r="34">
          <cell r="A34">
            <v>111705</v>
          </cell>
          <cell r="B34" t="str">
            <v>Tx Plant - Land</v>
          </cell>
          <cell r="C34">
            <v>0</v>
          </cell>
          <cell r="D34">
            <v>0</v>
          </cell>
          <cell r="E34">
            <v>0</v>
          </cell>
          <cell r="F34">
            <v>0</v>
          </cell>
          <cell r="G34">
            <v>0</v>
          </cell>
          <cell r="H34">
            <v>0</v>
          </cell>
          <cell r="I34">
            <v>0</v>
          </cell>
          <cell r="J34">
            <v>0</v>
          </cell>
          <cell r="K34">
            <v>0</v>
          </cell>
          <cell r="M34">
            <v>270516124.99000001</v>
          </cell>
          <cell r="N34">
            <v>0</v>
          </cell>
          <cell r="O34">
            <v>270516124.99000001</v>
          </cell>
          <cell r="P34">
            <v>0</v>
          </cell>
          <cell r="Q34">
            <v>0</v>
          </cell>
          <cell r="R34">
            <v>0</v>
          </cell>
          <cell r="S34">
            <v>0</v>
          </cell>
          <cell r="T34">
            <v>0</v>
          </cell>
          <cell r="U34">
            <v>0</v>
          </cell>
          <cell r="V34">
            <v>270516124.99000001</v>
          </cell>
          <cell r="W34">
            <v>0</v>
          </cell>
          <cell r="X34">
            <v>270516124.99000001</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719628.23</v>
          </cell>
          <cell r="BS34">
            <v>0</v>
          </cell>
          <cell r="BT34">
            <v>719628.23</v>
          </cell>
          <cell r="BU34">
            <v>271235753.22000003</v>
          </cell>
          <cell r="BV34">
            <v>0</v>
          </cell>
          <cell r="BW34">
            <v>271235753.22000003</v>
          </cell>
          <cell r="BX34">
            <v>0</v>
          </cell>
          <cell r="BY34">
            <v>0</v>
          </cell>
          <cell r="BZ34">
            <v>0</v>
          </cell>
          <cell r="CA34">
            <v>0</v>
          </cell>
          <cell r="CB34">
            <v>0</v>
          </cell>
          <cell r="CC34">
            <v>0</v>
          </cell>
          <cell r="CD34">
            <v>0</v>
          </cell>
          <cell r="CE34">
            <v>0</v>
          </cell>
          <cell r="CF34">
            <v>0</v>
          </cell>
          <cell r="CG34">
            <v>0</v>
          </cell>
          <cell r="CH34">
            <v>0</v>
          </cell>
          <cell r="CI34">
            <v>0</v>
          </cell>
          <cell r="CJ34">
            <v>271235753.22000003</v>
          </cell>
          <cell r="CK34">
            <v>0</v>
          </cell>
          <cell r="CL34">
            <v>271235753.22000003</v>
          </cell>
          <cell r="CM34">
            <v>0</v>
          </cell>
          <cell r="CN34">
            <v>0</v>
          </cell>
          <cell r="CO34">
            <v>0</v>
          </cell>
          <cell r="CP34">
            <v>271235753.22000003</v>
          </cell>
          <cell r="CQ34">
            <v>0</v>
          </cell>
          <cell r="CR34">
            <v>271235753.22000003</v>
          </cell>
          <cell r="CS34" t="str">
            <v>111705</v>
          </cell>
          <cell r="CV34" t="str">
            <v/>
          </cell>
          <cell r="CX34">
            <v>111555</v>
          </cell>
          <cell r="CY34" t="str">
            <v>Issue</v>
          </cell>
          <cell r="CZ34" t="str">
            <v/>
          </cell>
        </row>
        <row r="35">
          <cell r="A35">
            <v>111706</v>
          </cell>
          <cell r="B35" t="str">
            <v>Tx Plant - Land Rights</v>
          </cell>
          <cell r="C35">
            <v>0</v>
          </cell>
          <cell r="D35">
            <v>0</v>
          </cell>
          <cell r="E35">
            <v>0</v>
          </cell>
          <cell r="F35">
            <v>0</v>
          </cell>
          <cell r="G35">
            <v>0</v>
          </cell>
          <cell r="H35">
            <v>0</v>
          </cell>
          <cell r="I35">
            <v>0</v>
          </cell>
          <cell r="J35">
            <v>0</v>
          </cell>
          <cell r="K35">
            <v>0</v>
          </cell>
          <cell r="M35">
            <v>222332967.56</v>
          </cell>
          <cell r="N35">
            <v>0</v>
          </cell>
          <cell r="O35">
            <v>222332967.56</v>
          </cell>
          <cell r="P35">
            <v>0</v>
          </cell>
          <cell r="Q35">
            <v>0</v>
          </cell>
          <cell r="R35">
            <v>0</v>
          </cell>
          <cell r="S35">
            <v>0</v>
          </cell>
          <cell r="T35">
            <v>0</v>
          </cell>
          <cell r="U35">
            <v>0</v>
          </cell>
          <cell r="V35">
            <v>222332967.56</v>
          </cell>
          <cell r="W35">
            <v>0</v>
          </cell>
          <cell r="X35">
            <v>222332967.56</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222332967.56</v>
          </cell>
          <cell r="BV35">
            <v>0</v>
          </cell>
          <cell r="BW35">
            <v>222332967.56</v>
          </cell>
          <cell r="BX35">
            <v>0</v>
          </cell>
          <cell r="BY35">
            <v>0</v>
          </cell>
          <cell r="BZ35">
            <v>0</v>
          </cell>
          <cell r="CA35">
            <v>0</v>
          </cell>
          <cell r="CB35">
            <v>0</v>
          </cell>
          <cell r="CC35">
            <v>0</v>
          </cell>
          <cell r="CD35">
            <v>0</v>
          </cell>
          <cell r="CE35">
            <v>0</v>
          </cell>
          <cell r="CF35">
            <v>0</v>
          </cell>
          <cell r="CG35">
            <v>0</v>
          </cell>
          <cell r="CH35">
            <v>0</v>
          </cell>
          <cell r="CI35">
            <v>0</v>
          </cell>
          <cell r="CJ35">
            <v>222332967.56</v>
          </cell>
          <cell r="CK35">
            <v>0</v>
          </cell>
          <cell r="CL35">
            <v>222332967.56</v>
          </cell>
          <cell r="CM35">
            <v>0</v>
          </cell>
          <cell r="CN35">
            <v>0</v>
          </cell>
          <cell r="CO35">
            <v>0</v>
          </cell>
          <cell r="CP35">
            <v>222332967.56</v>
          </cell>
          <cell r="CQ35">
            <v>0</v>
          </cell>
          <cell r="CR35">
            <v>222332967.56</v>
          </cell>
          <cell r="CS35" t="str">
            <v>111706</v>
          </cell>
          <cell r="CV35" t="str">
            <v/>
          </cell>
          <cell r="CX35">
            <v>111555</v>
          </cell>
          <cell r="CY35" t="str">
            <v>Issue</v>
          </cell>
          <cell r="CZ35" t="str">
            <v/>
          </cell>
        </row>
        <row r="36">
          <cell r="A36">
            <v>111708</v>
          </cell>
          <cell r="B36" t="str">
            <v>Tx Plant-Buildings &amp; Fixtures</v>
          </cell>
          <cell r="C36">
            <v>0</v>
          </cell>
          <cell r="D36">
            <v>0</v>
          </cell>
          <cell r="E36">
            <v>0</v>
          </cell>
          <cell r="F36">
            <v>0</v>
          </cell>
          <cell r="G36">
            <v>0</v>
          </cell>
          <cell r="H36">
            <v>0</v>
          </cell>
          <cell r="I36">
            <v>0</v>
          </cell>
          <cell r="J36">
            <v>0</v>
          </cell>
          <cell r="K36">
            <v>0</v>
          </cell>
          <cell r="M36">
            <v>332228398.20999998</v>
          </cell>
          <cell r="N36">
            <v>0</v>
          </cell>
          <cell r="O36">
            <v>332228398.20999998</v>
          </cell>
          <cell r="P36">
            <v>0</v>
          </cell>
          <cell r="Q36">
            <v>0</v>
          </cell>
          <cell r="R36">
            <v>0</v>
          </cell>
          <cell r="S36">
            <v>0</v>
          </cell>
          <cell r="T36">
            <v>0</v>
          </cell>
          <cell r="U36">
            <v>0</v>
          </cell>
          <cell r="V36">
            <v>332228398.20999998</v>
          </cell>
          <cell r="W36">
            <v>0</v>
          </cell>
          <cell r="X36">
            <v>332228398.20999998</v>
          </cell>
          <cell r="Y36">
            <v>0</v>
          </cell>
          <cell r="Z36">
            <v>0</v>
          </cell>
          <cell r="AA36">
            <v>0</v>
          </cell>
          <cell r="AB36">
            <v>130360.51</v>
          </cell>
          <cell r="AC36">
            <v>0</v>
          </cell>
          <cell r="AD36">
            <v>130360.51</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332358758.72000003</v>
          </cell>
          <cell r="BV36">
            <v>0</v>
          </cell>
          <cell r="BW36">
            <v>332358758.72000003</v>
          </cell>
          <cell r="BX36">
            <v>0</v>
          </cell>
          <cell r="BY36">
            <v>0</v>
          </cell>
          <cell r="BZ36">
            <v>0</v>
          </cell>
          <cell r="CA36">
            <v>0</v>
          </cell>
          <cell r="CB36">
            <v>0</v>
          </cell>
          <cell r="CC36">
            <v>0</v>
          </cell>
          <cell r="CD36">
            <v>0</v>
          </cell>
          <cell r="CE36">
            <v>0</v>
          </cell>
          <cell r="CF36">
            <v>0</v>
          </cell>
          <cell r="CG36">
            <v>0</v>
          </cell>
          <cell r="CH36">
            <v>0</v>
          </cell>
          <cell r="CI36">
            <v>0</v>
          </cell>
          <cell r="CJ36">
            <v>332358758.72000003</v>
          </cell>
          <cell r="CK36">
            <v>0</v>
          </cell>
          <cell r="CL36">
            <v>332358758.72000003</v>
          </cell>
          <cell r="CM36">
            <v>0</v>
          </cell>
          <cell r="CN36">
            <v>0</v>
          </cell>
          <cell r="CO36">
            <v>0</v>
          </cell>
          <cell r="CP36">
            <v>332358758.72000003</v>
          </cell>
          <cell r="CQ36">
            <v>0</v>
          </cell>
          <cell r="CR36">
            <v>332358758.72000003</v>
          </cell>
          <cell r="CS36" t="str">
            <v>111708</v>
          </cell>
          <cell r="CV36" t="str">
            <v/>
          </cell>
          <cell r="CX36">
            <v>111555</v>
          </cell>
          <cell r="CY36" t="str">
            <v>Issue</v>
          </cell>
          <cell r="CZ36" t="str">
            <v/>
          </cell>
        </row>
        <row r="37">
          <cell r="A37">
            <v>111715</v>
          </cell>
          <cell r="B37" t="str">
            <v>Tx Plant - Station Equipment</v>
          </cell>
          <cell r="C37">
            <v>0</v>
          </cell>
          <cell r="D37">
            <v>0</v>
          </cell>
          <cell r="E37">
            <v>0</v>
          </cell>
          <cell r="F37">
            <v>0</v>
          </cell>
          <cell r="G37">
            <v>0</v>
          </cell>
          <cell r="H37">
            <v>0</v>
          </cell>
          <cell r="I37">
            <v>0</v>
          </cell>
          <cell r="J37">
            <v>0</v>
          </cell>
          <cell r="K37">
            <v>0</v>
          </cell>
          <cell r="M37">
            <v>4808341193.6000004</v>
          </cell>
          <cell r="N37">
            <v>0</v>
          </cell>
          <cell r="O37">
            <v>4808341193.6000004</v>
          </cell>
          <cell r="P37">
            <v>0</v>
          </cell>
          <cell r="Q37">
            <v>0</v>
          </cell>
          <cell r="R37">
            <v>0</v>
          </cell>
          <cell r="S37">
            <v>0</v>
          </cell>
          <cell r="T37">
            <v>0</v>
          </cell>
          <cell r="U37">
            <v>0</v>
          </cell>
          <cell r="V37">
            <v>4808341193.6000004</v>
          </cell>
          <cell r="W37">
            <v>0</v>
          </cell>
          <cell r="X37">
            <v>4808341193.6000004</v>
          </cell>
          <cell r="Y37">
            <v>0</v>
          </cell>
          <cell r="Z37">
            <v>0</v>
          </cell>
          <cell r="AA37">
            <v>0</v>
          </cell>
          <cell r="AB37">
            <v>2476849.67</v>
          </cell>
          <cell r="AC37">
            <v>0</v>
          </cell>
          <cell r="AD37">
            <v>2476849.67</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4810818043.2700005</v>
          </cell>
          <cell r="BV37">
            <v>0</v>
          </cell>
          <cell r="BW37">
            <v>4810818043.2700005</v>
          </cell>
          <cell r="BX37">
            <v>0</v>
          </cell>
          <cell r="BY37">
            <v>0</v>
          </cell>
          <cell r="BZ37">
            <v>0</v>
          </cell>
          <cell r="CA37">
            <v>0</v>
          </cell>
          <cell r="CB37">
            <v>0</v>
          </cell>
          <cell r="CC37">
            <v>0</v>
          </cell>
          <cell r="CD37">
            <v>0</v>
          </cell>
          <cell r="CE37">
            <v>0</v>
          </cell>
          <cell r="CF37">
            <v>0</v>
          </cell>
          <cell r="CG37">
            <v>0</v>
          </cell>
          <cell r="CH37">
            <v>0</v>
          </cell>
          <cell r="CI37">
            <v>0</v>
          </cell>
          <cell r="CJ37">
            <v>4810818043.2700005</v>
          </cell>
          <cell r="CK37">
            <v>0</v>
          </cell>
          <cell r="CL37">
            <v>4810818043.2700005</v>
          </cell>
          <cell r="CM37">
            <v>0</v>
          </cell>
          <cell r="CN37">
            <v>0</v>
          </cell>
          <cell r="CO37">
            <v>0</v>
          </cell>
          <cell r="CP37">
            <v>4810818043.2700005</v>
          </cell>
          <cell r="CQ37">
            <v>0</v>
          </cell>
          <cell r="CR37">
            <v>4810818043.2700005</v>
          </cell>
          <cell r="CS37" t="str">
            <v>111715</v>
          </cell>
          <cell r="CV37" t="str">
            <v/>
          </cell>
          <cell r="CX37">
            <v>111555</v>
          </cell>
          <cell r="CY37" t="str">
            <v>Issue</v>
          </cell>
          <cell r="CZ37" t="str">
            <v/>
          </cell>
        </row>
        <row r="38">
          <cell r="A38">
            <v>111720</v>
          </cell>
          <cell r="B38" t="str">
            <v>Tx Plant-Towers &amp; Fixtures</v>
          </cell>
          <cell r="C38">
            <v>0</v>
          </cell>
          <cell r="D38">
            <v>0</v>
          </cell>
          <cell r="E38">
            <v>0</v>
          </cell>
          <cell r="F38">
            <v>0</v>
          </cell>
          <cell r="G38">
            <v>0</v>
          </cell>
          <cell r="H38">
            <v>0</v>
          </cell>
          <cell r="I38">
            <v>0</v>
          </cell>
          <cell r="J38">
            <v>0</v>
          </cell>
          <cell r="K38">
            <v>0</v>
          </cell>
          <cell r="M38">
            <v>1718019009.96</v>
          </cell>
          <cell r="N38">
            <v>0</v>
          </cell>
          <cell r="O38">
            <v>1718019009.96</v>
          </cell>
          <cell r="P38">
            <v>0</v>
          </cell>
          <cell r="Q38">
            <v>0</v>
          </cell>
          <cell r="R38">
            <v>0</v>
          </cell>
          <cell r="S38">
            <v>0</v>
          </cell>
          <cell r="T38">
            <v>0</v>
          </cell>
          <cell r="U38">
            <v>0</v>
          </cell>
          <cell r="V38">
            <v>1718019009.96</v>
          </cell>
          <cell r="W38">
            <v>0</v>
          </cell>
          <cell r="X38">
            <v>1718019009.96</v>
          </cell>
          <cell r="Y38">
            <v>0</v>
          </cell>
          <cell r="Z38">
            <v>0</v>
          </cell>
          <cell r="AA38">
            <v>0</v>
          </cell>
          <cell r="AB38">
            <v>5210094.24</v>
          </cell>
          <cell r="AC38">
            <v>0</v>
          </cell>
          <cell r="AD38">
            <v>5210094.24</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1723229104.2</v>
          </cell>
          <cell r="BV38">
            <v>0</v>
          </cell>
          <cell r="BW38">
            <v>1723229104.2</v>
          </cell>
          <cell r="BX38">
            <v>0</v>
          </cell>
          <cell r="BY38">
            <v>0</v>
          </cell>
          <cell r="BZ38">
            <v>0</v>
          </cell>
          <cell r="CA38">
            <v>0</v>
          </cell>
          <cell r="CB38">
            <v>0</v>
          </cell>
          <cell r="CC38">
            <v>0</v>
          </cell>
          <cell r="CD38">
            <v>0</v>
          </cell>
          <cell r="CE38">
            <v>0</v>
          </cell>
          <cell r="CF38">
            <v>0</v>
          </cell>
          <cell r="CG38">
            <v>0</v>
          </cell>
          <cell r="CH38">
            <v>0</v>
          </cell>
          <cell r="CI38">
            <v>0</v>
          </cell>
          <cell r="CJ38">
            <v>1723229104.2</v>
          </cell>
          <cell r="CK38">
            <v>0</v>
          </cell>
          <cell r="CL38">
            <v>1723229104.2</v>
          </cell>
          <cell r="CM38">
            <v>0</v>
          </cell>
          <cell r="CN38">
            <v>0</v>
          </cell>
          <cell r="CO38">
            <v>0</v>
          </cell>
          <cell r="CP38">
            <v>1723229104.2</v>
          </cell>
          <cell r="CQ38">
            <v>0</v>
          </cell>
          <cell r="CR38">
            <v>1723229104.2</v>
          </cell>
          <cell r="CS38" t="str">
            <v>111720</v>
          </cell>
          <cell r="CV38" t="str">
            <v/>
          </cell>
          <cell r="CX38">
            <v>111555</v>
          </cell>
          <cell r="CY38" t="str">
            <v>Issue</v>
          </cell>
          <cell r="CZ38" t="str">
            <v/>
          </cell>
        </row>
        <row r="39">
          <cell r="A39">
            <v>111730</v>
          </cell>
          <cell r="B39" t="str">
            <v>Tx Plant-Overhd Conductors&amp;Dev</v>
          </cell>
          <cell r="C39">
            <v>0</v>
          </cell>
          <cell r="D39">
            <v>0</v>
          </cell>
          <cell r="E39">
            <v>0</v>
          </cell>
          <cell r="F39">
            <v>0</v>
          </cell>
          <cell r="G39">
            <v>0</v>
          </cell>
          <cell r="H39">
            <v>0</v>
          </cell>
          <cell r="I39">
            <v>0</v>
          </cell>
          <cell r="J39">
            <v>0</v>
          </cell>
          <cell r="K39">
            <v>0</v>
          </cell>
          <cell r="M39">
            <v>1311290001.97</v>
          </cell>
          <cell r="N39">
            <v>0</v>
          </cell>
          <cell r="O39">
            <v>1311290001.97</v>
          </cell>
          <cell r="P39">
            <v>0</v>
          </cell>
          <cell r="Q39">
            <v>0</v>
          </cell>
          <cell r="R39">
            <v>0</v>
          </cell>
          <cell r="S39">
            <v>0</v>
          </cell>
          <cell r="T39">
            <v>0</v>
          </cell>
          <cell r="U39">
            <v>0</v>
          </cell>
          <cell r="V39">
            <v>1311290001.97</v>
          </cell>
          <cell r="W39">
            <v>0</v>
          </cell>
          <cell r="X39">
            <v>1311290001.97</v>
          </cell>
          <cell r="Y39">
            <v>0</v>
          </cell>
          <cell r="Z39">
            <v>0</v>
          </cell>
          <cell r="AA39">
            <v>0</v>
          </cell>
          <cell r="AB39">
            <v>3473396.16</v>
          </cell>
          <cell r="AC39">
            <v>0</v>
          </cell>
          <cell r="AD39">
            <v>3473396.16</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1314763398.1300001</v>
          </cell>
          <cell r="BV39">
            <v>0</v>
          </cell>
          <cell r="BW39">
            <v>1314763398.1300001</v>
          </cell>
          <cell r="BX39">
            <v>0</v>
          </cell>
          <cell r="BY39">
            <v>0</v>
          </cell>
          <cell r="BZ39">
            <v>0</v>
          </cell>
          <cell r="CA39">
            <v>0</v>
          </cell>
          <cell r="CB39">
            <v>0</v>
          </cell>
          <cell r="CC39">
            <v>0</v>
          </cell>
          <cell r="CD39">
            <v>0</v>
          </cell>
          <cell r="CE39">
            <v>0</v>
          </cell>
          <cell r="CF39">
            <v>0</v>
          </cell>
          <cell r="CG39">
            <v>0</v>
          </cell>
          <cell r="CH39">
            <v>0</v>
          </cell>
          <cell r="CI39">
            <v>0</v>
          </cell>
          <cell r="CJ39">
            <v>1314763398.1300001</v>
          </cell>
          <cell r="CK39">
            <v>0</v>
          </cell>
          <cell r="CL39">
            <v>1314763398.1300001</v>
          </cell>
          <cell r="CM39">
            <v>0</v>
          </cell>
          <cell r="CN39">
            <v>0</v>
          </cell>
          <cell r="CO39">
            <v>0</v>
          </cell>
          <cell r="CP39">
            <v>1314763398.1300001</v>
          </cell>
          <cell r="CQ39">
            <v>0</v>
          </cell>
          <cell r="CR39">
            <v>1314763398.1300001</v>
          </cell>
          <cell r="CS39" t="str">
            <v>111730</v>
          </cell>
          <cell r="CV39" t="str">
            <v/>
          </cell>
          <cell r="CX39">
            <v>111555</v>
          </cell>
          <cell r="CY39" t="str">
            <v>Issue</v>
          </cell>
          <cell r="CZ39" t="str">
            <v/>
          </cell>
        </row>
        <row r="40">
          <cell r="A40">
            <v>111735</v>
          </cell>
          <cell r="B40" t="str">
            <v>Tx Plant-Underground Conduit</v>
          </cell>
          <cell r="C40">
            <v>0</v>
          </cell>
          <cell r="D40">
            <v>0</v>
          </cell>
          <cell r="E40">
            <v>0</v>
          </cell>
          <cell r="F40">
            <v>0</v>
          </cell>
          <cell r="G40">
            <v>0</v>
          </cell>
          <cell r="H40">
            <v>0</v>
          </cell>
          <cell r="I40">
            <v>0</v>
          </cell>
          <cell r="J40">
            <v>0</v>
          </cell>
          <cell r="K40">
            <v>0</v>
          </cell>
          <cell r="M40">
            <v>265649461.19</v>
          </cell>
          <cell r="N40">
            <v>0</v>
          </cell>
          <cell r="O40">
            <v>265649461.19</v>
          </cell>
          <cell r="P40">
            <v>0</v>
          </cell>
          <cell r="Q40">
            <v>0</v>
          </cell>
          <cell r="R40">
            <v>0</v>
          </cell>
          <cell r="S40">
            <v>0</v>
          </cell>
          <cell r="T40">
            <v>0</v>
          </cell>
          <cell r="U40">
            <v>0</v>
          </cell>
          <cell r="V40">
            <v>265649461.19</v>
          </cell>
          <cell r="W40">
            <v>0</v>
          </cell>
          <cell r="X40">
            <v>265649461.19</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265649461.19</v>
          </cell>
          <cell r="BV40">
            <v>0</v>
          </cell>
          <cell r="BW40">
            <v>265649461.19</v>
          </cell>
          <cell r="BX40">
            <v>0</v>
          </cell>
          <cell r="BY40">
            <v>0</v>
          </cell>
          <cell r="BZ40">
            <v>0</v>
          </cell>
          <cell r="CA40">
            <v>0</v>
          </cell>
          <cell r="CB40">
            <v>0</v>
          </cell>
          <cell r="CC40">
            <v>0</v>
          </cell>
          <cell r="CD40">
            <v>0</v>
          </cell>
          <cell r="CE40">
            <v>0</v>
          </cell>
          <cell r="CF40">
            <v>0</v>
          </cell>
          <cell r="CG40">
            <v>0</v>
          </cell>
          <cell r="CH40">
            <v>0</v>
          </cell>
          <cell r="CI40">
            <v>0</v>
          </cell>
          <cell r="CJ40">
            <v>265649461.19</v>
          </cell>
          <cell r="CK40">
            <v>0</v>
          </cell>
          <cell r="CL40">
            <v>265649461.19</v>
          </cell>
          <cell r="CM40">
            <v>0</v>
          </cell>
          <cell r="CN40">
            <v>0</v>
          </cell>
          <cell r="CO40">
            <v>0</v>
          </cell>
          <cell r="CP40">
            <v>265649461.19</v>
          </cell>
          <cell r="CQ40">
            <v>0</v>
          </cell>
          <cell r="CR40">
            <v>265649461.19</v>
          </cell>
          <cell r="CS40" t="str">
            <v>111735</v>
          </cell>
          <cell r="CV40" t="str">
            <v/>
          </cell>
          <cell r="CX40">
            <v>111555</v>
          </cell>
          <cell r="CY40" t="str">
            <v>Issue</v>
          </cell>
          <cell r="CZ40" t="str">
            <v/>
          </cell>
        </row>
        <row r="41">
          <cell r="A41">
            <v>111740</v>
          </cell>
          <cell r="B41" t="str">
            <v>Tx Plant-Undrgrnd Condctrs&amp;Dev</v>
          </cell>
          <cell r="C41">
            <v>0</v>
          </cell>
          <cell r="D41">
            <v>0</v>
          </cell>
          <cell r="E41">
            <v>0</v>
          </cell>
          <cell r="F41">
            <v>0</v>
          </cell>
          <cell r="G41">
            <v>0</v>
          </cell>
          <cell r="H41">
            <v>0</v>
          </cell>
          <cell r="I41">
            <v>0</v>
          </cell>
          <cell r="J41">
            <v>0</v>
          </cell>
          <cell r="K41">
            <v>0</v>
          </cell>
          <cell r="M41">
            <v>51954531.100000001</v>
          </cell>
          <cell r="N41">
            <v>0</v>
          </cell>
          <cell r="O41">
            <v>51954531.100000001</v>
          </cell>
          <cell r="P41">
            <v>0</v>
          </cell>
          <cell r="Q41">
            <v>0</v>
          </cell>
          <cell r="R41">
            <v>0</v>
          </cell>
          <cell r="S41">
            <v>0</v>
          </cell>
          <cell r="T41">
            <v>0</v>
          </cell>
          <cell r="U41">
            <v>0</v>
          </cell>
          <cell r="V41">
            <v>51954531.100000001</v>
          </cell>
          <cell r="W41">
            <v>0</v>
          </cell>
          <cell r="X41">
            <v>51954531.100000001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51954531.100000001</v>
          </cell>
          <cell r="BV41">
            <v>0</v>
          </cell>
          <cell r="BW41">
            <v>51954531.100000001</v>
          </cell>
          <cell r="BX41">
            <v>0</v>
          </cell>
          <cell r="BY41">
            <v>0</v>
          </cell>
          <cell r="BZ41">
            <v>0</v>
          </cell>
          <cell r="CA41">
            <v>0</v>
          </cell>
          <cell r="CB41">
            <v>0</v>
          </cell>
          <cell r="CC41">
            <v>0</v>
          </cell>
          <cell r="CD41">
            <v>0</v>
          </cell>
          <cell r="CE41">
            <v>0</v>
          </cell>
          <cell r="CF41">
            <v>0</v>
          </cell>
          <cell r="CG41">
            <v>0</v>
          </cell>
          <cell r="CH41">
            <v>0</v>
          </cell>
          <cell r="CI41">
            <v>0</v>
          </cell>
          <cell r="CJ41">
            <v>51954531.100000001</v>
          </cell>
          <cell r="CK41">
            <v>0</v>
          </cell>
          <cell r="CL41">
            <v>51954531.100000001</v>
          </cell>
          <cell r="CM41">
            <v>0</v>
          </cell>
          <cell r="CN41">
            <v>0</v>
          </cell>
          <cell r="CO41">
            <v>0</v>
          </cell>
          <cell r="CP41">
            <v>51954531.100000001</v>
          </cell>
          <cell r="CQ41">
            <v>0</v>
          </cell>
          <cell r="CR41">
            <v>51954531.100000001</v>
          </cell>
          <cell r="CS41" t="str">
            <v>111740</v>
          </cell>
          <cell r="CV41" t="str">
            <v/>
          </cell>
          <cell r="CX41">
            <v>111555</v>
          </cell>
          <cell r="CY41" t="str">
            <v>Issue</v>
          </cell>
          <cell r="CZ41" t="str">
            <v/>
          </cell>
        </row>
        <row r="42">
          <cell r="A42">
            <v>111745</v>
          </cell>
          <cell r="B42" t="str">
            <v>Tx Plant - Roads &amp; Trails</v>
          </cell>
          <cell r="C42">
            <v>0</v>
          </cell>
          <cell r="D42">
            <v>0</v>
          </cell>
          <cell r="E42">
            <v>0</v>
          </cell>
          <cell r="F42">
            <v>0</v>
          </cell>
          <cell r="G42">
            <v>0</v>
          </cell>
          <cell r="H42">
            <v>0</v>
          </cell>
          <cell r="I42">
            <v>0</v>
          </cell>
          <cell r="J42">
            <v>0</v>
          </cell>
          <cell r="K42">
            <v>0</v>
          </cell>
          <cell r="M42">
            <v>180327817.49000001</v>
          </cell>
          <cell r="N42">
            <v>0</v>
          </cell>
          <cell r="O42">
            <v>180327817.49000001</v>
          </cell>
          <cell r="P42">
            <v>0</v>
          </cell>
          <cell r="Q42">
            <v>0</v>
          </cell>
          <cell r="R42">
            <v>0</v>
          </cell>
          <cell r="S42">
            <v>0</v>
          </cell>
          <cell r="T42">
            <v>0</v>
          </cell>
          <cell r="U42">
            <v>0</v>
          </cell>
          <cell r="V42">
            <v>180327817.49000001</v>
          </cell>
          <cell r="W42">
            <v>0</v>
          </cell>
          <cell r="X42">
            <v>180327817.49000001</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180327817.49000001</v>
          </cell>
          <cell r="BV42">
            <v>0</v>
          </cell>
          <cell r="BW42">
            <v>180327817.49000001</v>
          </cell>
          <cell r="BX42">
            <v>0</v>
          </cell>
          <cell r="BY42">
            <v>0</v>
          </cell>
          <cell r="BZ42">
            <v>0</v>
          </cell>
          <cell r="CA42">
            <v>0</v>
          </cell>
          <cell r="CB42">
            <v>0</v>
          </cell>
          <cell r="CC42">
            <v>0</v>
          </cell>
          <cell r="CD42">
            <v>0</v>
          </cell>
          <cell r="CE42">
            <v>0</v>
          </cell>
          <cell r="CF42">
            <v>0</v>
          </cell>
          <cell r="CG42">
            <v>0</v>
          </cell>
          <cell r="CH42">
            <v>0</v>
          </cell>
          <cell r="CI42">
            <v>0</v>
          </cell>
          <cell r="CJ42">
            <v>180327817.49000001</v>
          </cell>
          <cell r="CK42">
            <v>0</v>
          </cell>
          <cell r="CL42">
            <v>180327817.49000001</v>
          </cell>
          <cell r="CM42">
            <v>0</v>
          </cell>
          <cell r="CN42">
            <v>0</v>
          </cell>
          <cell r="CO42">
            <v>0</v>
          </cell>
          <cell r="CP42">
            <v>180327817.49000001</v>
          </cell>
          <cell r="CQ42">
            <v>0</v>
          </cell>
          <cell r="CR42">
            <v>180327817.49000001</v>
          </cell>
          <cell r="CS42" t="str">
            <v>111745</v>
          </cell>
          <cell r="CV42" t="str">
            <v/>
          </cell>
          <cell r="CX42">
            <v>111555</v>
          </cell>
          <cell r="CY42" t="str">
            <v>Issue</v>
          </cell>
          <cell r="CZ42" t="str">
            <v/>
          </cell>
        </row>
        <row r="43">
          <cell r="A43">
            <v>111805</v>
          </cell>
          <cell r="B43" t="str">
            <v>Dx Plant - Land</v>
          </cell>
          <cell r="C43">
            <v>0</v>
          </cell>
          <cell r="D43">
            <v>0</v>
          </cell>
          <cell r="E43">
            <v>0</v>
          </cell>
          <cell r="F43">
            <v>0</v>
          </cell>
          <cell r="G43">
            <v>0</v>
          </cell>
          <cell r="H43">
            <v>0</v>
          </cell>
          <cell r="I43">
            <v>0</v>
          </cell>
          <cell r="J43">
            <v>0</v>
          </cell>
          <cell r="K43">
            <v>0</v>
          </cell>
          <cell r="M43">
            <v>0</v>
          </cell>
          <cell r="N43">
            <v>0</v>
          </cell>
          <cell r="O43">
            <v>0</v>
          </cell>
          <cell r="P43">
            <v>58606906.840000004</v>
          </cell>
          <cell r="Q43">
            <v>0</v>
          </cell>
          <cell r="R43">
            <v>58606906.840000004</v>
          </cell>
          <cell r="S43">
            <v>0</v>
          </cell>
          <cell r="T43">
            <v>0</v>
          </cell>
          <cell r="U43">
            <v>0</v>
          </cell>
          <cell r="V43">
            <v>58606906.840000004</v>
          </cell>
          <cell r="W43">
            <v>0</v>
          </cell>
          <cell r="X43">
            <v>58606906.840000004</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235467.82</v>
          </cell>
          <cell r="BS43">
            <v>0</v>
          </cell>
          <cell r="BT43">
            <v>235467.82</v>
          </cell>
          <cell r="BU43">
            <v>58842374.660000004</v>
          </cell>
          <cell r="BV43">
            <v>0</v>
          </cell>
          <cell r="BW43">
            <v>58842374.660000004</v>
          </cell>
          <cell r="BX43">
            <v>0</v>
          </cell>
          <cell r="BY43">
            <v>0</v>
          </cell>
          <cell r="BZ43">
            <v>0</v>
          </cell>
          <cell r="CA43">
            <v>0</v>
          </cell>
          <cell r="CB43">
            <v>0</v>
          </cell>
          <cell r="CC43">
            <v>0</v>
          </cell>
          <cell r="CD43">
            <v>0</v>
          </cell>
          <cell r="CE43">
            <v>0</v>
          </cell>
          <cell r="CF43">
            <v>0</v>
          </cell>
          <cell r="CG43">
            <v>294456.43</v>
          </cell>
          <cell r="CH43">
            <v>0</v>
          </cell>
          <cell r="CI43">
            <v>294456.43</v>
          </cell>
          <cell r="CJ43">
            <v>59136831.090000004</v>
          </cell>
          <cell r="CK43">
            <v>0</v>
          </cell>
          <cell r="CL43">
            <v>59136831.090000004</v>
          </cell>
          <cell r="CM43">
            <v>0</v>
          </cell>
          <cell r="CN43">
            <v>0</v>
          </cell>
          <cell r="CO43">
            <v>0</v>
          </cell>
          <cell r="CP43">
            <v>59136831.090000004</v>
          </cell>
          <cell r="CQ43">
            <v>0</v>
          </cell>
          <cell r="CR43">
            <v>59136831.090000004</v>
          </cell>
          <cell r="CS43" t="str">
            <v>111805</v>
          </cell>
          <cell r="CV43" t="str">
            <v/>
          </cell>
          <cell r="CX43">
            <v>111555</v>
          </cell>
          <cell r="CY43" t="str">
            <v>Issue</v>
          </cell>
          <cell r="CZ43" t="str">
            <v/>
          </cell>
        </row>
        <row r="44">
          <cell r="A44">
            <v>111806</v>
          </cell>
          <cell r="B44" t="str">
            <v>Dx Plant - Land Rights</v>
          </cell>
          <cell r="C44">
            <v>0</v>
          </cell>
          <cell r="D44">
            <v>0</v>
          </cell>
          <cell r="E44">
            <v>0</v>
          </cell>
          <cell r="F44">
            <v>0</v>
          </cell>
          <cell r="G44">
            <v>0</v>
          </cell>
          <cell r="H44">
            <v>0</v>
          </cell>
          <cell r="I44">
            <v>0</v>
          </cell>
          <cell r="J44">
            <v>0</v>
          </cell>
          <cell r="K44">
            <v>0</v>
          </cell>
          <cell r="M44">
            <v>0</v>
          </cell>
          <cell r="N44">
            <v>0</v>
          </cell>
          <cell r="O44">
            <v>0</v>
          </cell>
          <cell r="P44">
            <v>230734425.31</v>
          </cell>
          <cell r="Q44">
            <v>0</v>
          </cell>
          <cell r="R44">
            <v>230734425.31</v>
          </cell>
          <cell r="S44">
            <v>0</v>
          </cell>
          <cell r="T44">
            <v>0</v>
          </cell>
          <cell r="U44">
            <v>0</v>
          </cell>
          <cell r="V44">
            <v>230734425.31</v>
          </cell>
          <cell r="W44">
            <v>0</v>
          </cell>
          <cell r="X44">
            <v>230734425.31</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230734425.31</v>
          </cell>
          <cell r="BV44">
            <v>0</v>
          </cell>
          <cell r="BW44">
            <v>230734425.31</v>
          </cell>
          <cell r="BX44">
            <v>0</v>
          </cell>
          <cell r="BY44">
            <v>0</v>
          </cell>
          <cell r="BZ44">
            <v>0</v>
          </cell>
          <cell r="CA44">
            <v>0</v>
          </cell>
          <cell r="CB44">
            <v>0</v>
          </cell>
          <cell r="CC44">
            <v>0</v>
          </cell>
          <cell r="CD44">
            <v>0</v>
          </cell>
          <cell r="CE44">
            <v>0</v>
          </cell>
          <cell r="CF44">
            <v>0</v>
          </cell>
          <cell r="CG44">
            <v>230622.44</v>
          </cell>
          <cell r="CH44">
            <v>0</v>
          </cell>
          <cell r="CI44">
            <v>230622.44</v>
          </cell>
          <cell r="CJ44">
            <v>230965047.75</v>
          </cell>
          <cell r="CK44">
            <v>0</v>
          </cell>
          <cell r="CL44">
            <v>230965047.75</v>
          </cell>
          <cell r="CM44">
            <v>0</v>
          </cell>
          <cell r="CN44">
            <v>0</v>
          </cell>
          <cell r="CO44">
            <v>0</v>
          </cell>
          <cell r="CP44">
            <v>230965047.75</v>
          </cell>
          <cell r="CQ44">
            <v>0</v>
          </cell>
          <cell r="CR44">
            <v>230965047.75</v>
          </cell>
          <cell r="CS44" t="str">
            <v>111806</v>
          </cell>
          <cell r="CV44" t="str">
            <v/>
          </cell>
          <cell r="CX44">
            <v>111555</v>
          </cell>
          <cell r="CY44" t="str">
            <v>Issue</v>
          </cell>
          <cell r="CZ44" t="str">
            <v/>
          </cell>
        </row>
        <row r="45">
          <cell r="A45">
            <v>111808</v>
          </cell>
          <cell r="B45" t="str">
            <v>Dx Plant-Buildings &amp; Fixtures</v>
          </cell>
          <cell r="C45">
            <v>0</v>
          </cell>
          <cell r="D45">
            <v>0</v>
          </cell>
          <cell r="E45">
            <v>0</v>
          </cell>
          <cell r="F45">
            <v>0</v>
          </cell>
          <cell r="G45">
            <v>0</v>
          </cell>
          <cell r="H45">
            <v>0</v>
          </cell>
          <cell r="I45">
            <v>0</v>
          </cell>
          <cell r="J45">
            <v>0</v>
          </cell>
          <cell r="K45">
            <v>0</v>
          </cell>
          <cell r="M45">
            <v>0</v>
          </cell>
          <cell r="N45">
            <v>0</v>
          </cell>
          <cell r="O45">
            <v>0</v>
          </cell>
          <cell r="P45">
            <v>5723392.96</v>
          </cell>
          <cell r="Q45">
            <v>0</v>
          </cell>
          <cell r="R45">
            <v>5723392.96</v>
          </cell>
          <cell r="S45">
            <v>0</v>
          </cell>
          <cell r="T45">
            <v>0</v>
          </cell>
          <cell r="U45">
            <v>0</v>
          </cell>
          <cell r="V45">
            <v>5723392.96</v>
          </cell>
          <cell r="W45">
            <v>0</v>
          </cell>
          <cell r="X45">
            <v>5723392.96</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5723392.96</v>
          </cell>
          <cell r="BV45">
            <v>0</v>
          </cell>
          <cell r="BW45">
            <v>5723392.96</v>
          </cell>
          <cell r="BX45">
            <v>0</v>
          </cell>
          <cell r="BY45">
            <v>0</v>
          </cell>
          <cell r="BZ45">
            <v>0</v>
          </cell>
          <cell r="CA45">
            <v>0</v>
          </cell>
          <cell r="CB45">
            <v>0</v>
          </cell>
          <cell r="CC45">
            <v>0</v>
          </cell>
          <cell r="CD45">
            <v>0</v>
          </cell>
          <cell r="CE45">
            <v>0</v>
          </cell>
          <cell r="CF45">
            <v>0</v>
          </cell>
          <cell r="CG45">
            <v>0</v>
          </cell>
          <cell r="CH45">
            <v>0</v>
          </cell>
          <cell r="CI45">
            <v>0</v>
          </cell>
          <cell r="CJ45">
            <v>5723392.96</v>
          </cell>
          <cell r="CK45">
            <v>0</v>
          </cell>
          <cell r="CL45">
            <v>5723392.96</v>
          </cell>
          <cell r="CM45">
            <v>0</v>
          </cell>
          <cell r="CN45">
            <v>0</v>
          </cell>
          <cell r="CO45">
            <v>0</v>
          </cell>
          <cell r="CP45">
            <v>5723392.96</v>
          </cell>
          <cell r="CQ45">
            <v>0</v>
          </cell>
          <cell r="CR45">
            <v>5723392.96</v>
          </cell>
          <cell r="CS45" t="str">
            <v>111808</v>
          </cell>
          <cell r="CV45" t="str">
            <v/>
          </cell>
          <cell r="CX45">
            <v>111555</v>
          </cell>
          <cell r="CY45" t="str">
            <v>Issue</v>
          </cell>
          <cell r="CZ45" t="str">
            <v/>
          </cell>
        </row>
        <row r="46">
          <cell r="A46">
            <v>111815</v>
          </cell>
          <cell r="B46" t="str">
            <v>DxPlant-Trnsf Stn Eqp abv 50kv</v>
          </cell>
          <cell r="C46">
            <v>0</v>
          </cell>
          <cell r="D46">
            <v>0</v>
          </cell>
          <cell r="E46">
            <v>0</v>
          </cell>
          <cell r="F46">
            <v>0</v>
          </cell>
          <cell r="G46">
            <v>0</v>
          </cell>
          <cell r="H46">
            <v>0</v>
          </cell>
          <cell r="I46">
            <v>0</v>
          </cell>
          <cell r="J46">
            <v>0</v>
          </cell>
          <cell r="K46">
            <v>0</v>
          </cell>
          <cell r="M46">
            <v>0</v>
          </cell>
          <cell r="N46">
            <v>0</v>
          </cell>
          <cell r="O46">
            <v>0</v>
          </cell>
          <cell r="P46">
            <v>107371488.54000001</v>
          </cell>
          <cell r="Q46">
            <v>0</v>
          </cell>
          <cell r="R46">
            <v>107371488.54000001</v>
          </cell>
          <cell r="S46">
            <v>0</v>
          </cell>
          <cell r="T46">
            <v>0</v>
          </cell>
          <cell r="U46">
            <v>0</v>
          </cell>
          <cell r="V46">
            <v>107371488.54000001</v>
          </cell>
          <cell r="W46">
            <v>0</v>
          </cell>
          <cell r="X46">
            <v>107371488.54000001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107371488.54000001</v>
          </cell>
          <cell r="BV46">
            <v>0</v>
          </cell>
          <cell r="BW46">
            <v>107371488.54000001</v>
          </cell>
          <cell r="BX46">
            <v>0</v>
          </cell>
          <cell r="BY46">
            <v>0</v>
          </cell>
          <cell r="BZ46">
            <v>0</v>
          </cell>
          <cell r="CA46">
            <v>0</v>
          </cell>
          <cell r="CB46">
            <v>0</v>
          </cell>
          <cell r="CC46">
            <v>0</v>
          </cell>
          <cell r="CD46">
            <v>0</v>
          </cell>
          <cell r="CE46">
            <v>0</v>
          </cell>
          <cell r="CF46">
            <v>0</v>
          </cell>
          <cell r="CG46">
            <v>0</v>
          </cell>
          <cell r="CH46">
            <v>0</v>
          </cell>
          <cell r="CI46">
            <v>0</v>
          </cell>
          <cell r="CJ46">
            <v>107371488.54000001</v>
          </cell>
          <cell r="CK46">
            <v>0</v>
          </cell>
          <cell r="CL46">
            <v>107371488.54000001</v>
          </cell>
          <cell r="CM46">
            <v>0</v>
          </cell>
          <cell r="CN46">
            <v>0</v>
          </cell>
          <cell r="CO46">
            <v>0</v>
          </cell>
          <cell r="CP46">
            <v>107371488.54000001</v>
          </cell>
          <cell r="CQ46">
            <v>0</v>
          </cell>
          <cell r="CR46">
            <v>107371488.54000001</v>
          </cell>
          <cell r="CS46" t="str">
            <v>111815</v>
          </cell>
          <cell r="CV46" t="str">
            <v/>
          </cell>
          <cell r="CX46">
            <v>111555</v>
          </cell>
          <cell r="CY46" t="str">
            <v>Issue</v>
          </cell>
          <cell r="CZ46" t="str">
            <v/>
          </cell>
        </row>
        <row r="47">
          <cell r="A47">
            <v>111820</v>
          </cell>
          <cell r="B47" t="str">
            <v>Dx Plant-Dist Stn Eq Below50kv</v>
          </cell>
          <cell r="C47">
            <v>0</v>
          </cell>
          <cell r="D47">
            <v>0</v>
          </cell>
          <cell r="E47">
            <v>0</v>
          </cell>
          <cell r="F47">
            <v>0</v>
          </cell>
          <cell r="G47">
            <v>0</v>
          </cell>
          <cell r="H47">
            <v>0</v>
          </cell>
          <cell r="I47">
            <v>0</v>
          </cell>
          <cell r="J47">
            <v>0</v>
          </cell>
          <cell r="K47">
            <v>0</v>
          </cell>
          <cell r="M47">
            <v>0</v>
          </cell>
          <cell r="N47">
            <v>0</v>
          </cell>
          <cell r="O47">
            <v>0</v>
          </cell>
          <cell r="P47">
            <v>318952452.57999998</v>
          </cell>
          <cell r="Q47">
            <v>0</v>
          </cell>
          <cell r="R47">
            <v>318952452.57999998</v>
          </cell>
          <cell r="S47">
            <v>0</v>
          </cell>
          <cell r="T47">
            <v>0</v>
          </cell>
          <cell r="U47">
            <v>0</v>
          </cell>
          <cell r="V47">
            <v>318952452.57999998</v>
          </cell>
          <cell r="W47">
            <v>0</v>
          </cell>
          <cell r="X47">
            <v>318952452.57999998</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318952452.57999998</v>
          </cell>
          <cell r="BV47">
            <v>0</v>
          </cell>
          <cell r="BW47">
            <v>318952452.57999998</v>
          </cell>
          <cell r="BX47">
            <v>0</v>
          </cell>
          <cell r="BY47">
            <v>0</v>
          </cell>
          <cell r="BZ47">
            <v>0</v>
          </cell>
          <cell r="CA47">
            <v>0</v>
          </cell>
          <cell r="CB47">
            <v>0</v>
          </cell>
          <cell r="CC47">
            <v>0</v>
          </cell>
          <cell r="CD47">
            <v>0</v>
          </cell>
          <cell r="CE47">
            <v>0</v>
          </cell>
          <cell r="CF47">
            <v>0</v>
          </cell>
          <cell r="CG47">
            <v>0</v>
          </cell>
          <cell r="CH47">
            <v>0</v>
          </cell>
          <cell r="CI47">
            <v>0</v>
          </cell>
          <cell r="CJ47">
            <v>318952452.57999998</v>
          </cell>
          <cell r="CK47">
            <v>0</v>
          </cell>
          <cell r="CL47">
            <v>318952452.57999998</v>
          </cell>
          <cell r="CM47">
            <v>0</v>
          </cell>
          <cell r="CN47">
            <v>0</v>
          </cell>
          <cell r="CO47">
            <v>0</v>
          </cell>
          <cell r="CP47">
            <v>318952452.57999998</v>
          </cell>
          <cell r="CQ47">
            <v>0</v>
          </cell>
          <cell r="CR47">
            <v>318952452.57999998</v>
          </cell>
          <cell r="CS47" t="str">
            <v>111820</v>
          </cell>
          <cell r="CV47" t="str">
            <v/>
          </cell>
          <cell r="CX47">
            <v>111555</v>
          </cell>
          <cell r="CY47" t="str">
            <v>Issue</v>
          </cell>
          <cell r="CZ47" t="str">
            <v/>
          </cell>
        </row>
        <row r="48">
          <cell r="A48">
            <v>111830</v>
          </cell>
          <cell r="B48" t="str">
            <v>Dx Plant-Poles,Tower&amp;Fixtures</v>
          </cell>
          <cell r="C48">
            <v>0</v>
          </cell>
          <cell r="D48">
            <v>0</v>
          </cell>
          <cell r="E48">
            <v>0</v>
          </cell>
          <cell r="F48">
            <v>0</v>
          </cell>
          <cell r="G48">
            <v>0</v>
          </cell>
          <cell r="H48">
            <v>0</v>
          </cell>
          <cell r="I48">
            <v>0</v>
          </cell>
          <cell r="J48">
            <v>0</v>
          </cell>
          <cell r="K48">
            <v>0</v>
          </cell>
          <cell r="M48">
            <v>0</v>
          </cell>
          <cell r="N48">
            <v>0</v>
          </cell>
          <cell r="O48">
            <v>0</v>
          </cell>
          <cell r="P48">
            <v>1822881019.825</v>
          </cell>
          <cell r="Q48">
            <v>0</v>
          </cell>
          <cell r="R48">
            <v>1822881019.825</v>
          </cell>
          <cell r="S48">
            <v>0</v>
          </cell>
          <cell r="T48">
            <v>0</v>
          </cell>
          <cell r="U48">
            <v>0</v>
          </cell>
          <cell r="V48">
            <v>1822881019.825</v>
          </cell>
          <cell r="W48">
            <v>0</v>
          </cell>
          <cell r="X48">
            <v>1822881019.825</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1822881019.825</v>
          </cell>
          <cell r="BV48">
            <v>0</v>
          </cell>
          <cell r="BW48">
            <v>1822881019.825</v>
          </cell>
          <cell r="BX48">
            <v>0</v>
          </cell>
          <cell r="BY48">
            <v>0</v>
          </cell>
          <cell r="BZ48">
            <v>0</v>
          </cell>
          <cell r="CA48">
            <v>0</v>
          </cell>
          <cell r="CB48">
            <v>0</v>
          </cell>
          <cell r="CC48">
            <v>0</v>
          </cell>
          <cell r="CD48">
            <v>0</v>
          </cell>
          <cell r="CE48">
            <v>0</v>
          </cell>
          <cell r="CF48">
            <v>0</v>
          </cell>
          <cell r="CG48">
            <v>1489385.98</v>
          </cell>
          <cell r="CH48">
            <v>0</v>
          </cell>
          <cell r="CI48">
            <v>1489385.98</v>
          </cell>
          <cell r="CJ48">
            <v>1824370405.8050001</v>
          </cell>
          <cell r="CK48">
            <v>0</v>
          </cell>
          <cell r="CL48">
            <v>1824370405.8050001</v>
          </cell>
          <cell r="CM48">
            <v>0</v>
          </cell>
          <cell r="CN48">
            <v>0</v>
          </cell>
          <cell r="CO48">
            <v>0</v>
          </cell>
          <cell r="CP48">
            <v>1824370405.8050001</v>
          </cell>
          <cell r="CQ48">
            <v>0</v>
          </cell>
          <cell r="CR48">
            <v>1824370405.8050001</v>
          </cell>
          <cell r="CS48" t="str">
            <v>111830</v>
          </cell>
          <cell r="CV48" t="str">
            <v/>
          </cell>
          <cell r="CX48">
            <v>111555</v>
          </cell>
          <cell r="CY48" t="str">
            <v>Issue</v>
          </cell>
          <cell r="CZ48" t="str">
            <v/>
          </cell>
        </row>
        <row r="49">
          <cell r="A49">
            <v>111835</v>
          </cell>
          <cell r="B49" t="str">
            <v>Dx Plant-Ovrhd Conductors&amp;Dev</v>
          </cell>
          <cell r="C49">
            <v>0</v>
          </cell>
          <cell r="D49">
            <v>0</v>
          </cell>
          <cell r="E49">
            <v>0</v>
          </cell>
          <cell r="F49">
            <v>0</v>
          </cell>
          <cell r="G49">
            <v>0</v>
          </cell>
          <cell r="H49">
            <v>0</v>
          </cell>
          <cell r="I49">
            <v>0</v>
          </cell>
          <cell r="J49">
            <v>0</v>
          </cell>
          <cell r="K49">
            <v>0</v>
          </cell>
          <cell r="M49">
            <v>0</v>
          </cell>
          <cell r="N49">
            <v>0</v>
          </cell>
          <cell r="O49">
            <v>0</v>
          </cell>
          <cell r="P49">
            <v>1237789664.29</v>
          </cell>
          <cell r="Q49">
            <v>0</v>
          </cell>
          <cell r="R49">
            <v>1237789664.29</v>
          </cell>
          <cell r="S49">
            <v>0</v>
          </cell>
          <cell r="T49">
            <v>0</v>
          </cell>
          <cell r="U49">
            <v>0</v>
          </cell>
          <cell r="V49">
            <v>1237789664.29</v>
          </cell>
          <cell r="W49">
            <v>0</v>
          </cell>
          <cell r="X49">
            <v>1237789664.29</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1237789664.29</v>
          </cell>
          <cell r="BV49">
            <v>0</v>
          </cell>
          <cell r="BW49">
            <v>1237789664.29</v>
          </cell>
          <cell r="BX49">
            <v>0</v>
          </cell>
          <cell r="BY49">
            <v>0</v>
          </cell>
          <cell r="BZ49">
            <v>0</v>
          </cell>
          <cell r="CA49">
            <v>0</v>
          </cell>
          <cell r="CB49">
            <v>0</v>
          </cell>
          <cell r="CC49">
            <v>0</v>
          </cell>
          <cell r="CD49">
            <v>0</v>
          </cell>
          <cell r="CE49">
            <v>0</v>
          </cell>
          <cell r="CF49">
            <v>0</v>
          </cell>
          <cell r="CG49">
            <v>1384609.11</v>
          </cell>
          <cell r="CH49">
            <v>0</v>
          </cell>
          <cell r="CI49">
            <v>1384609.11</v>
          </cell>
          <cell r="CJ49">
            <v>1239174273.3999999</v>
          </cell>
          <cell r="CK49">
            <v>0</v>
          </cell>
          <cell r="CL49">
            <v>1239174273.3999999</v>
          </cell>
          <cell r="CM49">
            <v>0</v>
          </cell>
          <cell r="CN49">
            <v>0</v>
          </cell>
          <cell r="CO49">
            <v>0</v>
          </cell>
          <cell r="CP49">
            <v>1239174273.3999999</v>
          </cell>
          <cell r="CQ49">
            <v>0</v>
          </cell>
          <cell r="CR49">
            <v>1239174273.3999999</v>
          </cell>
          <cell r="CS49" t="str">
            <v>111835</v>
          </cell>
          <cell r="CV49" t="str">
            <v/>
          </cell>
          <cell r="CX49">
            <v>111555</v>
          </cell>
          <cell r="CY49" t="str">
            <v>Issue</v>
          </cell>
          <cell r="CZ49" t="str">
            <v/>
          </cell>
        </row>
        <row r="50">
          <cell r="A50">
            <v>111840</v>
          </cell>
          <cell r="B50" t="str">
            <v>Dx Plant-Underground Conduit</v>
          </cell>
          <cell r="C50">
            <v>0</v>
          </cell>
          <cell r="D50">
            <v>0</v>
          </cell>
          <cell r="E50">
            <v>0</v>
          </cell>
          <cell r="F50">
            <v>0</v>
          </cell>
          <cell r="G50">
            <v>0</v>
          </cell>
          <cell r="H50">
            <v>0</v>
          </cell>
          <cell r="I50">
            <v>0</v>
          </cell>
          <cell r="J50">
            <v>0</v>
          </cell>
          <cell r="K50">
            <v>0</v>
          </cell>
          <cell r="M50">
            <v>0</v>
          </cell>
          <cell r="N50">
            <v>0</v>
          </cell>
          <cell r="O50">
            <v>0</v>
          </cell>
          <cell r="P50">
            <v>22741522.140000001</v>
          </cell>
          <cell r="Q50">
            <v>0</v>
          </cell>
          <cell r="R50">
            <v>22741522.140000001</v>
          </cell>
          <cell r="S50">
            <v>0</v>
          </cell>
          <cell r="T50">
            <v>0</v>
          </cell>
          <cell r="U50">
            <v>0</v>
          </cell>
          <cell r="V50">
            <v>22741522.140000001</v>
          </cell>
          <cell r="W50">
            <v>0</v>
          </cell>
          <cell r="X50">
            <v>22741522.140000001</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22741522.140000001</v>
          </cell>
          <cell r="BV50">
            <v>0</v>
          </cell>
          <cell r="BW50">
            <v>22741522.140000001</v>
          </cell>
          <cell r="BX50">
            <v>0</v>
          </cell>
          <cell r="BY50">
            <v>0</v>
          </cell>
          <cell r="BZ50">
            <v>0</v>
          </cell>
          <cell r="CA50">
            <v>0</v>
          </cell>
          <cell r="CB50">
            <v>0</v>
          </cell>
          <cell r="CC50">
            <v>0</v>
          </cell>
          <cell r="CD50">
            <v>0</v>
          </cell>
          <cell r="CE50">
            <v>0</v>
          </cell>
          <cell r="CF50">
            <v>0</v>
          </cell>
          <cell r="CG50">
            <v>0</v>
          </cell>
          <cell r="CH50">
            <v>0</v>
          </cell>
          <cell r="CI50">
            <v>0</v>
          </cell>
          <cell r="CJ50">
            <v>22741522.140000001</v>
          </cell>
          <cell r="CK50">
            <v>0</v>
          </cell>
          <cell r="CL50">
            <v>22741522.140000001</v>
          </cell>
          <cell r="CM50">
            <v>0</v>
          </cell>
          <cell r="CN50">
            <v>0</v>
          </cell>
          <cell r="CO50">
            <v>0</v>
          </cell>
          <cell r="CP50">
            <v>22741522.140000001</v>
          </cell>
          <cell r="CQ50">
            <v>0</v>
          </cell>
          <cell r="CR50">
            <v>22741522.140000001</v>
          </cell>
          <cell r="CS50" t="str">
            <v>111840</v>
          </cell>
          <cell r="CV50" t="str">
            <v/>
          </cell>
          <cell r="CX50">
            <v>111555</v>
          </cell>
          <cell r="CY50" t="str">
            <v>Issue</v>
          </cell>
          <cell r="CZ50" t="str">
            <v/>
          </cell>
        </row>
        <row r="51">
          <cell r="A51">
            <v>111845</v>
          </cell>
          <cell r="B51" t="str">
            <v>Dx Plant-Undrgnd Conductor&amp;Dev</v>
          </cell>
          <cell r="C51">
            <v>0</v>
          </cell>
          <cell r="D51">
            <v>0</v>
          </cell>
          <cell r="E51">
            <v>0</v>
          </cell>
          <cell r="F51">
            <v>0</v>
          </cell>
          <cell r="G51">
            <v>0</v>
          </cell>
          <cell r="H51">
            <v>0</v>
          </cell>
          <cell r="I51">
            <v>0</v>
          </cell>
          <cell r="J51">
            <v>0</v>
          </cell>
          <cell r="K51">
            <v>0</v>
          </cell>
          <cell r="M51">
            <v>0</v>
          </cell>
          <cell r="N51">
            <v>0</v>
          </cell>
          <cell r="O51">
            <v>0</v>
          </cell>
          <cell r="P51">
            <v>600214558.54999995</v>
          </cell>
          <cell r="Q51">
            <v>0</v>
          </cell>
          <cell r="R51">
            <v>600214558.54999995</v>
          </cell>
          <cell r="S51">
            <v>0</v>
          </cell>
          <cell r="T51">
            <v>0</v>
          </cell>
          <cell r="U51">
            <v>0</v>
          </cell>
          <cell r="V51">
            <v>600214558.54999995</v>
          </cell>
          <cell r="W51">
            <v>0</v>
          </cell>
          <cell r="X51">
            <v>600214558.54999995</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600214558.54999995</v>
          </cell>
          <cell r="BV51">
            <v>0</v>
          </cell>
          <cell r="BW51">
            <v>600214558.54999995</v>
          </cell>
          <cell r="BX51">
            <v>0</v>
          </cell>
          <cell r="BY51">
            <v>0</v>
          </cell>
          <cell r="BZ51">
            <v>0</v>
          </cell>
          <cell r="CA51">
            <v>0</v>
          </cell>
          <cell r="CB51">
            <v>0</v>
          </cell>
          <cell r="CC51">
            <v>0</v>
          </cell>
          <cell r="CD51">
            <v>0</v>
          </cell>
          <cell r="CE51">
            <v>0</v>
          </cell>
          <cell r="CF51">
            <v>0</v>
          </cell>
          <cell r="CG51">
            <v>191609.87</v>
          </cell>
          <cell r="CH51">
            <v>0</v>
          </cell>
          <cell r="CI51">
            <v>191609.87</v>
          </cell>
          <cell r="CJ51">
            <v>600406168.41999996</v>
          </cell>
          <cell r="CK51">
            <v>0</v>
          </cell>
          <cell r="CL51">
            <v>600406168.41999996</v>
          </cell>
          <cell r="CM51">
            <v>0</v>
          </cell>
          <cell r="CN51">
            <v>0</v>
          </cell>
          <cell r="CO51">
            <v>0</v>
          </cell>
          <cell r="CP51">
            <v>600406168.41999996</v>
          </cell>
          <cell r="CQ51">
            <v>0</v>
          </cell>
          <cell r="CR51">
            <v>600406168.41999996</v>
          </cell>
          <cell r="CS51" t="str">
            <v>111845</v>
          </cell>
          <cell r="CV51" t="str">
            <v/>
          </cell>
          <cell r="CX51">
            <v>111555</v>
          </cell>
          <cell r="CY51" t="str">
            <v>Issue</v>
          </cell>
          <cell r="CZ51" t="str">
            <v/>
          </cell>
        </row>
        <row r="52">
          <cell r="A52">
            <v>111850</v>
          </cell>
          <cell r="B52" t="str">
            <v>Dx Plant - Line Transformers</v>
          </cell>
          <cell r="C52">
            <v>0</v>
          </cell>
          <cell r="D52">
            <v>0</v>
          </cell>
          <cell r="E52">
            <v>0</v>
          </cell>
          <cell r="F52">
            <v>0</v>
          </cell>
          <cell r="G52">
            <v>0</v>
          </cell>
          <cell r="H52">
            <v>0</v>
          </cell>
          <cell r="I52">
            <v>0</v>
          </cell>
          <cell r="J52">
            <v>0</v>
          </cell>
          <cell r="K52">
            <v>0</v>
          </cell>
          <cell r="M52">
            <v>0</v>
          </cell>
          <cell r="N52">
            <v>0</v>
          </cell>
          <cell r="O52">
            <v>0</v>
          </cell>
          <cell r="P52">
            <v>1170075921.345</v>
          </cell>
          <cell r="Q52">
            <v>0</v>
          </cell>
          <cell r="R52">
            <v>1170075921.345</v>
          </cell>
          <cell r="S52">
            <v>0</v>
          </cell>
          <cell r="T52">
            <v>0</v>
          </cell>
          <cell r="U52">
            <v>0</v>
          </cell>
          <cell r="V52">
            <v>1170075921.345</v>
          </cell>
          <cell r="W52">
            <v>0</v>
          </cell>
          <cell r="X52">
            <v>1170075921.345</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1170075921.345</v>
          </cell>
          <cell r="BV52">
            <v>0</v>
          </cell>
          <cell r="BW52">
            <v>1170075921.345</v>
          </cell>
          <cell r="BX52">
            <v>0</v>
          </cell>
          <cell r="BY52">
            <v>0</v>
          </cell>
          <cell r="BZ52">
            <v>0</v>
          </cell>
          <cell r="CA52">
            <v>0</v>
          </cell>
          <cell r="CB52">
            <v>0</v>
          </cell>
          <cell r="CC52">
            <v>0</v>
          </cell>
          <cell r="CD52">
            <v>0</v>
          </cell>
          <cell r="CE52">
            <v>0</v>
          </cell>
          <cell r="CF52">
            <v>0</v>
          </cell>
          <cell r="CG52">
            <v>1644232.98</v>
          </cell>
          <cell r="CH52">
            <v>0</v>
          </cell>
          <cell r="CI52">
            <v>1644232.98</v>
          </cell>
          <cell r="CJ52">
            <v>1171720154.325</v>
          </cell>
          <cell r="CK52">
            <v>0</v>
          </cell>
          <cell r="CL52">
            <v>1171720154.325</v>
          </cell>
          <cell r="CM52">
            <v>0</v>
          </cell>
          <cell r="CN52">
            <v>0</v>
          </cell>
          <cell r="CO52">
            <v>0</v>
          </cell>
          <cell r="CP52">
            <v>1171720154.325</v>
          </cell>
          <cell r="CQ52">
            <v>0</v>
          </cell>
          <cell r="CR52">
            <v>1171720154.325</v>
          </cell>
          <cell r="CS52" t="str">
            <v>111850</v>
          </cell>
          <cell r="CV52" t="str">
            <v/>
          </cell>
          <cell r="CX52">
            <v>111555</v>
          </cell>
          <cell r="CY52" t="str">
            <v>Issue</v>
          </cell>
          <cell r="CZ52" t="str">
            <v/>
          </cell>
        </row>
        <row r="53">
          <cell r="A53">
            <v>111860</v>
          </cell>
          <cell r="B53" t="str">
            <v>Dx Plant - Meters</v>
          </cell>
          <cell r="C53">
            <v>0</v>
          </cell>
          <cell r="D53">
            <v>0</v>
          </cell>
          <cell r="E53">
            <v>0</v>
          </cell>
          <cell r="F53">
            <v>0</v>
          </cell>
          <cell r="G53">
            <v>0</v>
          </cell>
          <cell r="H53">
            <v>0</v>
          </cell>
          <cell r="I53">
            <v>0</v>
          </cell>
          <cell r="J53">
            <v>0</v>
          </cell>
          <cell r="K53">
            <v>0</v>
          </cell>
          <cell r="M53">
            <v>0</v>
          </cell>
          <cell r="N53">
            <v>0</v>
          </cell>
          <cell r="O53">
            <v>0</v>
          </cell>
          <cell r="P53">
            <v>142521498.22</v>
          </cell>
          <cell r="Q53">
            <v>0</v>
          </cell>
          <cell r="R53">
            <v>142521498.22</v>
          </cell>
          <cell r="S53">
            <v>0</v>
          </cell>
          <cell r="T53">
            <v>0</v>
          </cell>
          <cell r="U53">
            <v>0</v>
          </cell>
          <cell r="V53">
            <v>142521498.22</v>
          </cell>
          <cell r="W53">
            <v>0</v>
          </cell>
          <cell r="X53">
            <v>142521498.22</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142521498.22</v>
          </cell>
          <cell r="BV53">
            <v>0</v>
          </cell>
          <cell r="BW53">
            <v>142521498.22</v>
          </cell>
          <cell r="BX53">
            <v>0</v>
          </cell>
          <cell r="BY53">
            <v>0</v>
          </cell>
          <cell r="BZ53">
            <v>0</v>
          </cell>
          <cell r="CA53">
            <v>0</v>
          </cell>
          <cell r="CB53">
            <v>0</v>
          </cell>
          <cell r="CC53">
            <v>0</v>
          </cell>
          <cell r="CD53">
            <v>0</v>
          </cell>
          <cell r="CE53">
            <v>0</v>
          </cell>
          <cell r="CF53">
            <v>0</v>
          </cell>
          <cell r="CG53">
            <v>520143.67</v>
          </cell>
          <cell r="CH53">
            <v>0</v>
          </cell>
          <cell r="CI53">
            <v>520143.67</v>
          </cell>
          <cell r="CJ53">
            <v>143041641.88999999</v>
          </cell>
          <cell r="CK53">
            <v>0</v>
          </cell>
          <cell r="CL53">
            <v>143041641.88999999</v>
          </cell>
          <cell r="CM53">
            <v>0</v>
          </cell>
          <cell r="CN53">
            <v>0</v>
          </cell>
          <cell r="CO53">
            <v>0</v>
          </cell>
          <cell r="CP53">
            <v>143041641.88999999</v>
          </cell>
          <cell r="CQ53">
            <v>0</v>
          </cell>
          <cell r="CR53">
            <v>143041641.88999999</v>
          </cell>
          <cell r="CS53" t="str">
            <v>111860</v>
          </cell>
          <cell r="CV53" t="str">
            <v/>
          </cell>
          <cell r="CX53">
            <v>111555</v>
          </cell>
          <cell r="CY53" t="str">
            <v>Issue</v>
          </cell>
          <cell r="CZ53" t="str">
            <v/>
          </cell>
        </row>
        <row r="54">
          <cell r="A54">
            <v>111905</v>
          </cell>
          <cell r="B54" t="str">
            <v>General Plant - Land</v>
          </cell>
          <cell r="C54">
            <v>0</v>
          </cell>
          <cell r="D54">
            <v>0</v>
          </cell>
          <cell r="E54">
            <v>0</v>
          </cell>
          <cell r="F54">
            <v>0</v>
          </cell>
          <cell r="G54">
            <v>0</v>
          </cell>
          <cell r="H54">
            <v>0</v>
          </cell>
          <cell r="I54">
            <v>0</v>
          </cell>
          <cell r="J54">
            <v>0</v>
          </cell>
          <cell r="K54">
            <v>0</v>
          </cell>
          <cell r="M54">
            <v>3690423.63</v>
          </cell>
          <cell r="N54">
            <v>871311.91299999994</v>
          </cell>
          <cell r="O54">
            <v>4561735.5429999996</v>
          </cell>
          <cell r="P54">
            <v>2599196</v>
          </cell>
          <cell r="Q54">
            <v>684602.22</v>
          </cell>
          <cell r="R54">
            <v>3283798.22</v>
          </cell>
          <cell r="S54">
            <v>1555914.13</v>
          </cell>
          <cell r="T54">
            <v>-1555914.1329999999</v>
          </cell>
          <cell r="U54">
            <v>-3.0000000260770321E-3</v>
          </cell>
          <cell r="V54">
            <v>7845533.7599999998</v>
          </cell>
          <cell r="W54">
            <v>0</v>
          </cell>
          <cell r="X54">
            <v>7845533.7599999998</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143102.88</v>
          </cell>
          <cell r="BS54">
            <v>0</v>
          </cell>
          <cell r="BT54">
            <v>143102.88</v>
          </cell>
          <cell r="BU54">
            <v>7988636.6399999997</v>
          </cell>
          <cell r="BV54">
            <v>0</v>
          </cell>
          <cell r="BW54">
            <v>7988636.6399999997</v>
          </cell>
          <cell r="BX54">
            <v>0</v>
          </cell>
          <cell r="BY54">
            <v>0</v>
          </cell>
          <cell r="BZ54">
            <v>0</v>
          </cell>
          <cell r="CA54">
            <v>0</v>
          </cell>
          <cell r="CB54">
            <v>0</v>
          </cell>
          <cell r="CC54">
            <v>0</v>
          </cell>
          <cell r="CD54">
            <v>0</v>
          </cell>
          <cell r="CE54">
            <v>0</v>
          </cell>
          <cell r="CF54">
            <v>0</v>
          </cell>
          <cell r="CG54">
            <v>0</v>
          </cell>
          <cell r="CH54">
            <v>0</v>
          </cell>
          <cell r="CI54">
            <v>0</v>
          </cell>
          <cell r="CJ54">
            <v>7988636.6399999997</v>
          </cell>
          <cell r="CK54">
            <v>0</v>
          </cell>
          <cell r="CL54">
            <v>7988636.6399999997</v>
          </cell>
          <cell r="CM54">
            <v>0</v>
          </cell>
          <cell r="CN54">
            <v>0</v>
          </cell>
          <cell r="CO54">
            <v>0</v>
          </cell>
          <cell r="CP54">
            <v>7988636.6399999997</v>
          </cell>
          <cell r="CQ54">
            <v>0</v>
          </cell>
          <cell r="CR54">
            <v>7988636.6399999997</v>
          </cell>
          <cell r="CS54" t="str">
            <v>111905</v>
          </cell>
          <cell r="CV54" t="str">
            <v/>
          </cell>
          <cell r="CX54">
            <v>111555</v>
          </cell>
          <cell r="CY54" t="str">
            <v>Issue</v>
          </cell>
          <cell r="CZ54" t="str">
            <v/>
          </cell>
        </row>
        <row r="55">
          <cell r="A55">
            <v>111908</v>
          </cell>
          <cell r="B55" t="str">
            <v>General Plant-Bldgs&amp;Fixtures</v>
          </cell>
          <cell r="C55">
            <v>0</v>
          </cell>
          <cell r="D55">
            <v>0</v>
          </cell>
          <cell r="E55">
            <v>0</v>
          </cell>
          <cell r="F55">
            <v>0</v>
          </cell>
          <cell r="G55">
            <v>0</v>
          </cell>
          <cell r="H55">
            <v>0</v>
          </cell>
          <cell r="I55">
            <v>0</v>
          </cell>
          <cell r="J55">
            <v>0</v>
          </cell>
          <cell r="K55">
            <v>0</v>
          </cell>
          <cell r="M55">
            <v>102675018.86</v>
          </cell>
          <cell r="N55">
            <v>27878846.559</v>
          </cell>
          <cell r="O55">
            <v>130553865.419</v>
          </cell>
          <cell r="P55">
            <v>69108769.060000002</v>
          </cell>
          <cell r="Q55">
            <v>21904808.010000002</v>
          </cell>
          <cell r="R55">
            <v>91013577.070000008</v>
          </cell>
          <cell r="S55">
            <v>49783654.57</v>
          </cell>
          <cell r="T55">
            <v>-49783654.568999998</v>
          </cell>
          <cell r="U55">
            <v>1.0000020265579224E-3</v>
          </cell>
          <cell r="V55">
            <v>221567442.49000001</v>
          </cell>
          <cell r="W55">
            <v>0</v>
          </cell>
          <cell r="X55">
            <v>221567442.49000001</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221567442.49000001</v>
          </cell>
          <cell r="BV55">
            <v>3.7252902984619141E-9</v>
          </cell>
          <cell r="BW55">
            <v>221567442.49000001</v>
          </cell>
          <cell r="BX55">
            <v>4599764.47</v>
          </cell>
          <cell r="BY55">
            <v>0</v>
          </cell>
          <cell r="BZ55">
            <v>4599764.47</v>
          </cell>
          <cell r="CA55">
            <v>20094.560000000001</v>
          </cell>
          <cell r="CB55">
            <v>0</v>
          </cell>
          <cell r="CC55">
            <v>20094.560000000001</v>
          </cell>
          <cell r="CD55">
            <v>4619859.0299999993</v>
          </cell>
          <cell r="CE55">
            <v>0</v>
          </cell>
          <cell r="CF55">
            <v>4619859.0299999993</v>
          </cell>
          <cell r="CG55">
            <v>5325237.82</v>
          </cell>
          <cell r="CH55">
            <v>0</v>
          </cell>
          <cell r="CI55">
            <v>5325237.82</v>
          </cell>
          <cell r="CJ55">
            <v>231512539.34</v>
          </cell>
          <cell r="CK55">
            <v>3.7252902984619141E-9</v>
          </cell>
          <cell r="CL55">
            <v>231512539.34</v>
          </cell>
          <cell r="CM55">
            <v>0</v>
          </cell>
          <cell r="CN55">
            <v>0</v>
          </cell>
          <cell r="CO55">
            <v>0</v>
          </cell>
          <cell r="CP55">
            <v>231512539.34</v>
          </cell>
          <cell r="CQ55">
            <v>3.7252902984619141E-9</v>
          </cell>
          <cell r="CR55">
            <v>231512539.34</v>
          </cell>
          <cell r="CS55" t="str">
            <v>111908</v>
          </cell>
          <cell r="CV55" t="str">
            <v/>
          </cell>
          <cell r="CX55">
            <v>111555</v>
          </cell>
          <cell r="CY55" t="str">
            <v>Issue</v>
          </cell>
          <cell r="CZ55" t="str">
            <v/>
          </cell>
        </row>
        <row r="56">
          <cell r="A56">
            <v>111910</v>
          </cell>
          <cell r="B56" t="str">
            <v>General Plant-Leasehld Imprvmt</v>
          </cell>
          <cell r="C56">
            <v>0</v>
          </cell>
          <cell r="D56">
            <v>0</v>
          </cell>
          <cell r="E56">
            <v>0</v>
          </cell>
          <cell r="F56">
            <v>0</v>
          </cell>
          <cell r="G56">
            <v>0</v>
          </cell>
          <cell r="H56">
            <v>0</v>
          </cell>
          <cell r="I56">
            <v>0</v>
          </cell>
          <cell r="J56">
            <v>0</v>
          </cell>
          <cell r="K56">
            <v>0</v>
          </cell>
          <cell r="M56">
            <v>100228</v>
          </cell>
          <cell r="N56">
            <v>3883443.39</v>
          </cell>
          <cell r="O56">
            <v>3983671.39</v>
          </cell>
          <cell r="P56">
            <v>1569305.19</v>
          </cell>
          <cell r="Q56">
            <v>3051276.95</v>
          </cell>
          <cell r="R56">
            <v>4620582.1399999997</v>
          </cell>
          <cell r="S56">
            <v>6934720.3399999999</v>
          </cell>
          <cell r="T56">
            <v>-6934720.3399999999</v>
          </cell>
          <cell r="U56">
            <v>0</v>
          </cell>
          <cell r="V56">
            <v>8604253.5299999993</v>
          </cell>
          <cell r="W56">
            <v>0</v>
          </cell>
          <cell r="X56">
            <v>8604253.5299999993</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8604253.5299999993</v>
          </cell>
          <cell r="BV56">
            <v>4.6566128730773926E-10</v>
          </cell>
          <cell r="BW56">
            <v>8604253.5299999993</v>
          </cell>
          <cell r="BX56">
            <v>0</v>
          </cell>
          <cell r="BY56">
            <v>0</v>
          </cell>
          <cell r="BZ56">
            <v>0</v>
          </cell>
          <cell r="CA56">
            <v>0</v>
          </cell>
          <cell r="CB56">
            <v>0</v>
          </cell>
          <cell r="CC56">
            <v>0</v>
          </cell>
          <cell r="CD56">
            <v>0</v>
          </cell>
          <cell r="CE56">
            <v>0</v>
          </cell>
          <cell r="CF56">
            <v>0</v>
          </cell>
          <cell r="CG56">
            <v>0</v>
          </cell>
          <cell r="CH56">
            <v>0</v>
          </cell>
          <cell r="CI56">
            <v>0</v>
          </cell>
          <cell r="CJ56">
            <v>8604253.5299999993</v>
          </cell>
          <cell r="CK56">
            <v>4.6566128730773926E-10</v>
          </cell>
          <cell r="CL56">
            <v>8604253.5299999993</v>
          </cell>
          <cell r="CM56">
            <v>0</v>
          </cell>
          <cell r="CN56">
            <v>0</v>
          </cell>
          <cell r="CO56">
            <v>0</v>
          </cell>
          <cell r="CP56">
            <v>8604253.5299999993</v>
          </cell>
          <cell r="CQ56">
            <v>4.6566128730773926E-10</v>
          </cell>
          <cell r="CR56">
            <v>8604253.5299999993</v>
          </cell>
          <cell r="CS56" t="str">
            <v>111910</v>
          </cell>
          <cell r="CV56" t="str">
            <v/>
          </cell>
          <cell r="CX56">
            <v>111555</v>
          </cell>
          <cell r="CY56" t="str">
            <v>Issue</v>
          </cell>
          <cell r="CZ56" t="str">
            <v/>
          </cell>
        </row>
        <row r="57">
          <cell r="A57">
            <v>111915</v>
          </cell>
          <cell r="B57" t="str">
            <v>General Plant-Office Furn&amp;Eqp</v>
          </cell>
          <cell r="C57">
            <v>0</v>
          </cell>
          <cell r="D57">
            <v>0</v>
          </cell>
          <cell r="E57">
            <v>0</v>
          </cell>
          <cell r="F57">
            <v>0</v>
          </cell>
          <cell r="G57">
            <v>0</v>
          </cell>
          <cell r="H57">
            <v>0</v>
          </cell>
          <cell r="I57">
            <v>0</v>
          </cell>
          <cell r="J57">
            <v>0</v>
          </cell>
          <cell r="K57">
            <v>0</v>
          </cell>
          <cell r="M57">
            <v>0</v>
          </cell>
          <cell r="N57">
            <v>6159173.3490000004</v>
          </cell>
          <cell r="O57">
            <v>6159173.3490000004</v>
          </cell>
          <cell r="P57">
            <v>0</v>
          </cell>
          <cell r="Q57">
            <v>8164485.5999999996</v>
          </cell>
          <cell r="R57">
            <v>8164485.5999999996</v>
          </cell>
          <cell r="S57">
            <v>14323658.970000001</v>
          </cell>
          <cell r="T57">
            <v>-14323658.948999999</v>
          </cell>
          <cell r="U57">
            <v>2.1000001579523087E-2</v>
          </cell>
          <cell r="V57">
            <v>14323658.970000001</v>
          </cell>
          <cell r="W57">
            <v>0</v>
          </cell>
          <cell r="X57">
            <v>14323658.970000003</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14323658.970000001</v>
          </cell>
          <cell r="BV57">
            <v>9.3132257461547852E-10</v>
          </cell>
          <cell r="BW57">
            <v>14323658.970000001</v>
          </cell>
          <cell r="BX57">
            <v>0</v>
          </cell>
          <cell r="BY57">
            <v>0</v>
          </cell>
          <cell r="BZ57">
            <v>0</v>
          </cell>
          <cell r="CA57">
            <v>0</v>
          </cell>
          <cell r="CB57">
            <v>0</v>
          </cell>
          <cell r="CC57">
            <v>0</v>
          </cell>
          <cell r="CD57">
            <v>0</v>
          </cell>
          <cell r="CE57">
            <v>0</v>
          </cell>
          <cell r="CF57">
            <v>0</v>
          </cell>
          <cell r="CG57">
            <v>64924.12</v>
          </cell>
          <cell r="CH57">
            <v>0</v>
          </cell>
          <cell r="CI57">
            <v>64924.12</v>
          </cell>
          <cell r="CJ57">
            <v>14388583.09</v>
          </cell>
          <cell r="CK57">
            <v>9.3132257461547852E-10</v>
          </cell>
          <cell r="CL57">
            <v>14388583.09</v>
          </cell>
          <cell r="CM57">
            <v>0</v>
          </cell>
          <cell r="CN57">
            <v>0</v>
          </cell>
          <cell r="CO57">
            <v>0</v>
          </cell>
          <cell r="CP57">
            <v>14388583.09</v>
          </cell>
          <cell r="CQ57">
            <v>9.3132257461547852E-10</v>
          </cell>
          <cell r="CR57">
            <v>14388583.09</v>
          </cell>
          <cell r="CS57" t="str">
            <v>111915</v>
          </cell>
          <cell r="CV57" t="str">
            <v/>
          </cell>
          <cell r="CX57">
            <v>111555</v>
          </cell>
          <cell r="CY57" t="str">
            <v>Issue</v>
          </cell>
          <cell r="CZ57" t="str">
            <v/>
          </cell>
        </row>
        <row r="58">
          <cell r="A58">
            <v>111920</v>
          </cell>
          <cell r="B58" t="str">
            <v>General Plant-Comp Equip-Hrdwr</v>
          </cell>
          <cell r="C58">
            <v>0</v>
          </cell>
          <cell r="D58">
            <v>0</v>
          </cell>
          <cell r="E58">
            <v>0</v>
          </cell>
          <cell r="F58">
            <v>0</v>
          </cell>
          <cell r="G58">
            <v>0</v>
          </cell>
          <cell r="H58">
            <v>0</v>
          </cell>
          <cell r="I58">
            <v>0</v>
          </cell>
          <cell r="J58">
            <v>0</v>
          </cell>
          <cell r="K58">
            <v>0</v>
          </cell>
          <cell r="M58">
            <v>0</v>
          </cell>
          <cell r="N58">
            <v>49912655.206</v>
          </cell>
          <cell r="O58">
            <v>49912655.206</v>
          </cell>
          <cell r="P58">
            <v>0</v>
          </cell>
          <cell r="Q58">
            <v>66163287.130000003</v>
          </cell>
          <cell r="R58">
            <v>66163287.130000003</v>
          </cell>
          <cell r="S58">
            <v>116075942.34</v>
          </cell>
          <cell r="T58">
            <v>-116075942.336</v>
          </cell>
          <cell r="U58">
            <v>4.0000081062316895E-3</v>
          </cell>
          <cell r="V58">
            <v>116075942.34</v>
          </cell>
          <cell r="W58">
            <v>0</v>
          </cell>
          <cell r="X58">
            <v>116075942.34</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116075942.34</v>
          </cell>
          <cell r="BV58">
            <v>7.4505805969238281E-9</v>
          </cell>
          <cell r="BW58">
            <v>116075942.34000002</v>
          </cell>
          <cell r="BX58">
            <v>381571.53</v>
          </cell>
          <cell r="BY58">
            <v>0</v>
          </cell>
          <cell r="BZ58">
            <v>381571.53</v>
          </cell>
          <cell r="CA58">
            <v>0</v>
          </cell>
          <cell r="CB58">
            <v>0</v>
          </cell>
          <cell r="CC58">
            <v>0</v>
          </cell>
          <cell r="CD58">
            <v>381571.53</v>
          </cell>
          <cell r="CE58">
            <v>0</v>
          </cell>
          <cell r="CF58">
            <v>381571.53</v>
          </cell>
          <cell r="CG58">
            <v>65023.7</v>
          </cell>
          <cell r="CH58">
            <v>0</v>
          </cell>
          <cell r="CI58">
            <v>65023.7</v>
          </cell>
          <cell r="CJ58">
            <v>116522537.57000001</v>
          </cell>
          <cell r="CK58">
            <v>7.4505805969238281E-9</v>
          </cell>
          <cell r="CL58">
            <v>116522537.57000002</v>
          </cell>
          <cell r="CM58">
            <v>0</v>
          </cell>
          <cell r="CN58">
            <v>0</v>
          </cell>
          <cell r="CO58">
            <v>0</v>
          </cell>
          <cell r="CP58">
            <v>116522537.57000001</v>
          </cell>
          <cell r="CQ58">
            <v>7.4505805969238281E-9</v>
          </cell>
          <cell r="CR58">
            <v>116522537.57000002</v>
          </cell>
          <cell r="CS58" t="str">
            <v>111920</v>
          </cell>
          <cell r="CV58" t="str">
            <v/>
          </cell>
          <cell r="CX58">
            <v>111555</v>
          </cell>
          <cell r="CY58" t="str">
            <v>Issue</v>
          </cell>
          <cell r="CZ58" t="str">
            <v/>
          </cell>
        </row>
        <row r="59">
          <cell r="A59">
            <v>111922</v>
          </cell>
          <cell r="B59" t="str">
            <v>General Plant-Comp Equip Major</v>
          </cell>
          <cell r="C59">
            <v>0</v>
          </cell>
          <cell r="D59">
            <v>0</v>
          </cell>
          <cell r="E59">
            <v>0</v>
          </cell>
          <cell r="F59">
            <v>0</v>
          </cell>
          <cell r="G59">
            <v>0</v>
          </cell>
          <cell r="H59">
            <v>0</v>
          </cell>
          <cell r="I59">
            <v>0</v>
          </cell>
          <cell r="J59">
            <v>0</v>
          </cell>
          <cell r="K59">
            <v>0</v>
          </cell>
          <cell r="M59">
            <v>1905585.41</v>
          </cell>
          <cell r="N59">
            <v>346090.37699999998</v>
          </cell>
          <cell r="O59">
            <v>2251675.787</v>
          </cell>
          <cell r="P59">
            <v>3562116.79</v>
          </cell>
          <cell r="Q59">
            <v>271928.15000000002</v>
          </cell>
          <cell r="R59">
            <v>3834044.94</v>
          </cell>
          <cell r="S59">
            <v>618018.53</v>
          </cell>
          <cell r="T59">
            <v>-618018.527</v>
          </cell>
          <cell r="U59">
            <v>3.0000000260770321E-3</v>
          </cell>
          <cell r="V59">
            <v>6085720.7300000004</v>
          </cell>
          <cell r="W59">
            <v>0</v>
          </cell>
          <cell r="X59">
            <v>6085720.7300000004</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6085720.7300000004</v>
          </cell>
          <cell r="BV59">
            <v>0</v>
          </cell>
          <cell r="BW59">
            <v>6085720.7300000004</v>
          </cell>
          <cell r="BX59">
            <v>0</v>
          </cell>
          <cell r="BY59">
            <v>0</v>
          </cell>
          <cell r="BZ59">
            <v>0</v>
          </cell>
          <cell r="CA59">
            <v>0</v>
          </cell>
          <cell r="CB59">
            <v>0</v>
          </cell>
          <cell r="CC59">
            <v>0</v>
          </cell>
          <cell r="CD59">
            <v>0</v>
          </cell>
          <cell r="CE59">
            <v>0</v>
          </cell>
          <cell r="CF59">
            <v>0</v>
          </cell>
          <cell r="CG59">
            <v>0</v>
          </cell>
          <cell r="CH59">
            <v>0</v>
          </cell>
          <cell r="CI59">
            <v>0</v>
          </cell>
          <cell r="CJ59">
            <v>6085720.7300000004</v>
          </cell>
          <cell r="CK59">
            <v>0</v>
          </cell>
          <cell r="CL59">
            <v>6085720.7300000004</v>
          </cell>
          <cell r="CM59">
            <v>0</v>
          </cell>
          <cell r="CN59">
            <v>0</v>
          </cell>
          <cell r="CO59">
            <v>0</v>
          </cell>
          <cell r="CP59">
            <v>6085720.7300000004</v>
          </cell>
          <cell r="CQ59">
            <v>0</v>
          </cell>
          <cell r="CR59">
            <v>6085720.7300000004</v>
          </cell>
          <cell r="CS59" t="str">
            <v>111922</v>
          </cell>
          <cell r="CV59" t="str">
            <v/>
          </cell>
          <cell r="CX59">
            <v>111555</v>
          </cell>
          <cell r="CY59" t="str">
            <v>Issue</v>
          </cell>
          <cell r="CZ59" t="str">
            <v/>
          </cell>
        </row>
        <row r="60">
          <cell r="A60">
            <v>111925</v>
          </cell>
          <cell r="B60" t="str">
            <v>General Plant-Comp Software</v>
          </cell>
          <cell r="C60">
            <v>0</v>
          </cell>
          <cell r="D60">
            <v>0</v>
          </cell>
          <cell r="E60">
            <v>0</v>
          </cell>
          <cell r="F60">
            <v>0</v>
          </cell>
          <cell r="G60">
            <v>0</v>
          </cell>
          <cell r="H60">
            <v>0</v>
          </cell>
          <cell r="I60">
            <v>0</v>
          </cell>
          <cell r="J60">
            <v>0</v>
          </cell>
          <cell r="K60">
            <v>0</v>
          </cell>
          <cell r="M60">
            <v>16303654.67</v>
          </cell>
          <cell r="N60">
            <v>125564766.796</v>
          </cell>
          <cell r="O60">
            <v>141868421.46599999</v>
          </cell>
          <cell r="P60">
            <v>84286920.799999997</v>
          </cell>
          <cell r="Q60">
            <v>98658031.060000002</v>
          </cell>
          <cell r="R60">
            <v>182944951.86000001</v>
          </cell>
          <cell r="S60">
            <v>224222797.84999999</v>
          </cell>
          <cell r="T60">
            <v>-224222797.85600001</v>
          </cell>
          <cell r="U60">
            <v>-6.0000121593475342E-3</v>
          </cell>
          <cell r="V60">
            <v>324813373.31999999</v>
          </cell>
          <cell r="W60">
            <v>0</v>
          </cell>
          <cell r="X60">
            <v>324813373.31999999</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324813373.31999999</v>
          </cell>
          <cell r="BV60">
            <v>0</v>
          </cell>
          <cell r="BW60">
            <v>324813373.31999999</v>
          </cell>
          <cell r="BX60">
            <v>0</v>
          </cell>
          <cell r="BY60">
            <v>0</v>
          </cell>
          <cell r="BZ60">
            <v>0</v>
          </cell>
          <cell r="CA60">
            <v>0</v>
          </cell>
          <cell r="CB60">
            <v>0</v>
          </cell>
          <cell r="CC60">
            <v>0</v>
          </cell>
          <cell r="CD60">
            <v>0</v>
          </cell>
          <cell r="CE60">
            <v>0</v>
          </cell>
          <cell r="CF60">
            <v>0</v>
          </cell>
          <cell r="CG60">
            <v>0</v>
          </cell>
          <cell r="CH60">
            <v>0</v>
          </cell>
          <cell r="CI60">
            <v>0</v>
          </cell>
          <cell r="CJ60">
            <v>324813373.31999999</v>
          </cell>
          <cell r="CK60">
            <v>0</v>
          </cell>
          <cell r="CL60">
            <v>324813373.31999999</v>
          </cell>
          <cell r="CM60">
            <v>0</v>
          </cell>
          <cell r="CN60">
            <v>0</v>
          </cell>
          <cell r="CO60">
            <v>0</v>
          </cell>
          <cell r="CP60">
            <v>324813373.31999999</v>
          </cell>
          <cell r="CQ60">
            <v>0</v>
          </cell>
          <cell r="CR60">
            <v>324813373.31999999</v>
          </cell>
          <cell r="CS60" t="str">
            <v>111925</v>
          </cell>
          <cell r="CV60" t="str">
            <v/>
          </cell>
          <cell r="CX60">
            <v>111555</v>
          </cell>
          <cell r="CY60" t="str">
            <v>Issue</v>
          </cell>
          <cell r="CZ60" t="str">
            <v/>
          </cell>
        </row>
        <row r="61">
          <cell r="A61">
            <v>111930</v>
          </cell>
          <cell r="B61" t="str">
            <v>General Plant-Transport Equip</v>
          </cell>
          <cell r="C61">
            <v>0</v>
          </cell>
          <cell r="D61">
            <v>0</v>
          </cell>
          <cell r="E61">
            <v>0</v>
          </cell>
          <cell r="F61">
            <v>0</v>
          </cell>
          <cell r="G61">
            <v>0</v>
          </cell>
          <cell r="H61">
            <v>0</v>
          </cell>
          <cell r="I61">
            <v>0</v>
          </cell>
          <cell r="J61">
            <v>0</v>
          </cell>
          <cell r="K61">
            <v>0</v>
          </cell>
          <cell r="M61">
            <v>0</v>
          </cell>
          <cell r="N61">
            <v>62103177.362000003</v>
          </cell>
          <cell r="O61">
            <v>62103177.362000003</v>
          </cell>
          <cell r="P61">
            <v>0</v>
          </cell>
          <cell r="Q61">
            <v>196660061.63999999</v>
          </cell>
          <cell r="R61">
            <v>196660061.63999999</v>
          </cell>
          <cell r="S61">
            <v>258763239</v>
          </cell>
          <cell r="T61">
            <v>-258763239.002</v>
          </cell>
          <cell r="U61">
            <v>-2.0000040531158447E-3</v>
          </cell>
          <cell r="V61">
            <v>258763239</v>
          </cell>
          <cell r="W61">
            <v>0</v>
          </cell>
          <cell r="X61">
            <v>258763239</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258763239</v>
          </cell>
          <cell r="BV61">
            <v>0</v>
          </cell>
          <cell r="BW61">
            <v>258763239</v>
          </cell>
          <cell r="BX61">
            <v>0</v>
          </cell>
          <cell r="BY61">
            <v>0</v>
          </cell>
          <cell r="BZ61">
            <v>0</v>
          </cell>
          <cell r="CA61">
            <v>0</v>
          </cell>
          <cell r="CB61">
            <v>0</v>
          </cell>
          <cell r="CC61">
            <v>0</v>
          </cell>
          <cell r="CD61">
            <v>0</v>
          </cell>
          <cell r="CE61">
            <v>0</v>
          </cell>
          <cell r="CF61">
            <v>0</v>
          </cell>
          <cell r="CG61">
            <v>0</v>
          </cell>
          <cell r="CH61">
            <v>0</v>
          </cell>
          <cell r="CI61">
            <v>0</v>
          </cell>
          <cell r="CJ61">
            <v>258763239</v>
          </cell>
          <cell r="CK61">
            <v>0</v>
          </cell>
          <cell r="CL61">
            <v>258763239</v>
          </cell>
          <cell r="CM61">
            <v>0</v>
          </cell>
          <cell r="CN61">
            <v>0</v>
          </cell>
          <cell r="CO61">
            <v>0</v>
          </cell>
          <cell r="CP61">
            <v>258763239</v>
          </cell>
          <cell r="CQ61">
            <v>0</v>
          </cell>
          <cell r="CR61">
            <v>258763239</v>
          </cell>
          <cell r="CS61" t="str">
            <v>111930</v>
          </cell>
          <cell r="CV61" t="str">
            <v/>
          </cell>
          <cell r="CX61">
            <v>111555</v>
          </cell>
          <cell r="CY61" t="str">
            <v>Issue</v>
          </cell>
          <cell r="CZ61" t="str">
            <v/>
          </cell>
        </row>
        <row r="62">
          <cell r="A62">
            <v>111935</v>
          </cell>
          <cell r="B62" t="str">
            <v>General Plant-Stores Equipment</v>
          </cell>
          <cell r="C62">
            <v>0</v>
          </cell>
          <cell r="D62">
            <v>0</v>
          </cell>
          <cell r="E62">
            <v>0</v>
          </cell>
          <cell r="F62">
            <v>0</v>
          </cell>
          <cell r="G62">
            <v>0</v>
          </cell>
          <cell r="H62">
            <v>0</v>
          </cell>
          <cell r="I62">
            <v>0</v>
          </cell>
          <cell r="J62">
            <v>0</v>
          </cell>
          <cell r="K62">
            <v>0</v>
          </cell>
          <cell r="M62">
            <v>0</v>
          </cell>
          <cell r="N62">
            <v>16926226.515999999</v>
          </cell>
          <cell r="O62">
            <v>16926226.515999999</v>
          </cell>
          <cell r="P62">
            <v>0</v>
          </cell>
          <cell r="Q62">
            <v>22437090.960000001</v>
          </cell>
          <cell r="R62">
            <v>22437090.960000001</v>
          </cell>
          <cell r="S62">
            <v>39363317.469999999</v>
          </cell>
          <cell r="T62">
            <v>-39363317.476000004</v>
          </cell>
          <cell r="U62">
            <v>-6.0000047087669373E-3</v>
          </cell>
          <cell r="V62">
            <v>39363317.469999999</v>
          </cell>
          <cell r="W62">
            <v>0</v>
          </cell>
          <cell r="X62">
            <v>39363317.469999999</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39363317.469999999</v>
          </cell>
          <cell r="BV62">
            <v>-3.7252902984619141E-9</v>
          </cell>
          <cell r="BW62">
            <v>39363317.469999991</v>
          </cell>
          <cell r="BX62">
            <v>0</v>
          </cell>
          <cell r="BY62">
            <v>0</v>
          </cell>
          <cell r="BZ62">
            <v>0</v>
          </cell>
          <cell r="CA62">
            <v>0</v>
          </cell>
          <cell r="CB62">
            <v>0</v>
          </cell>
          <cell r="CC62">
            <v>0</v>
          </cell>
          <cell r="CD62">
            <v>0</v>
          </cell>
          <cell r="CE62">
            <v>0</v>
          </cell>
          <cell r="CF62">
            <v>0</v>
          </cell>
          <cell r="CG62">
            <v>913806.88</v>
          </cell>
          <cell r="CH62">
            <v>0</v>
          </cell>
          <cell r="CI62">
            <v>913806.88</v>
          </cell>
          <cell r="CJ62">
            <v>40277124.350000001</v>
          </cell>
          <cell r="CK62">
            <v>-3.7252902984619141E-9</v>
          </cell>
          <cell r="CL62">
            <v>40277124.349999994</v>
          </cell>
          <cell r="CM62">
            <v>0</v>
          </cell>
          <cell r="CN62">
            <v>0</v>
          </cell>
          <cell r="CO62">
            <v>0</v>
          </cell>
          <cell r="CP62">
            <v>40277124.350000001</v>
          </cell>
          <cell r="CQ62">
            <v>-3.7252902984619141E-9</v>
          </cell>
          <cell r="CR62">
            <v>40277124.349999994</v>
          </cell>
          <cell r="CS62" t="str">
            <v>111935</v>
          </cell>
          <cell r="CV62" t="str">
            <v/>
          </cell>
          <cell r="CX62">
            <v>111555</v>
          </cell>
          <cell r="CY62" t="str">
            <v>Issue</v>
          </cell>
          <cell r="CZ62" t="str">
            <v/>
          </cell>
        </row>
        <row r="63">
          <cell r="A63">
            <v>111940</v>
          </cell>
          <cell r="B63" t="str">
            <v>General Plant-Tools</v>
          </cell>
          <cell r="C63">
            <v>0</v>
          </cell>
          <cell r="D63">
            <v>0</v>
          </cell>
          <cell r="E63">
            <v>0</v>
          </cell>
          <cell r="F63">
            <v>0</v>
          </cell>
          <cell r="G63">
            <v>0</v>
          </cell>
          <cell r="H63">
            <v>0</v>
          </cell>
          <cell r="I63">
            <v>0</v>
          </cell>
          <cell r="J63">
            <v>0</v>
          </cell>
          <cell r="K63">
            <v>0</v>
          </cell>
          <cell r="M63">
            <v>0</v>
          </cell>
          <cell r="N63">
            <v>4686223.3</v>
          </cell>
          <cell r="O63">
            <v>4686223.3</v>
          </cell>
          <cell r="P63">
            <v>0</v>
          </cell>
          <cell r="Q63">
            <v>6211970.4199999999</v>
          </cell>
          <cell r="R63">
            <v>6211970.4199999999</v>
          </cell>
          <cell r="S63">
            <v>10898193.74</v>
          </cell>
          <cell r="T63">
            <v>-10898193.720000001</v>
          </cell>
          <cell r="U63">
            <v>1.9999999552965164E-2</v>
          </cell>
          <cell r="V63">
            <v>10898193.74</v>
          </cell>
          <cell r="W63">
            <v>0</v>
          </cell>
          <cell r="X63">
            <v>10898193.739999998</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10898193.74</v>
          </cell>
          <cell r="BV63">
            <v>-9.3132257461547852E-10</v>
          </cell>
          <cell r="BW63">
            <v>10898193.739999998</v>
          </cell>
          <cell r="BX63">
            <v>0</v>
          </cell>
          <cell r="BY63">
            <v>0</v>
          </cell>
          <cell r="BZ63">
            <v>0</v>
          </cell>
          <cell r="CA63">
            <v>0</v>
          </cell>
          <cell r="CB63">
            <v>0</v>
          </cell>
          <cell r="CC63">
            <v>0</v>
          </cell>
          <cell r="CD63">
            <v>0</v>
          </cell>
          <cell r="CE63">
            <v>0</v>
          </cell>
          <cell r="CF63">
            <v>0</v>
          </cell>
          <cell r="CG63">
            <v>0</v>
          </cell>
          <cell r="CH63">
            <v>0</v>
          </cell>
          <cell r="CI63">
            <v>0</v>
          </cell>
          <cell r="CJ63">
            <v>10898193.74</v>
          </cell>
          <cell r="CK63">
            <v>-9.3132257461547852E-10</v>
          </cell>
          <cell r="CL63">
            <v>10898193.739999998</v>
          </cell>
          <cell r="CM63">
            <v>0</v>
          </cell>
          <cell r="CN63">
            <v>0</v>
          </cell>
          <cell r="CO63">
            <v>0</v>
          </cell>
          <cell r="CP63">
            <v>10898193.74</v>
          </cell>
          <cell r="CQ63">
            <v>-9.3132257461547852E-10</v>
          </cell>
          <cell r="CR63">
            <v>10898193.739999998</v>
          </cell>
          <cell r="CS63" t="str">
            <v>111940</v>
          </cell>
          <cell r="CV63" t="str">
            <v/>
          </cell>
          <cell r="CX63">
            <v>111555</v>
          </cell>
          <cell r="CY63" t="str">
            <v>Issue</v>
          </cell>
          <cell r="CZ63" t="str">
            <v/>
          </cell>
        </row>
        <row r="64">
          <cell r="A64">
            <v>111945</v>
          </cell>
          <cell r="B64" t="str">
            <v>General Plant-Msrmt&amp;Test Equip</v>
          </cell>
          <cell r="C64">
            <v>0</v>
          </cell>
          <cell r="D64">
            <v>0</v>
          </cell>
          <cell r="E64">
            <v>0</v>
          </cell>
          <cell r="F64">
            <v>0</v>
          </cell>
          <cell r="G64">
            <v>0</v>
          </cell>
          <cell r="H64">
            <v>0</v>
          </cell>
          <cell r="I64">
            <v>0</v>
          </cell>
          <cell r="J64">
            <v>0</v>
          </cell>
          <cell r="K64">
            <v>0</v>
          </cell>
          <cell r="M64">
            <v>0</v>
          </cell>
          <cell r="N64">
            <v>3468855.9580000001</v>
          </cell>
          <cell r="O64">
            <v>3468855.9580000001</v>
          </cell>
          <cell r="P64">
            <v>0</v>
          </cell>
          <cell r="Q64">
            <v>4598250.92</v>
          </cell>
          <cell r="R64">
            <v>4598250.92</v>
          </cell>
          <cell r="S64">
            <v>8067106.8799999999</v>
          </cell>
          <cell r="T64">
            <v>-8067106.8779999996</v>
          </cell>
          <cell r="U64">
            <v>2.0000003278255463E-3</v>
          </cell>
          <cell r="V64">
            <v>8067106.8799999999</v>
          </cell>
          <cell r="W64">
            <v>0</v>
          </cell>
          <cell r="X64">
            <v>8067106.8800000008</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8067106.8800000008</v>
          </cell>
          <cell r="BV64">
            <v>0</v>
          </cell>
          <cell r="BW64">
            <v>8067106.8800000008</v>
          </cell>
          <cell r="BX64">
            <v>634074.93000000005</v>
          </cell>
          <cell r="BY64">
            <v>0</v>
          </cell>
          <cell r="BZ64">
            <v>634074.93000000005</v>
          </cell>
          <cell r="CA64">
            <v>0</v>
          </cell>
          <cell r="CB64">
            <v>0</v>
          </cell>
          <cell r="CC64">
            <v>0</v>
          </cell>
          <cell r="CD64">
            <v>634074.93000000005</v>
          </cell>
          <cell r="CE64">
            <v>0</v>
          </cell>
          <cell r="CF64">
            <v>634074.93000000005</v>
          </cell>
          <cell r="CG64">
            <v>124374.03</v>
          </cell>
          <cell r="CH64">
            <v>0</v>
          </cell>
          <cell r="CI64">
            <v>124374.03</v>
          </cell>
          <cell r="CJ64">
            <v>8825555.8399999999</v>
          </cell>
          <cell r="CK64">
            <v>0</v>
          </cell>
          <cell r="CL64">
            <v>8825555.8399999999</v>
          </cell>
          <cell r="CM64">
            <v>0</v>
          </cell>
          <cell r="CN64">
            <v>0</v>
          </cell>
          <cell r="CO64">
            <v>0</v>
          </cell>
          <cell r="CP64">
            <v>8825555.8399999999</v>
          </cell>
          <cell r="CQ64">
            <v>0</v>
          </cell>
          <cell r="CR64">
            <v>8825555.8399999999</v>
          </cell>
          <cell r="CS64" t="str">
            <v>111945</v>
          </cell>
          <cell r="CV64" t="str">
            <v/>
          </cell>
          <cell r="CX64">
            <v>111555</v>
          </cell>
          <cell r="CY64" t="str">
            <v>Issue</v>
          </cell>
          <cell r="CZ64" t="str">
            <v/>
          </cell>
        </row>
        <row r="65">
          <cell r="A65">
            <v>111950</v>
          </cell>
          <cell r="B65" t="str">
            <v>General Plant-Pwr Oprtd Equip</v>
          </cell>
          <cell r="C65">
            <v>0</v>
          </cell>
          <cell r="D65">
            <v>0</v>
          </cell>
          <cell r="E65">
            <v>0</v>
          </cell>
          <cell r="F65">
            <v>0</v>
          </cell>
          <cell r="G65">
            <v>0</v>
          </cell>
          <cell r="H65">
            <v>0</v>
          </cell>
          <cell r="I65">
            <v>0</v>
          </cell>
          <cell r="J65">
            <v>0</v>
          </cell>
          <cell r="K65">
            <v>0</v>
          </cell>
          <cell r="M65">
            <v>0</v>
          </cell>
          <cell r="N65">
            <v>24406567.351</v>
          </cell>
          <cell r="O65">
            <v>24406567.351</v>
          </cell>
          <cell r="P65">
            <v>0</v>
          </cell>
          <cell r="Q65">
            <v>77287463.280000001</v>
          </cell>
          <cell r="R65">
            <v>77287463.280000001</v>
          </cell>
          <cell r="S65">
            <v>101694030.62</v>
          </cell>
          <cell r="T65">
            <v>-101694030.631</v>
          </cell>
          <cell r="U65">
            <v>-1.0999992489814758E-2</v>
          </cell>
          <cell r="V65">
            <v>101694030.62</v>
          </cell>
          <cell r="W65">
            <v>0</v>
          </cell>
          <cell r="X65">
            <v>101694030.62</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101694030.62</v>
          </cell>
          <cell r="BV65">
            <v>0</v>
          </cell>
          <cell r="BW65">
            <v>101694030.62</v>
          </cell>
          <cell r="BX65">
            <v>0</v>
          </cell>
          <cell r="BY65">
            <v>0</v>
          </cell>
          <cell r="BZ65">
            <v>0</v>
          </cell>
          <cell r="CA65">
            <v>0</v>
          </cell>
          <cell r="CB65">
            <v>0</v>
          </cell>
          <cell r="CC65">
            <v>0</v>
          </cell>
          <cell r="CD65">
            <v>0</v>
          </cell>
          <cell r="CE65">
            <v>0</v>
          </cell>
          <cell r="CF65">
            <v>0</v>
          </cell>
          <cell r="CG65">
            <v>0</v>
          </cell>
          <cell r="CH65">
            <v>0</v>
          </cell>
          <cell r="CI65">
            <v>0</v>
          </cell>
          <cell r="CJ65">
            <v>101694030.62</v>
          </cell>
          <cell r="CK65">
            <v>0</v>
          </cell>
          <cell r="CL65">
            <v>101694030.62</v>
          </cell>
          <cell r="CM65">
            <v>0</v>
          </cell>
          <cell r="CN65">
            <v>0</v>
          </cell>
          <cell r="CO65">
            <v>0</v>
          </cell>
          <cell r="CP65">
            <v>101694030.62</v>
          </cell>
          <cell r="CQ65">
            <v>0</v>
          </cell>
          <cell r="CR65">
            <v>101694030.62</v>
          </cell>
          <cell r="CS65" t="str">
            <v>111950</v>
          </cell>
          <cell r="CV65" t="str">
            <v/>
          </cell>
          <cell r="CX65">
            <v>111555</v>
          </cell>
          <cell r="CY65" t="str">
            <v>Issue</v>
          </cell>
          <cell r="CZ65" t="str">
            <v/>
          </cell>
        </row>
        <row r="66">
          <cell r="A66">
            <v>111955</v>
          </cell>
          <cell r="B66" t="str">
            <v>General Plant-Commun'tn Equip</v>
          </cell>
          <cell r="C66">
            <v>0</v>
          </cell>
          <cell r="D66">
            <v>0</v>
          </cell>
          <cell r="E66">
            <v>0</v>
          </cell>
          <cell r="F66">
            <v>0</v>
          </cell>
          <cell r="G66">
            <v>0</v>
          </cell>
          <cell r="H66">
            <v>0</v>
          </cell>
          <cell r="I66">
            <v>0</v>
          </cell>
          <cell r="J66">
            <v>0</v>
          </cell>
          <cell r="K66">
            <v>0</v>
          </cell>
          <cell r="M66">
            <v>326903143.5</v>
          </cell>
          <cell r="N66">
            <v>3857289.5649999999</v>
          </cell>
          <cell r="O66">
            <v>330760433.065</v>
          </cell>
          <cell r="P66">
            <v>22321281.210000001</v>
          </cell>
          <cell r="Q66">
            <v>3030727.51</v>
          </cell>
          <cell r="R66">
            <v>25352008.719999999</v>
          </cell>
          <cell r="S66">
            <v>6888017.0800000001</v>
          </cell>
          <cell r="T66">
            <v>-6888017.0750000002</v>
          </cell>
          <cell r="U66">
            <v>4.999999888241291E-3</v>
          </cell>
          <cell r="V66">
            <v>356112441.79000002</v>
          </cell>
          <cell r="W66">
            <v>0</v>
          </cell>
          <cell r="X66">
            <v>356112441.79000002</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356112441.78999996</v>
          </cell>
          <cell r="BV66">
            <v>-4.6566128730773926E-10</v>
          </cell>
          <cell r="BW66">
            <v>356112441.78999996</v>
          </cell>
          <cell r="BX66">
            <v>82800173.909999996</v>
          </cell>
          <cell r="BY66">
            <v>0</v>
          </cell>
          <cell r="BZ66">
            <v>82800173.909999996</v>
          </cell>
          <cell r="CA66">
            <v>1812782.95</v>
          </cell>
          <cell r="CB66">
            <v>0</v>
          </cell>
          <cell r="CC66">
            <v>1812782.95</v>
          </cell>
          <cell r="CD66">
            <v>84612956.859999999</v>
          </cell>
          <cell r="CE66">
            <v>0</v>
          </cell>
          <cell r="CF66">
            <v>84612956.859999999</v>
          </cell>
          <cell r="CG66">
            <v>20332.37</v>
          </cell>
          <cell r="CH66">
            <v>0</v>
          </cell>
          <cell r="CI66">
            <v>20332.37</v>
          </cell>
          <cell r="CJ66">
            <v>440745731.01999998</v>
          </cell>
          <cell r="CK66">
            <v>-4.6566128730773926E-10</v>
          </cell>
          <cell r="CL66">
            <v>440745731.01999998</v>
          </cell>
          <cell r="CM66">
            <v>0</v>
          </cell>
          <cell r="CN66">
            <v>0</v>
          </cell>
          <cell r="CO66">
            <v>0</v>
          </cell>
          <cell r="CP66">
            <v>440745731.01999998</v>
          </cell>
          <cell r="CQ66">
            <v>-4.6566128730773926E-10</v>
          </cell>
          <cell r="CR66">
            <v>440745731.01999998</v>
          </cell>
          <cell r="CS66" t="str">
            <v>111955</v>
          </cell>
          <cell r="CV66" t="str">
            <v/>
          </cell>
          <cell r="CX66">
            <v>111555</v>
          </cell>
          <cell r="CY66" t="str">
            <v>Issue</v>
          </cell>
          <cell r="CZ66" t="str">
            <v/>
          </cell>
        </row>
        <row r="67">
          <cell r="A67">
            <v>111960</v>
          </cell>
          <cell r="B67" t="str">
            <v>General Plant-Misc Equipment</v>
          </cell>
          <cell r="C67">
            <v>0</v>
          </cell>
          <cell r="D67">
            <v>0</v>
          </cell>
          <cell r="E67">
            <v>0</v>
          </cell>
          <cell r="F67">
            <v>0</v>
          </cell>
          <cell r="G67">
            <v>0</v>
          </cell>
          <cell r="H67">
            <v>0</v>
          </cell>
          <cell r="I67">
            <v>0</v>
          </cell>
          <cell r="J67">
            <v>0</v>
          </cell>
          <cell r="K67">
            <v>0</v>
          </cell>
          <cell r="M67">
            <v>0</v>
          </cell>
          <cell r="N67">
            <v>2923359.0720000002</v>
          </cell>
          <cell r="O67">
            <v>2923359.0720000002</v>
          </cell>
          <cell r="P67">
            <v>0</v>
          </cell>
          <cell r="Q67">
            <v>3875150.4</v>
          </cell>
          <cell r="R67">
            <v>3875150.4</v>
          </cell>
          <cell r="S67">
            <v>6798509.4800000004</v>
          </cell>
          <cell r="T67">
            <v>-6798509.4720000001</v>
          </cell>
          <cell r="U67">
            <v>8.0000003799796104E-3</v>
          </cell>
          <cell r="V67">
            <v>6798509.4800000004</v>
          </cell>
          <cell r="W67">
            <v>0</v>
          </cell>
          <cell r="X67">
            <v>6798509.4800000004</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6798509.4800000004</v>
          </cell>
          <cell r="BV67">
            <v>0</v>
          </cell>
          <cell r="BW67">
            <v>6798509.4800000004</v>
          </cell>
          <cell r="BX67">
            <v>1003757.51</v>
          </cell>
          <cell r="BY67">
            <v>0</v>
          </cell>
          <cell r="BZ67">
            <v>1003757.51</v>
          </cell>
          <cell r="CA67">
            <v>0</v>
          </cell>
          <cell r="CB67">
            <v>0</v>
          </cell>
          <cell r="CC67">
            <v>0</v>
          </cell>
          <cell r="CD67">
            <v>1003757.51</v>
          </cell>
          <cell r="CE67">
            <v>0</v>
          </cell>
          <cell r="CF67">
            <v>1003757.51</v>
          </cell>
          <cell r="CG67">
            <v>37640.410000000003</v>
          </cell>
          <cell r="CH67">
            <v>0</v>
          </cell>
          <cell r="CI67">
            <v>37640.410000000003</v>
          </cell>
          <cell r="CJ67">
            <v>7839907.4000000004</v>
          </cell>
          <cell r="CK67">
            <v>0</v>
          </cell>
          <cell r="CL67">
            <v>7839907.4000000004</v>
          </cell>
          <cell r="CM67">
            <v>0</v>
          </cell>
          <cell r="CN67">
            <v>0</v>
          </cell>
          <cell r="CO67">
            <v>0</v>
          </cell>
          <cell r="CP67">
            <v>7839907.4000000004</v>
          </cell>
          <cell r="CQ67">
            <v>0</v>
          </cell>
          <cell r="CR67">
            <v>7839907.4000000004</v>
          </cell>
          <cell r="CS67" t="str">
            <v>111960</v>
          </cell>
          <cell r="CV67" t="str">
            <v/>
          </cell>
          <cell r="CX67">
            <v>111555</v>
          </cell>
          <cell r="CY67" t="str">
            <v>Issue</v>
          </cell>
          <cell r="CZ67" t="str">
            <v/>
          </cell>
        </row>
        <row r="68">
          <cell r="A68">
            <v>111980</v>
          </cell>
          <cell r="B68" t="str">
            <v>General Plant-Syst Suprv Equip</v>
          </cell>
          <cell r="C68">
            <v>0</v>
          </cell>
          <cell r="D68">
            <v>0</v>
          </cell>
          <cell r="E68">
            <v>0</v>
          </cell>
          <cell r="F68">
            <v>0</v>
          </cell>
          <cell r="G68">
            <v>0</v>
          </cell>
          <cell r="H68">
            <v>0</v>
          </cell>
          <cell r="I68">
            <v>0</v>
          </cell>
          <cell r="J68">
            <v>0</v>
          </cell>
          <cell r="K68">
            <v>0</v>
          </cell>
          <cell r="M68">
            <v>253146302.86000001</v>
          </cell>
          <cell r="N68">
            <v>1885391.648</v>
          </cell>
          <cell r="O68">
            <v>255031694.50800002</v>
          </cell>
          <cell r="P68">
            <v>15262722.01</v>
          </cell>
          <cell r="Q68">
            <v>1481379.15</v>
          </cell>
          <cell r="R68">
            <v>16744101.16</v>
          </cell>
          <cell r="S68">
            <v>3366770.8</v>
          </cell>
          <cell r="T68">
            <v>-3366770.798</v>
          </cell>
          <cell r="U68">
            <v>1.999999862164259E-3</v>
          </cell>
          <cell r="V68">
            <v>271775795.67000002</v>
          </cell>
          <cell r="W68">
            <v>0</v>
          </cell>
          <cell r="X68">
            <v>271775795.67000002</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271775795.67000008</v>
          </cell>
          <cell r="BV68">
            <v>0</v>
          </cell>
          <cell r="BW68">
            <v>271775795.67000008</v>
          </cell>
          <cell r="BX68">
            <v>7640197.0300000003</v>
          </cell>
          <cell r="BY68">
            <v>0</v>
          </cell>
          <cell r="BZ68">
            <v>7640197.0300000003</v>
          </cell>
          <cell r="CA68">
            <v>0</v>
          </cell>
          <cell r="CB68">
            <v>0</v>
          </cell>
          <cell r="CC68">
            <v>0</v>
          </cell>
          <cell r="CD68">
            <v>7640197.0300000003</v>
          </cell>
          <cell r="CE68">
            <v>0</v>
          </cell>
          <cell r="CF68">
            <v>7640197.0300000003</v>
          </cell>
          <cell r="CG68">
            <v>0</v>
          </cell>
          <cell r="CH68">
            <v>0</v>
          </cell>
          <cell r="CI68">
            <v>0</v>
          </cell>
          <cell r="CJ68">
            <v>279415992.70000005</v>
          </cell>
          <cell r="CK68">
            <v>0</v>
          </cell>
          <cell r="CL68">
            <v>279415992.70000005</v>
          </cell>
          <cell r="CM68">
            <v>0</v>
          </cell>
          <cell r="CN68">
            <v>0</v>
          </cell>
          <cell r="CO68">
            <v>0</v>
          </cell>
          <cell r="CP68">
            <v>279415992.70000005</v>
          </cell>
          <cell r="CQ68">
            <v>0</v>
          </cell>
          <cell r="CR68">
            <v>279415992.70000005</v>
          </cell>
          <cell r="CS68" t="str">
            <v>111980</v>
          </cell>
          <cell r="CV68" t="str">
            <v/>
          </cell>
          <cell r="CX68">
            <v>111555</v>
          </cell>
          <cell r="CY68" t="str">
            <v>Issue</v>
          </cell>
          <cell r="CZ68" t="str">
            <v/>
          </cell>
        </row>
        <row r="69">
          <cell r="A69">
            <v>111985</v>
          </cell>
          <cell r="B69" t="str">
            <v>General Plant-SntlLts RntlUnit</v>
          </cell>
          <cell r="C69">
            <v>0</v>
          </cell>
          <cell r="D69">
            <v>0</v>
          </cell>
          <cell r="E69">
            <v>0</v>
          </cell>
          <cell r="F69">
            <v>0</v>
          </cell>
          <cell r="G69">
            <v>0</v>
          </cell>
          <cell r="H69">
            <v>0</v>
          </cell>
          <cell r="I69">
            <v>0</v>
          </cell>
          <cell r="J69">
            <v>0</v>
          </cell>
          <cell r="K69">
            <v>0</v>
          </cell>
          <cell r="M69">
            <v>0</v>
          </cell>
          <cell r="N69">
            <v>0</v>
          </cell>
          <cell r="O69">
            <v>0</v>
          </cell>
          <cell r="P69">
            <v>13723095.32</v>
          </cell>
          <cell r="Q69">
            <v>0</v>
          </cell>
          <cell r="R69">
            <v>13723095.32</v>
          </cell>
          <cell r="S69">
            <v>0</v>
          </cell>
          <cell r="T69">
            <v>0</v>
          </cell>
          <cell r="U69">
            <v>0</v>
          </cell>
          <cell r="V69">
            <v>13723095.32</v>
          </cell>
          <cell r="W69">
            <v>0</v>
          </cell>
          <cell r="X69">
            <v>13723095.32</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13723095.32</v>
          </cell>
          <cell r="BV69">
            <v>0</v>
          </cell>
          <cell r="BW69">
            <v>13723095.32</v>
          </cell>
          <cell r="BX69">
            <v>0</v>
          </cell>
          <cell r="BY69">
            <v>0</v>
          </cell>
          <cell r="BZ69">
            <v>0</v>
          </cell>
          <cell r="CA69">
            <v>0</v>
          </cell>
          <cell r="CB69">
            <v>0</v>
          </cell>
          <cell r="CC69">
            <v>0</v>
          </cell>
          <cell r="CD69">
            <v>0</v>
          </cell>
          <cell r="CE69">
            <v>0</v>
          </cell>
          <cell r="CF69">
            <v>0</v>
          </cell>
          <cell r="CG69">
            <v>0</v>
          </cell>
          <cell r="CH69">
            <v>0</v>
          </cell>
          <cell r="CI69">
            <v>0</v>
          </cell>
          <cell r="CJ69">
            <v>13723095.32</v>
          </cell>
          <cell r="CK69">
            <v>0</v>
          </cell>
          <cell r="CL69">
            <v>13723095.32</v>
          </cell>
          <cell r="CM69">
            <v>0</v>
          </cell>
          <cell r="CN69">
            <v>0</v>
          </cell>
          <cell r="CO69">
            <v>0</v>
          </cell>
          <cell r="CP69">
            <v>13723095.32</v>
          </cell>
          <cell r="CQ69">
            <v>0</v>
          </cell>
          <cell r="CR69">
            <v>13723095.32</v>
          </cell>
          <cell r="CS69" t="str">
            <v>111985</v>
          </cell>
          <cell r="CV69" t="str">
            <v/>
          </cell>
          <cell r="CX69">
            <v>111555</v>
          </cell>
          <cell r="CY69" t="str">
            <v>Issue</v>
          </cell>
          <cell r="CZ69" t="str">
            <v/>
          </cell>
        </row>
        <row r="70">
          <cell r="A70">
            <v>111990</v>
          </cell>
          <cell r="B70" t="str">
            <v>General Plant-Othr Tangbl Prop</v>
          </cell>
          <cell r="C70">
            <v>0</v>
          </cell>
          <cell r="D70">
            <v>0</v>
          </cell>
          <cell r="E70">
            <v>0</v>
          </cell>
          <cell r="F70">
            <v>0</v>
          </cell>
          <cell r="G70">
            <v>0</v>
          </cell>
          <cell r="H70">
            <v>0</v>
          </cell>
          <cell r="I70">
            <v>0</v>
          </cell>
          <cell r="J70">
            <v>0</v>
          </cell>
          <cell r="K70">
            <v>0</v>
          </cell>
          <cell r="M70">
            <v>0</v>
          </cell>
          <cell r="N70">
            <v>6122518.1529999999</v>
          </cell>
          <cell r="O70">
            <v>6122518.1529999999</v>
          </cell>
          <cell r="P70">
            <v>0</v>
          </cell>
          <cell r="Q70">
            <v>8115896.1600000001</v>
          </cell>
          <cell r="R70">
            <v>8115896.1600000001</v>
          </cell>
          <cell r="S70">
            <v>14238414.310000001</v>
          </cell>
          <cell r="T70">
            <v>-14238414.312999999</v>
          </cell>
          <cell r="U70">
            <v>-2.9999986290931702E-3</v>
          </cell>
          <cell r="V70">
            <v>14238414.310000001</v>
          </cell>
          <cell r="W70">
            <v>0</v>
          </cell>
          <cell r="X70">
            <v>14238414.310000002</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14238414.310000001</v>
          </cell>
          <cell r="BV70">
            <v>9.3132257461547852E-10</v>
          </cell>
          <cell r="BW70">
            <v>14238414.310000002</v>
          </cell>
          <cell r="BX70">
            <v>0</v>
          </cell>
          <cell r="BY70">
            <v>0</v>
          </cell>
          <cell r="BZ70">
            <v>0</v>
          </cell>
          <cell r="CA70">
            <v>0</v>
          </cell>
          <cell r="CB70">
            <v>0</v>
          </cell>
          <cell r="CC70">
            <v>0</v>
          </cell>
          <cell r="CD70">
            <v>0</v>
          </cell>
          <cell r="CE70">
            <v>0</v>
          </cell>
          <cell r="CF70">
            <v>0</v>
          </cell>
          <cell r="CG70">
            <v>0</v>
          </cell>
          <cell r="CH70">
            <v>0</v>
          </cell>
          <cell r="CI70">
            <v>0</v>
          </cell>
          <cell r="CJ70">
            <v>14238414.310000001</v>
          </cell>
          <cell r="CK70">
            <v>9.3132257461547852E-10</v>
          </cell>
          <cell r="CL70">
            <v>14238414.310000002</v>
          </cell>
          <cell r="CM70">
            <v>0</v>
          </cell>
          <cell r="CN70">
            <v>0</v>
          </cell>
          <cell r="CO70">
            <v>0</v>
          </cell>
          <cell r="CP70">
            <v>14238414.310000001</v>
          </cell>
          <cell r="CQ70">
            <v>9.3132257461547852E-10</v>
          </cell>
          <cell r="CR70">
            <v>14238414.310000002</v>
          </cell>
          <cell r="CS70" t="str">
            <v>111990</v>
          </cell>
          <cell r="CV70" t="str">
            <v/>
          </cell>
          <cell r="CX70">
            <v>111555</v>
          </cell>
          <cell r="CY70" t="str">
            <v>Issue</v>
          </cell>
          <cell r="CZ70" t="str">
            <v/>
          </cell>
        </row>
        <row r="71">
          <cell r="A71">
            <v>111555</v>
          </cell>
          <cell r="B71" t="str">
            <v>Assets</v>
          </cell>
          <cell r="C71">
            <v>0</v>
          </cell>
          <cell r="D71">
            <v>0</v>
          </cell>
          <cell r="E71">
            <v>0</v>
          </cell>
          <cell r="F71">
            <v>0</v>
          </cell>
          <cell r="G71">
            <v>0</v>
          </cell>
          <cell r="H71">
            <v>0</v>
          </cell>
          <cell r="I71">
            <v>0</v>
          </cell>
          <cell r="J71">
            <v>0</v>
          </cell>
          <cell r="K71">
            <v>0</v>
          </cell>
          <cell r="M71">
            <v>9865383863.0000019</v>
          </cell>
          <cell r="N71">
            <v>340995896.51500005</v>
          </cell>
          <cell r="O71">
            <v>10206379759.515001</v>
          </cell>
          <cell r="P71">
            <v>6052244069.8900003</v>
          </cell>
          <cell r="Q71">
            <v>522596409.56</v>
          </cell>
          <cell r="R71">
            <v>6574840479.4499998</v>
          </cell>
          <cell r="S71">
            <v>863592306.11000001</v>
          </cell>
          <cell r="T71">
            <v>-863592306.07500005</v>
          </cell>
          <cell r="U71">
            <v>3.4999999683350325E-2</v>
          </cell>
          <cell r="V71">
            <v>16781220238.999996</v>
          </cell>
          <cell r="W71">
            <v>0</v>
          </cell>
          <cell r="X71">
            <v>16781220238.999996</v>
          </cell>
          <cell r="Y71">
            <v>0</v>
          </cell>
          <cell r="Z71">
            <v>0</v>
          </cell>
          <cell r="AA71">
            <v>0</v>
          </cell>
          <cell r="AB71">
            <v>11290700.58</v>
          </cell>
          <cell r="AC71">
            <v>0</v>
          </cell>
          <cell r="AD71">
            <v>11290700.58</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1098198.9300000002</v>
          </cell>
          <cell r="BS71">
            <v>0</v>
          </cell>
          <cell r="BT71">
            <v>1098198.9300000002</v>
          </cell>
          <cell r="BU71">
            <v>16793609138.509995</v>
          </cell>
          <cell r="BV71">
            <v>8.3819031715393066E-9</v>
          </cell>
          <cell r="BW71">
            <v>16793609138.509995</v>
          </cell>
          <cell r="BX71">
            <v>97059539.38000001</v>
          </cell>
          <cell r="BY71">
            <v>0</v>
          </cell>
          <cell r="BZ71">
            <v>97059539.38000001</v>
          </cell>
          <cell r="CA71">
            <v>1832877.51</v>
          </cell>
          <cell r="CB71">
            <v>0</v>
          </cell>
          <cell r="CC71">
            <v>1832877.51</v>
          </cell>
          <cell r="CD71">
            <v>98892416.890000001</v>
          </cell>
          <cell r="CE71">
            <v>0</v>
          </cell>
          <cell r="CF71">
            <v>98892416.890000001</v>
          </cell>
          <cell r="CG71">
            <v>45631857.43999999</v>
          </cell>
          <cell r="CH71">
            <v>0</v>
          </cell>
          <cell r="CI71">
            <v>45631857.43999999</v>
          </cell>
          <cell r="CJ71">
            <v>16938133412.84</v>
          </cell>
          <cell r="CK71">
            <v>8.3819031715393066E-9</v>
          </cell>
          <cell r="CL71">
            <v>16938133412.84</v>
          </cell>
          <cell r="CM71">
            <v>0</v>
          </cell>
          <cell r="CN71">
            <v>0</v>
          </cell>
          <cell r="CO71">
            <v>0</v>
          </cell>
          <cell r="CP71">
            <v>16938133412.84</v>
          </cell>
          <cell r="CQ71">
            <v>8.3819031715393066E-9</v>
          </cell>
          <cell r="CR71">
            <v>16938133412.84</v>
          </cell>
          <cell r="CS71" t="str">
            <v>Separate</v>
          </cell>
          <cell r="CT71" t="str">
            <v>111555G</v>
          </cell>
          <cell r="CU71" t="str">
            <v>111555GROUP</v>
          </cell>
          <cell r="CV71" t="str">
            <v/>
          </cell>
          <cell r="CY71" t="str">
            <v/>
          </cell>
          <cell r="CZ71" t="str">
            <v/>
          </cell>
        </row>
        <row r="72">
          <cell r="A72">
            <v>140100</v>
          </cell>
          <cell r="B72" t="str">
            <v>Maj Fix Assets Acc Dep</v>
          </cell>
          <cell r="C72">
            <v>0</v>
          </cell>
          <cell r="D72">
            <v>0</v>
          </cell>
          <cell r="E72">
            <v>0</v>
          </cell>
          <cell r="F72">
            <v>0</v>
          </cell>
          <cell r="G72">
            <v>0</v>
          </cell>
          <cell r="H72">
            <v>0</v>
          </cell>
          <cell r="I72">
            <v>0</v>
          </cell>
          <cell r="J72">
            <v>0</v>
          </cell>
          <cell r="K72">
            <v>0</v>
          </cell>
          <cell r="M72">
            <v>1E-3</v>
          </cell>
          <cell r="N72">
            <v>-4.0000000000000001E-3</v>
          </cell>
          <cell r="O72">
            <v>-3.0000000000000001E-3</v>
          </cell>
          <cell r="P72">
            <v>-2E-3</v>
          </cell>
          <cell r="Q72">
            <v>0</v>
          </cell>
          <cell r="R72">
            <v>-2E-3</v>
          </cell>
          <cell r="S72">
            <v>-2E-3</v>
          </cell>
          <cell r="T72">
            <v>4.0000000000000001E-3</v>
          </cell>
          <cell r="U72">
            <v>2E-3</v>
          </cell>
          <cell r="V72">
            <v>-3.0000000000000001E-3</v>
          </cell>
          <cell r="W72">
            <v>0</v>
          </cell>
          <cell r="X72">
            <v>-3.0000000000000001E-3</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0.01</v>
          </cell>
          <cell r="AU72">
            <v>0</v>
          </cell>
          <cell r="AV72">
            <v>0.01</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7.000000000000001E-3</v>
          </cell>
          <cell r="BV72">
            <v>0</v>
          </cell>
          <cell r="BW72">
            <v>7.000000000000001E-3</v>
          </cell>
          <cell r="BX72">
            <v>0</v>
          </cell>
          <cell r="BY72">
            <v>0</v>
          </cell>
          <cell r="BZ72">
            <v>0</v>
          </cell>
          <cell r="CA72">
            <v>0</v>
          </cell>
          <cell r="CB72">
            <v>0</v>
          </cell>
          <cell r="CC72">
            <v>0</v>
          </cell>
          <cell r="CD72">
            <v>0</v>
          </cell>
          <cell r="CE72">
            <v>0</v>
          </cell>
          <cell r="CF72">
            <v>0</v>
          </cell>
          <cell r="CG72">
            <v>2E-3</v>
          </cell>
          <cell r="CH72">
            <v>0</v>
          </cell>
          <cell r="CI72">
            <v>2E-3</v>
          </cell>
          <cell r="CJ72">
            <v>9.0000000000000011E-3</v>
          </cell>
          <cell r="CK72">
            <v>0</v>
          </cell>
          <cell r="CL72">
            <v>9.0000000000000011E-3</v>
          </cell>
          <cell r="CM72">
            <v>0</v>
          </cell>
          <cell r="CN72">
            <v>0</v>
          </cell>
          <cell r="CO72">
            <v>0</v>
          </cell>
          <cell r="CP72">
            <v>9.0000000000000011E-3</v>
          </cell>
          <cell r="CQ72">
            <v>0</v>
          </cell>
          <cell r="CR72">
            <v>9.0000000000000011E-3</v>
          </cell>
          <cell r="CU72" t="str">
            <v>140100AllBU</v>
          </cell>
          <cell r="CV72" t="str">
            <v>Yes</v>
          </cell>
          <cell r="CW72" t="str">
            <v>Delete?</v>
          </cell>
          <cell r="CY72" t="str">
            <v>Missing balance from 630</v>
          </cell>
          <cell r="CZ72" t="str">
            <v/>
          </cell>
        </row>
        <row r="73">
          <cell r="A73">
            <v>140200</v>
          </cell>
          <cell r="B73" t="str">
            <v>Minor Fixed Assets Acc Dep</v>
          </cell>
          <cell r="C73">
            <v>0</v>
          </cell>
          <cell r="D73">
            <v>0</v>
          </cell>
          <cell r="E73">
            <v>0</v>
          </cell>
          <cell r="F73">
            <v>0</v>
          </cell>
          <cell r="G73">
            <v>0</v>
          </cell>
          <cell r="H73">
            <v>0</v>
          </cell>
          <cell r="I73">
            <v>0</v>
          </cell>
          <cell r="J73">
            <v>0</v>
          </cell>
          <cell r="K73">
            <v>0</v>
          </cell>
          <cell r="M73">
            <v>0</v>
          </cell>
          <cell r="N73">
            <v>-2E-3</v>
          </cell>
          <cell r="O73">
            <v>-2E-3</v>
          </cell>
          <cell r="P73">
            <v>0</v>
          </cell>
          <cell r="Q73">
            <v>0</v>
          </cell>
          <cell r="R73">
            <v>0</v>
          </cell>
          <cell r="S73">
            <v>0</v>
          </cell>
          <cell r="T73">
            <v>0</v>
          </cell>
          <cell r="U73">
            <v>0</v>
          </cell>
          <cell r="V73">
            <v>0</v>
          </cell>
          <cell r="W73">
            <v>-2E-3</v>
          </cell>
          <cell r="X73">
            <v>-2E-3</v>
          </cell>
          <cell r="Y73">
            <v>0</v>
          </cell>
          <cell r="Z73">
            <v>2E-3</v>
          </cell>
          <cell r="AA73">
            <v>2E-3</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0.11</v>
          </cell>
          <cell r="AU73">
            <v>0</v>
          </cell>
          <cell r="AV73">
            <v>0.11</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0.11</v>
          </cell>
          <cell r="BV73">
            <v>0</v>
          </cell>
          <cell r="BW73">
            <v>0.11</v>
          </cell>
          <cell r="BX73">
            <v>0</v>
          </cell>
          <cell r="BY73">
            <v>0</v>
          </cell>
          <cell r="BZ73">
            <v>0</v>
          </cell>
          <cell r="CA73">
            <v>0</v>
          </cell>
          <cell r="CB73">
            <v>0</v>
          </cell>
          <cell r="CC73">
            <v>0</v>
          </cell>
          <cell r="CD73">
            <v>0</v>
          </cell>
          <cell r="CE73">
            <v>0</v>
          </cell>
          <cell r="CF73">
            <v>0</v>
          </cell>
          <cell r="CG73">
            <v>0</v>
          </cell>
          <cell r="CH73">
            <v>0</v>
          </cell>
          <cell r="CI73">
            <v>0</v>
          </cell>
          <cell r="CJ73">
            <v>0.11</v>
          </cell>
          <cell r="CK73">
            <v>0</v>
          </cell>
          <cell r="CL73">
            <v>0.11</v>
          </cell>
          <cell r="CM73">
            <v>0</v>
          </cell>
          <cell r="CN73">
            <v>0</v>
          </cell>
          <cell r="CO73">
            <v>0</v>
          </cell>
          <cell r="CP73">
            <v>0.11</v>
          </cell>
          <cell r="CQ73">
            <v>0</v>
          </cell>
          <cell r="CR73">
            <v>0.11</v>
          </cell>
          <cell r="CU73" t="str">
            <v>140200AllBU</v>
          </cell>
          <cell r="CV73" t="str">
            <v>Yes</v>
          </cell>
          <cell r="CW73" t="str">
            <v>Delete?</v>
          </cell>
          <cell r="CY73" t="str">
            <v>Missing balance from 630</v>
          </cell>
          <cell r="CZ73" t="str">
            <v/>
          </cell>
        </row>
        <row r="74">
          <cell r="A74">
            <v>140400</v>
          </cell>
          <cell r="B74" t="str">
            <v>Tools Acc Dep</v>
          </cell>
          <cell r="C74">
            <v>0</v>
          </cell>
          <cell r="D74">
            <v>0</v>
          </cell>
          <cell r="E74">
            <v>0</v>
          </cell>
          <cell r="F74">
            <v>0</v>
          </cell>
          <cell r="G74">
            <v>0</v>
          </cell>
          <cell r="H74">
            <v>0</v>
          </cell>
          <cell r="I74">
            <v>0</v>
          </cell>
          <cell r="J74">
            <v>0</v>
          </cell>
          <cell r="K74">
            <v>0</v>
          </cell>
          <cell r="M74">
            <v>0</v>
          </cell>
          <cell r="N74">
            <v>3.0000000000000001E-3</v>
          </cell>
          <cell r="O74">
            <v>3.0000000000000001E-3</v>
          </cell>
          <cell r="P74">
            <v>0</v>
          </cell>
          <cell r="Q74">
            <v>0</v>
          </cell>
          <cell r="R74">
            <v>0</v>
          </cell>
          <cell r="S74">
            <v>0</v>
          </cell>
          <cell r="T74">
            <v>-3.0000000000000001E-3</v>
          </cell>
          <cell r="U74">
            <v>-3.0000000000000001E-3</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U74" t="str">
            <v>140400AllBU</v>
          </cell>
          <cell r="CV74" t="str">
            <v>Yes</v>
          </cell>
          <cell r="CW74" t="str">
            <v>Delete?</v>
          </cell>
          <cell r="CY74" t="str">
            <v/>
          </cell>
          <cell r="CZ74" t="str">
            <v/>
          </cell>
        </row>
        <row r="75">
          <cell r="A75">
            <v>140900</v>
          </cell>
          <cell r="B75" t="str">
            <v>Maj Rollup Acc Dep Suspense</v>
          </cell>
          <cell r="C75">
            <v>0</v>
          </cell>
          <cell r="D75">
            <v>0</v>
          </cell>
          <cell r="E75">
            <v>0</v>
          </cell>
          <cell r="F75">
            <v>0</v>
          </cell>
          <cell r="G75">
            <v>0</v>
          </cell>
          <cell r="H75">
            <v>0</v>
          </cell>
          <cell r="I75">
            <v>0</v>
          </cell>
          <cell r="J75">
            <v>0</v>
          </cell>
          <cell r="K75">
            <v>0</v>
          </cell>
          <cell r="M75">
            <v>31238.565999999999</v>
          </cell>
          <cell r="N75">
            <v>-943.6</v>
          </cell>
          <cell r="O75">
            <v>30294.966</v>
          </cell>
          <cell r="P75">
            <v>0</v>
          </cell>
          <cell r="Q75">
            <v>-741.4</v>
          </cell>
          <cell r="R75">
            <v>-741.4</v>
          </cell>
          <cell r="S75">
            <v>-1685</v>
          </cell>
          <cell r="T75">
            <v>1685</v>
          </cell>
          <cell r="U75">
            <v>0</v>
          </cell>
          <cell r="V75">
            <v>29553.565999999999</v>
          </cell>
          <cell r="W75">
            <v>0</v>
          </cell>
          <cell r="X75">
            <v>29553.565999999999</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29553.566000030027</v>
          </cell>
          <cell r="BV75">
            <v>0</v>
          </cell>
          <cell r="BW75">
            <v>29553.566000030027</v>
          </cell>
          <cell r="BX75">
            <v>0</v>
          </cell>
          <cell r="BY75">
            <v>0</v>
          </cell>
          <cell r="BZ75">
            <v>0</v>
          </cell>
          <cell r="CA75">
            <v>0</v>
          </cell>
          <cell r="CB75">
            <v>0</v>
          </cell>
          <cell r="CC75">
            <v>0</v>
          </cell>
          <cell r="CD75">
            <v>0</v>
          </cell>
          <cell r="CE75">
            <v>0</v>
          </cell>
          <cell r="CF75">
            <v>0</v>
          </cell>
          <cell r="CG75">
            <v>-479322.61</v>
          </cell>
          <cell r="CH75">
            <v>0</v>
          </cell>
          <cell r="CI75">
            <v>-479322.61</v>
          </cell>
          <cell r="CJ75">
            <v>-449769.04399996996</v>
          </cell>
          <cell r="CK75">
            <v>0</v>
          </cell>
          <cell r="CL75">
            <v>-449769.04399996996</v>
          </cell>
          <cell r="CM75">
            <v>-210789956.65000001</v>
          </cell>
          <cell r="CN75">
            <v>0</v>
          </cell>
          <cell r="CO75">
            <v>-210789956.65000001</v>
          </cell>
          <cell r="CP75">
            <v>-211239725.69399998</v>
          </cell>
          <cell r="CQ75">
            <v>0</v>
          </cell>
          <cell r="CR75">
            <v>-211239725.69399998</v>
          </cell>
          <cell r="CS75" t="str">
            <v>140900</v>
          </cell>
          <cell r="CT75">
            <v>140900</v>
          </cell>
          <cell r="CU75" t="str">
            <v>140900GROUP</v>
          </cell>
          <cell r="CV75" t="str">
            <v/>
          </cell>
          <cell r="CX75">
            <v>140900</v>
          </cell>
          <cell r="CY75" t="str">
            <v/>
          </cell>
          <cell r="CZ75" t="str">
            <v/>
          </cell>
        </row>
        <row r="76">
          <cell r="A76">
            <v>140910</v>
          </cell>
          <cell r="B76" t="str">
            <v>Major Fully Amort Mtrs Acc Dep</v>
          </cell>
          <cell r="C76">
            <v>0</v>
          </cell>
          <cell r="D76">
            <v>0</v>
          </cell>
          <cell r="E76">
            <v>0</v>
          </cell>
          <cell r="F76">
            <v>0</v>
          </cell>
          <cell r="G76">
            <v>0</v>
          </cell>
          <cell r="H76">
            <v>0</v>
          </cell>
          <cell r="I76">
            <v>0</v>
          </cell>
          <cell r="J76">
            <v>0</v>
          </cell>
          <cell r="K76">
            <v>0</v>
          </cell>
          <cell r="M76">
            <v>0</v>
          </cell>
          <cell r="N76">
            <v>0</v>
          </cell>
          <cell r="O76">
            <v>0</v>
          </cell>
          <cell r="P76">
            <v>125672011.75</v>
          </cell>
          <cell r="Q76">
            <v>0</v>
          </cell>
          <cell r="R76">
            <v>125672011.75</v>
          </cell>
          <cell r="S76">
            <v>0</v>
          </cell>
          <cell r="T76">
            <v>0</v>
          </cell>
          <cell r="U76">
            <v>0</v>
          </cell>
          <cell r="V76">
            <v>125672011.75</v>
          </cell>
          <cell r="W76">
            <v>0</v>
          </cell>
          <cell r="X76">
            <v>125672011.75</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125672011.75</v>
          </cell>
          <cell r="BV76">
            <v>0</v>
          </cell>
          <cell r="BW76">
            <v>125672011.75</v>
          </cell>
          <cell r="BX76">
            <v>0</v>
          </cell>
          <cell r="BY76">
            <v>0</v>
          </cell>
          <cell r="BZ76">
            <v>0</v>
          </cell>
          <cell r="CA76">
            <v>0</v>
          </cell>
          <cell r="CB76">
            <v>0</v>
          </cell>
          <cell r="CC76">
            <v>0</v>
          </cell>
          <cell r="CD76">
            <v>0</v>
          </cell>
          <cell r="CE76">
            <v>0</v>
          </cell>
          <cell r="CF76">
            <v>0</v>
          </cell>
          <cell r="CG76">
            <v>415645.05</v>
          </cell>
          <cell r="CH76">
            <v>0</v>
          </cell>
          <cell r="CI76">
            <v>415645.05</v>
          </cell>
          <cell r="CJ76">
            <v>126087656.8</v>
          </cell>
          <cell r="CK76">
            <v>0</v>
          </cell>
          <cell r="CL76">
            <v>126087656.8</v>
          </cell>
          <cell r="CM76">
            <v>0</v>
          </cell>
          <cell r="CN76">
            <v>0</v>
          </cell>
          <cell r="CO76">
            <v>0</v>
          </cell>
          <cell r="CP76">
            <v>126087656.8</v>
          </cell>
          <cell r="CQ76">
            <v>0</v>
          </cell>
          <cell r="CR76">
            <v>126087656.8</v>
          </cell>
          <cell r="CS76" t="str">
            <v>140910</v>
          </cell>
          <cell r="CV76" t="str">
            <v/>
          </cell>
          <cell r="CX76">
            <v>140900</v>
          </cell>
          <cell r="CY76" t="str">
            <v>Issue</v>
          </cell>
          <cell r="CZ76" t="str">
            <v/>
          </cell>
        </row>
        <row r="77">
          <cell r="A77">
            <v>140920</v>
          </cell>
          <cell r="B77" t="str">
            <v>MFA Fully Amortized Acc Dep</v>
          </cell>
          <cell r="C77">
            <v>0</v>
          </cell>
          <cell r="D77">
            <v>0</v>
          </cell>
          <cell r="E77">
            <v>0</v>
          </cell>
          <cell r="F77">
            <v>0</v>
          </cell>
          <cell r="G77">
            <v>0</v>
          </cell>
          <cell r="H77">
            <v>0</v>
          </cell>
          <cell r="I77">
            <v>0</v>
          </cell>
          <cell r="J77">
            <v>0</v>
          </cell>
          <cell r="K77">
            <v>0</v>
          </cell>
          <cell r="M77">
            <v>0</v>
          </cell>
          <cell r="N77">
            <v>46404000.369999997</v>
          </cell>
          <cell r="O77">
            <v>46404000.369999997</v>
          </cell>
          <cell r="P77">
            <v>0</v>
          </cell>
          <cell r="Q77">
            <v>61512279.560000002</v>
          </cell>
          <cell r="R77">
            <v>61512279.560000002</v>
          </cell>
          <cell r="S77">
            <v>107916279.93000001</v>
          </cell>
          <cell r="T77">
            <v>-107916279.93000001</v>
          </cell>
          <cell r="U77">
            <v>0</v>
          </cell>
          <cell r="V77">
            <v>107916279.93000001</v>
          </cell>
          <cell r="W77">
            <v>0</v>
          </cell>
          <cell r="X77">
            <v>107916279.93000001</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107916279.92999999</v>
          </cell>
          <cell r="BV77">
            <v>-7.4505805969238281E-9</v>
          </cell>
          <cell r="BW77">
            <v>107916279.92999999</v>
          </cell>
          <cell r="BX77">
            <v>1546199.51</v>
          </cell>
          <cell r="BY77">
            <v>0</v>
          </cell>
          <cell r="BZ77">
            <v>1546199.51</v>
          </cell>
          <cell r="CA77">
            <v>0</v>
          </cell>
          <cell r="CB77">
            <v>0</v>
          </cell>
          <cell r="CC77">
            <v>0</v>
          </cell>
          <cell r="CD77">
            <v>1546199.51</v>
          </cell>
          <cell r="CE77">
            <v>0</v>
          </cell>
          <cell r="CF77">
            <v>1546199.51</v>
          </cell>
          <cell r="CG77">
            <v>650395.43000000005</v>
          </cell>
          <cell r="CH77">
            <v>0</v>
          </cell>
          <cell r="CI77">
            <v>650395.43000000005</v>
          </cell>
          <cell r="CJ77">
            <v>110112874.87</v>
          </cell>
          <cell r="CK77">
            <v>-7.4505805969238281E-9</v>
          </cell>
          <cell r="CL77">
            <v>110112874.87</v>
          </cell>
          <cell r="CM77">
            <v>0</v>
          </cell>
          <cell r="CN77">
            <v>0</v>
          </cell>
          <cell r="CO77">
            <v>0</v>
          </cell>
          <cell r="CP77">
            <v>110112874.87</v>
          </cell>
          <cell r="CQ77">
            <v>-7.4505805969238281E-9</v>
          </cell>
          <cell r="CR77">
            <v>110112874.87</v>
          </cell>
          <cell r="CS77" t="str">
            <v>140920</v>
          </cell>
          <cell r="CV77" t="str">
            <v/>
          </cell>
          <cell r="CX77">
            <v>140900</v>
          </cell>
          <cell r="CY77" t="str">
            <v>Issue</v>
          </cell>
          <cell r="CZ77" t="str">
            <v/>
          </cell>
        </row>
        <row r="78">
          <cell r="A78">
            <v>140900</v>
          </cell>
          <cell r="B78" t="str">
            <v>Acc Dep - M&amp;MFA</v>
          </cell>
          <cell r="C78">
            <v>0</v>
          </cell>
          <cell r="D78">
            <v>0</v>
          </cell>
          <cell r="E78">
            <v>0</v>
          </cell>
          <cell r="F78">
            <v>0</v>
          </cell>
          <cell r="G78">
            <v>0</v>
          </cell>
          <cell r="H78">
            <v>0</v>
          </cell>
          <cell r="I78">
            <v>0</v>
          </cell>
          <cell r="J78">
            <v>0</v>
          </cell>
          <cell r="K78">
            <v>0</v>
          </cell>
          <cell r="M78">
            <v>31238.565999999999</v>
          </cell>
          <cell r="N78">
            <v>46403056.769999996</v>
          </cell>
          <cell r="O78">
            <v>46434295.335999995</v>
          </cell>
          <cell r="P78">
            <v>125672011.75</v>
          </cell>
          <cell r="Q78">
            <v>61511538.160000004</v>
          </cell>
          <cell r="R78">
            <v>187183549.91</v>
          </cell>
          <cell r="S78">
            <v>107914594.93000001</v>
          </cell>
          <cell r="T78">
            <v>-107914594.93000001</v>
          </cell>
          <cell r="U78">
            <v>0</v>
          </cell>
          <cell r="V78">
            <v>233617845.24599999</v>
          </cell>
          <cell r="W78">
            <v>0</v>
          </cell>
          <cell r="X78">
            <v>233617845.24599999</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233617845.24600002</v>
          </cell>
          <cell r="BV78">
            <v>-7.4505805969238281E-9</v>
          </cell>
          <cell r="BW78">
            <v>233617845.24600002</v>
          </cell>
          <cell r="BX78">
            <v>1546199.51</v>
          </cell>
          <cell r="BY78">
            <v>0</v>
          </cell>
          <cell r="BZ78">
            <v>1546199.51</v>
          </cell>
          <cell r="CA78">
            <v>0</v>
          </cell>
          <cell r="CB78">
            <v>0</v>
          </cell>
          <cell r="CC78">
            <v>0</v>
          </cell>
          <cell r="CD78">
            <v>1546199.51</v>
          </cell>
          <cell r="CE78">
            <v>0</v>
          </cell>
          <cell r="CF78">
            <v>1546199.51</v>
          </cell>
          <cell r="CG78">
            <v>586717.87000000011</v>
          </cell>
          <cell r="CH78">
            <v>0</v>
          </cell>
          <cell r="CI78">
            <v>586717.87000000011</v>
          </cell>
          <cell r="CJ78">
            <v>235750762.62600005</v>
          </cell>
          <cell r="CK78">
            <v>-7.4505805969238281E-9</v>
          </cell>
          <cell r="CL78">
            <v>235750762.62600005</v>
          </cell>
          <cell r="CM78">
            <v>-210789956.65000001</v>
          </cell>
          <cell r="CN78">
            <v>0</v>
          </cell>
          <cell r="CO78">
            <v>-210789956.65000001</v>
          </cell>
          <cell r="CP78">
            <v>24960805.976000026</v>
          </cell>
          <cell r="CQ78">
            <v>-7.4505805969238281E-9</v>
          </cell>
          <cell r="CR78">
            <v>24960805.976000026</v>
          </cell>
          <cell r="CS78" t="str">
            <v>Separate</v>
          </cell>
          <cell r="CT78" t="str">
            <v>140900G</v>
          </cell>
          <cell r="CU78" t="str">
            <v>140900GROUP</v>
          </cell>
          <cell r="CV78" t="str">
            <v/>
          </cell>
          <cell r="CY78" t="str">
            <v/>
          </cell>
          <cell r="CZ78" t="str">
            <v/>
          </cell>
        </row>
        <row r="79">
          <cell r="A79">
            <v>142100</v>
          </cell>
          <cell r="B79" t="str">
            <v>Acc Dep - Generation Plant</v>
          </cell>
          <cell r="C79">
            <v>0</v>
          </cell>
          <cell r="D79">
            <v>0</v>
          </cell>
          <cell r="E79">
            <v>0</v>
          </cell>
          <cell r="F79">
            <v>0</v>
          </cell>
          <cell r="G79">
            <v>0</v>
          </cell>
          <cell r="H79">
            <v>0</v>
          </cell>
          <cell r="I79">
            <v>0</v>
          </cell>
          <cell r="J79">
            <v>0</v>
          </cell>
          <cell r="K79">
            <v>0</v>
          </cell>
          <cell r="M79">
            <v>0</v>
          </cell>
          <cell r="N79">
            <v>0</v>
          </cell>
          <cell r="O79">
            <v>0</v>
          </cell>
          <cell r="P79">
            <v>-563060.79</v>
          </cell>
          <cell r="Q79">
            <v>0</v>
          </cell>
          <cell r="R79">
            <v>-563060.79</v>
          </cell>
          <cell r="S79">
            <v>0</v>
          </cell>
          <cell r="T79">
            <v>0</v>
          </cell>
          <cell r="U79">
            <v>0</v>
          </cell>
          <cell r="V79">
            <v>-563060.79</v>
          </cell>
          <cell r="W79">
            <v>0</v>
          </cell>
          <cell r="X79">
            <v>-563060.79</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-563060.78999999911</v>
          </cell>
          <cell r="BV79">
            <v>0</v>
          </cell>
          <cell r="BW79">
            <v>-563060.78999999911</v>
          </cell>
          <cell r="BX79">
            <v>0</v>
          </cell>
          <cell r="BY79">
            <v>0</v>
          </cell>
          <cell r="BZ79">
            <v>0</v>
          </cell>
          <cell r="CA79">
            <v>0</v>
          </cell>
          <cell r="CB79">
            <v>0</v>
          </cell>
          <cell r="CC79">
            <v>0</v>
          </cell>
          <cell r="CD79">
            <v>0</v>
          </cell>
          <cell r="CE79">
            <v>0</v>
          </cell>
          <cell r="CF79">
            <v>0</v>
          </cell>
          <cell r="CG79">
            <v>-19044538.120000001</v>
          </cell>
          <cell r="CH79">
            <v>0</v>
          </cell>
          <cell r="CI79">
            <v>-19044538.120000001</v>
          </cell>
          <cell r="CJ79">
            <v>-19607598.91</v>
          </cell>
          <cell r="CK79">
            <v>0</v>
          </cell>
          <cell r="CL79">
            <v>-19607598.91</v>
          </cell>
          <cell r="CM79">
            <v>0</v>
          </cell>
          <cell r="CN79">
            <v>0</v>
          </cell>
          <cell r="CO79">
            <v>0</v>
          </cell>
          <cell r="CP79">
            <v>-19607598.91</v>
          </cell>
          <cell r="CQ79">
            <v>0</v>
          </cell>
          <cell r="CR79">
            <v>-19607598.91</v>
          </cell>
          <cell r="CS79" t="str">
            <v>142100</v>
          </cell>
          <cell r="CT79">
            <v>142100</v>
          </cell>
          <cell r="CU79" t="str">
            <v>142100GROUP</v>
          </cell>
          <cell r="CV79" t="str">
            <v/>
          </cell>
          <cell r="CX79">
            <v>0</v>
          </cell>
          <cell r="CY79" t="str">
            <v/>
          </cell>
          <cell r="CZ79" t="str">
            <v/>
          </cell>
        </row>
        <row r="80">
          <cell r="A80">
            <v>142101</v>
          </cell>
          <cell r="B80" t="str">
            <v>Acc Dep - Transmission Plant</v>
          </cell>
          <cell r="C80">
            <v>0</v>
          </cell>
          <cell r="D80">
            <v>0</v>
          </cell>
          <cell r="E80">
            <v>0</v>
          </cell>
          <cell r="F80">
            <v>0</v>
          </cell>
          <cell r="G80">
            <v>0</v>
          </cell>
          <cell r="H80">
            <v>0</v>
          </cell>
          <cell r="I80">
            <v>0</v>
          </cell>
          <cell r="J80">
            <v>0</v>
          </cell>
          <cell r="K80">
            <v>0</v>
          </cell>
          <cell r="M80">
            <v>-3338800245.8270001</v>
          </cell>
          <cell r="N80">
            <v>0</v>
          </cell>
          <cell r="O80">
            <v>-3338800245.8270001</v>
          </cell>
          <cell r="P80">
            <v>0</v>
          </cell>
          <cell r="Q80">
            <v>0</v>
          </cell>
          <cell r="R80">
            <v>0</v>
          </cell>
          <cell r="S80">
            <v>0</v>
          </cell>
          <cell r="T80">
            <v>0</v>
          </cell>
          <cell r="U80">
            <v>0</v>
          </cell>
          <cell r="V80">
            <v>-3338800245.8270001</v>
          </cell>
          <cell r="W80">
            <v>0</v>
          </cell>
          <cell r="X80">
            <v>-3338800245.8270001</v>
          </cell>
          <cell r="Y80">
            <v>0</v>
          </cell>
          <cell r="Z80">
            <v>0</v>
          </cell>
          <cell r="AA80">
            <v>0</v>
          </cell>
          <cell r="AB80">
            <v>-2022602.03</v>
          </cell>
          <cell r="AC80">
            <v>0</v>
          </cell>
          <cell r="AD80">
            <v>-2022602.03</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-12860.53</v>
          </cell>
          <cell r="BS80">
            <v>0</v>
          </cell>
          <cell r="BT80">
            <v>-12860.53</v>
          </cell>
          <cell r="BU80">
            <v>-3340835708.3870001</v>
          </cell>
          <cell r="BV80">
            <v>0</v>
          </cell>
          <cell r="BW80">
            <v>-3340835708.3870001</v>
          </cell>
          <cell r="BX80">
            <v>0</v>
          </cell>
          <cell r="BY80">
            <v>0</v>
          </cell>
          <cell r="BZ80">
            <v>0</v>
          </cell>
          <cell r="CA80">
            <v>0</v>
          </cell>
          <cell r="CB80">
            <v>0</v>
          </cell>
          <cell r="CC80">
            <v>0</v>
          </cell>
          <cell r="CD80">
            <v>0</v>
          </cell>
          <cell r="CE80">
            <v>0</v>
          </cell>
          <cell r="CF80">
            <v>0</v>
          </cell>
          <cell r="CG80">
            <v>0</v>
          </cell>
          <cell r="CH80">
            <v>0</v>
          </cell>
          <cell r="CI80">
            <v>0</v>
          </cell>
          <cell r="CJ80">
            <v>-3340835708.3870001</v>
          </cell>
          <cell r="CK80">
            <v>0</v>
          </cell>
          <cell r="CL80">
            <v>-3340835708.3870001</v>
          </cell>
          <cell r="CM80">
            <v>0</v>
          </cell>
          <cell r="CN80">
            <v>0</v>
          </cell>
          <cell r="CO80">
            <v>0</v>
          </cell>
          <cell r="CP80">
            <v>-3340835708.3870001</v>
          </cell>
          <cell r="CQ80">
            <v>0</v>
          </cell>
          <cell r="CR80">
            <v>-3340835708.3870001</v>
          </cell>
          <cell r="CS80" t="str">
            <v>142101</v>
          </cell>
          <cell r="CV80" t="str">
            <v/>
          </cell>
          <cell r="CX80">
            <v>142100</v>
          </cell>
          <cell r="CY80" t="str">
            <v>Issue</v>
          </cell>
          <cell r="CZ80" t="str">
            <v/>
          </cell>
        </row>
        <row r="81">
          <cell r="A81">
            <v>142102</v>
          </cell>
          <cell r="B81" t="str">
            <v>Acc Dep - Distribution Plant</v>
          </cell>
          <cell r="C81">
            <v>0</v>
          </cell>
          <cell r="D81">
            <v>0</v>
          </cell>
          <cell r="E81">
            <v>0</v>
          </cell>
          <cell r="F81">
            <v>0</v>
          </cell>
          <cell r="G81">
            <v>0</v>
          </cell>
          <cell r="H81">
            <v>0</v>
          </cell>
          <cell r="I81">
            <v>0</v>
          </cell>
          <cell r="J81">
            <v>0</v>
          </cell>
          <cell r="K81">
            <v>0</v>
          </cell>
          <cell r="M81">
            <v>0</v>
          </cell>
          <cell r="N81">
            <v>0</v>
          </cell>
          <cell r="O81">
            <v>0</v>
          </cell>
          <cell r="P81">
            <v>-2133785947.4100001</v>
          </cell>
          <cell r="Q81">
            <v>0</v>
          </cell>
          <cell r="R81">
            <v>-2133785947.4100001</v>
          </cell>
          <cell r="S81">
            <v>0</v>
          </cell>
          <cell r="T81">
            <v>0</v>
          </cell>
          <cell r="U81">
            <v>0</v>
          </cell>
          <cell r="V81">
            <v>-2133785947.4100001</v>
          </cell>
          <cell r="W81">
            <v>0</v>
          </cell>
          <cell r="X81">
            <v>-2133785947.4100001</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-4397.8999999999996</v>
          </cell>
          <cell r="BS81">
            <v>0</v>
          </cell>
          <cell r="BT81">
            <v>-4397.8999999999996</v>
          </cell>
          <cell r="BU81">
            <v>-2133790345.3099999</v>
          </cell>
          <cell r="BV81">
            <v>0</v>
          </cell>
          <cell r="BW81">
            <v>-2133790345.3099999</v>
          </cell>
          <cell r="BX81">
            <v>0</v>
          </cell>
          <cell r="BY81">
            <v>0</v>
          </cell>
          <cell r="BZ81">
            <v>0</v>
          </cell>
          <cell r="CA81">
            <v>0</v>
          </cell>
          <cell r="CB81">
            <v>0</v>
          </cell>
          <cell r="CC81">
            <v>0</v>
          </cell>
          <cell r="CD81">
            <v>0</v>
          </cell>
          <cell r="CE81">
            <v>0</v>
          </cell>
          <cell r="CF81">
            <v>0</v>
          </cell>
          <cell r="CG81">
            <v>-1716598.16</v>
          </cell>
          <cell r="CH81">
            <v>0</v>
          </cell>
          <cell r="CI81">
            <v>-1716598.16</v>
          </cell>
          <cell r="CJ81">
            <v>-2135506943.47</v>
          </cell>
          <cell r="CK81">
            <v>0</v>
          </cell>
          <cell r="CL81">
            <v>-2135506943.47</v>
          </cell>
          <cell r="CM81">
            <v>0</v>
          </cell>
          <cell r="CN81">
            <v>0</v>
          </cell>
          <cell r="CO81">
            <v>0</v>
          </cell>
          <cell r="CP81">
            <v>-2135506943.47</v>
          </cell>
          <cell r="CQ81">
            <v>0</v>
          </cell>
          <cell r="CR81">
            <v>-2135506943.47</v>
          </cell>
          <cell r="CS81" t="str">
            <v>142102</v>
          </cell>
          <cell r="CV81" t="str">
            <v/>
          </cell>
          <cell r="CX81">
            <v>142100</v>
          </cell>
          <cell r="CY81" t="str">
            <v>Issue</v>
          </cell>
          <cell r="CZ81" t="str">
            <v/>
          </cell>
        </row>
        <row r="82">
          <cell r="A82">
            <v>142103</v>
          </cell>
          <cell r="B82" t="str">
            <v>Acc Dep - General Plant Major</v>
          </cell>
          <cell r="C82">
            <v>0</v>
          </cell>
          <cell r="D82">
            <v>0</v>
          </cell>
          <cell r="E82">
            <v>0</v>
          </cell>
          <cell r="F82">
            <v>0</v>
          </cell>
          <cell r="G82">
            <v>0</v>
          </cell>
          <cell r="H82">
            <v>0</v>
          </cell>
          <cell r="I82">
            <v>0</v>
          </cell>
          <cell r="J82">
            <v>0</v>
          </cell>
          <cell r="K82">
            <v>0</v>
          </cell>
          <cell r="M82">
            <v>-325195232.75800002</v>
          </cell>
          <cell r="N82">
            <v>-71525425.244000003</v>
          </cell>
          <cell r="O82">
            <v>-396720658.00200003</v>
          </cell>
          <cell r="P82">
            <v>-150383883.05000001</v>
          </cell>
          <cell r="Q82">
            <v>-56198548.409999996</v>
          </cell>
          <cell r="R82">
            <v>-206582431.46000001</v>
          </cell>
          <cell r="S82">
            <v>-127723973.66</v>
          </cell>
          <cell r="T82">
            <v>127723973.654</v>
          </cell>
          <cell r="U82">
            <v>-5.9999972581863403E-3</v>
          </cell>
          <cell r="V82">
            <v>-603303089.46800005</v>
          </cell>
          <cell r="W82">
            <v>0</v>
          </cell>
          <cell r="X82">
            <v>-603303089.46800005</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-40.81</v>
          </cell>
          <cell r="BS82">
            <v>0</v>
          </cell>
          <cell r="BT82">
            <v>-40.81</v>
          </cell>
          <cell r="BU82">
            <v>-603303130.278</v>
          </cell>
          <cell r="BV82">
            <v>0</v>
          </cell>
          <cell r="BW82">
            <v>-603303130.278</v>
          </cell>
          <cell r="BX82">
            <v>-28042665.98</v>
          </cell>
          <cell r="BY82">
            <v>0</v>
          </cell>
          <cell r="BZ82">
            <v>-28042665.98</v>
          </cell>
          <cell r="CA82">
            <v>-546522.88</v>
          </cell>
          <cell r="CB82">
            <v>0</v>
          </cell>
          <cell r="CC82">
            <v>-546522.88</v>
          </cell>
          <cell r="CD82">
            <v>-28589188.859999999</v>
          </cell>
          <cell r="CE82">
            <v>0</v>
          </cell>
          <cell r="CF82">
            <v>-28589188.859999999</v>
          </cell>
          <cell r="CG82">
            <v>-1082718.6000000001</v>
          </cell>
          <cell r="CH82">
            <v>0</v>
          </cell>
          <cell r="CI82">
            <v>-1082718.6000000001</v>
          </cell>
          <cell r="CJ82">
            <v>-632975037.73800004</v>
          </cell>
          <cell r="CK82">
            <v>0</v>
          </cell>
          <cell r="CL82">
            <v>-632975037.73800004</v>
          </cell>
          <cell r="CM82">
            <v>0</v>
          </cell>
          <cell r="CN82">
            <v>0</v>
          </cell>
          <cell r="CO82">
            <v>0</v>
          </cell>
          <cell r="CP82">
            <v>-632975037.73800004</v>
          </cell>
          <cell r="CQ82">
            <v>0</v>
          </cell>
          <cell r="CR82">
            <v>-632975037.73800004</v>
          </cell>
          <cell r="CS82" t="str">
            <v>142103</v>
          </cell>
          <cell r="CV82" t="str">
            <v/>
          </cell>
          <cell r="CX82">
            <v>142100</v>
          </cell>
          <cell r="CY82" t="str">
            <v>Issue</v>
          </cell>
          <cell r="CZ82" t="str">
            <v/>
          </cell>
        </row>
        <row r="83">
          <cell r="A83">
            <v>142104</v>
          </cell>
          <cell r="B83" t="str">
            <v>Acc Dep - General Plant MFA</v>
          </cell>
          <cell r="C83">
            <v>0</v>
          </cell>
          <cell r="D83">
            <v>0</v>
          </cell>
          <cell r="E83">
            <v>0</v>
          </cell>
          <cell r="F83">
            <v>0</v>
          </cell>
          <cell r="G83">
            <v>0</v>
          </cell>
          <cell r="H83">
            <v>0</v>
          </cell>
          <cell r="I83">
            <v>0</v>
          </cell>
          <cell r="J83">
            <v>0</v>
          </cell>
          <cell r="K83">
            <v>0</v>
          </cell>
          <cell r="M83">
            <v>0</v>
          </cell>
          <cell r="N83">
            <v>-61765129.075999998</v>
          </cell>
          <cell r="O83">
            <v>-61765129.075999998</v>
          </cell>
          <cell r="P83">
            <v>0</v>
          </cell>
          <cell r="Q83">
            <v>-81874705.959999993</v>
          </cell>
          <cell r="R83">
            <v>-81874705.959999993</v>
          </cell>
          <cell r="S83">
            <v>-143639835.06</v>
          </cell>
          <cell r="T83">
            <v>143639835.06600001</v>
          </cell>
          <cell r="U83">
            <v>6.0000121593475342E-3</v>
          </cell>
          <cell r="V83">
            <v>-143639835.06</v>
          </cell>
          <cell r="W83">
            <v>3.0000023543834686E-2</v>
          </cell>
          <cell r="X83">
            <v>-143639835.02999997</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0.03</v>
          </cell>
          <cell r="AR83">
            <v>-0.03</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-143639835.03</v>
          </cell>
          <cell r="BV83">
            <v>1.4901161193847656E-8</v>
          </cell>
          <cell r="BW83">
            <v>-143639835.02999997</v>
          </cell>
          <cell r="BX83">
            <v>-1706144.17</v>
          </cell>
          <cell r="BY83">
            <v>0</v>
          </cell>
          <cell r="BZ83">
            <v>-1706144.17</v>
          </cell>
          <cell r="CA83">
            <v>0</v>
          </cell>
          <cell r="CB83">
            <v>0</v>
          </cell>
          <cell r="CC83">
            <v>0</v>
          </cell>
          <cell r="CD83">
            <v>-1706144.17</v>
          </cell>
          <cell r="CE83">
            <v>0</v>
          </cell>
          <cell r="CF83">
            <v>-1706144.17</v>
          </cell>
          <cell r="CG83">
            <v>-913939.46</v>
          </cell>
          <cell r="CH83">
            <v>0</v>
          </cell>
          <cell r="CI83">
            <v>-913939.46</v>
          </cell>
          <cell r="CJ83">
            <v>-146259918.66</v>
          </cell>
          <cell r="CK83">
            <v>1.4901161193847656E-8</v>
          </cell>
          <cell r="CL83">
            <v>-146259918.65999997</v>
          </cell>
          <cell r="CM83">
            <v>0</v>
          </cell>
          <cell r="CN83">
            <v>0</v>
          </cell>
          <cell r="CO83">
            <v>0</v>
          </cell>
          <cell r="CP83">
            <v>-146259918.66</v>
          </cell>
          <cell r="CQ83">
            <v>1.4901161193847656E-8</v>
          </cell>
          <cell r="CR83">
            <v>-146259918.65999997</v>
          </cell>
          <cell r="CS83" t="str">
            <v>142104</v>
          </cell>
          <cell r="CV83" t="str">
            <v/>
          </cell>
          <cell r="CX83">
            <v>142100</v>
          </cell>
          <cell r="CY83" t="str">
            <v>Issue</v>
          </cell>
          <cell r="CZ83" t="str">
            <v/>
          </cell>
        </row>
        <row r="84">
          <cell r="A84">
            <v>142105</v>
          </cell>
          <cell r="B84" t="str">
            <v>Acc Dep - General Plant -Tools</v>
          </cell>
          <cell r="C84">
            <v>0</v>
          </cell>
          <cell r="D84">
            <v>0</v>
          </cell>
          <cell r="E84">
            <v>0</v>
          </cell>
          <cell r="F84">
            <v>0</v>
          </cell>
          <cell r="G84">
            <v>0</v>
          </cell>
          <cell r="H84">
            <v>0</v>
          </cell>
          <cell r="I84">
            <v>0</v>
          </cell>
          <cell r="J84">
            <v>0</v>
          </cell>
          <cell r="K84">
            <v>0</v>
          </cell>
          <cell r="M84">
            <v>0</v>
          </cell>
          <cell r="N84">
            <v>-3051806.6639999999</v>
          </cell>
          <cell r="O84">
            <v>-3051806.6639999999</v>
          </cell>
          <cell r="P84">
            <v>0</v>
          </cell>
          <cell r="Q84">
            <v>-4045418.14</v>
          </cell>
          <cell r="R84">
            <v>-4045418.14</v>
          </cell>
          <cell r="S84">
            <v>-7097224.8099999996</v>
          </cell>
          <cell r="T84">
            <v>7097224.8039999995</v>
          </cell>
          <cell r="U84">
            <v>-6.0000000521540642E-3</v>
          </cell>
          <cell r="V84">
            <v>-7097224.8099999996</v>
          </cell>
          <cell r="W84">
            <v>0</v>
          </cell>
          <cell r="X84">
            <v>-7097224.8100000005</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-7097224.8099999996</v>
          </cell>
          <cell r="BV84">
            <v>-4.6566128730773926E-10</v>
          </cell>
          <cell r="BW84">
            <v>-7097224.8100000005</v>
          </cell>
          <cell r="BX84">
            <v>0</v>
          </cell>
          <cell r="BY84">
            <v>0</v>
          </cell>
          <cell r="BZ84">
            <v>0</v>
          </cell>
          <cell r="CA84">
            <v>0</v>
          </cell>
          <cell r="CB84">
            <v>0</v>
          </cell>
          <cell r="CC84">
            <v>0</v>
          </cell>
          <cell r="CD84">
            <v>0</v>
          </cell>
          <cell r="CE84">
            <v>0</v>
          </cell>
          <cell r="CF84">
            <v>0</v>
          </cell>
          <cell r="CG84">
            <v>0</v>
          </cell>
          <cell r="CH84">
            <v>0</v>
          </cell>
          <cell r="CI84">
            <v>0</v>
          </cell>
          <cell r="CJ84">
            <v>-7097224.8099999996</v>
          </cell>
          <cell r="CK84">
            <v>-4.6566128730773926E-10</v>
          </cell>
          <cell r="CL84">
            <v>-7097224.8100000005</v>
          </cell>
          <cell r="CM84">
            <v>0</v>
          </cell>
          <cell r="CN84">
            <v>0</v>
          </cell>
          <cell r="CO84">
            <v>0</v>
          </cell>
          <cell r="CP84">
            <v>-7097224.8099999996</v>
          </cell>
          <cell r="CQ84">
            <v>-4.6566128730773926E-10</v>
          </cell>
          <cell r="CR84">
            <v>-7097224.8100000005</v>
          </cell>
          <cell r="CS84" t="str">
            <v>142105</v>
          </cell>
          <cell r="CV84" t="str">
            <v/>
          </cell>
          <cell r="CX84">
            <v>142100</v>
          </cell>
          <cell r="CY84" t="str">
            <v>Issue</v>
          </cell>
          <cell r="CZ84" t="str">
            <v/>
          </cell>
        </row>
        <row r="85">
          <cell r="A85">
            <v>142106</v>
          </cell>
          <cell r="B85" t="str">
            <v>Acc Dep - General Plant - TWE</v>
          </cell>
          <cell r="C85">
            <v>0</v>
          </cell>
          <cell r="D85">
            <v>0</v>
          </cell>
          <cell r="E85">
            <v>0</v>
          </cell>
          <cell r="F85">
            <v>0</v>
          </cell>
          <cell r="G85">
            <v>0</v>
          </cell>
          <cell r="H85">
            <v>0</v>
          </cell>
          <cell r="I85">
            <v>0</v>
          </cell>
          <cell r="J85">
            <v>0</v>
          </cell>
          <cell r="K85">
            <v>0</v>
          </cell>
          <cell r="M85">
            <v>0</v>
          </cell>
          <cell r="N85">
            <v>-52044105.767999999</v>
          </cell>
          <cell r="O85">
            <v>-52044105.767999999</v>
          </cell>
          <cell r="P85">
            <v>0</v>
          </cell>
          <cell r="Q85">
            <v>-164806334.93000001</v>
          </cell>
          <cell r="R85">
            <v>-164806334.93000001</v>
          </cell>
          <cell r="S85">
            <v>-216850440.71000001</v>
          </cell>
          <cell r="T85">
            <v>216850440.69800001</v>
          </cell>
          <cell r="U85">
            <v>-1.1999994516372681E-2</v>
          </cell>
          <cell r="V85">
            <v>-216850440.71000001</v>
          </cell>
          <cell r="W85">
            <v>0</v>
          </cell>
          <cell r="X85">
            <v>-216850440.71000001</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-216850440.71000001</v>
          </cell>
          <cell r="BV85">
            <v>0</v>
          </cell>
          <cell r="BW85">
            <v>-216850440.71000001</v>
          </cell>
          <cell r="BX85">
            <v>0</v>
          </cell>
          <cell r="BY85">
            <v>0</v>
          </cell>
          <cell r="BZ85">
            <v>0</v>
          </cell>
          <cell r="CA85">
            <v>0</v>
          </cell>
          <cell r="CB85">
            <v>0</v>
          </cell>
          <cell r="CC85">
            <v>0</v>
          </cell>
          <cell r="CD85">
            <v>0</v>
          </cell>
          <cell r="CE85">
            <v>0</v>
          </cell>
          <cell r="CF85">
            <v>0</v>
          </cell>
          <cell r="CG85">
            <v>-9187.4699999999993</v>
          </cell>
          <cell r="CH85">
            <v>0</v>
          </cell>
          <cell r="CI85">
            <v>-9187.4699999999993</v>
          </cell>
          <cell r="CJ85">
            <v>-216859628.18000001</v>
          </cell>
          <cell r="CK85">
            <v>0</v>
          </cell>
          <cell r="CL85">
            <v>-216859628.18000001</v>
          </cell>
          <cell r="CM85">
            <v>0</v>
          </cell>
          <cell r="CN85">
            <v>0</v>
          </cell>
          <cell r="CO85">
            <v>0</v>
          </cell>
          <cell r="CP85">
            <v>-216859628.18000001</v>
          </cell>
          <cell r="CQ85">
            <v>0</v>
          </cell>
          <cell r="CR85">
            <v>-216859628.18000001</v>
          </cell>
          <cell r="CS85" t="str">
            <v>142106</v>
          </cell>
          <cell r="CV85" t="str">
            <v/>
          </cell>
          <cell r="CX85">
            <v>142100</v>
          </cell>
          <cell r="CY85" t="str">
            <v>Issue</v>
          </cell>
          <cell r="CZ85" t="str">
            <v/>
          </cell>
        </row>
        <row r="86">
          <cell r="A86">
            <v>142100</v>
          </cell>
          <cell r="B86" t="str">
            <v>Acc Dep - Plant</v>
          </cell>
          <cell r="C86">
            <v>0</v>
          </cell>
          <cell r="D86">
            <v>0</v>
          </cell>
          <cell r="E86">
            <v>0</v>
          </cell>
          <cell r="F86">
            <v>0</v>
          </cell>
          <cell r="G86">
            <v>0</v>
          </cell>
          <cell r="H86">
            <v>0</v>
          </cell>
          <cell r="I86">
            <v>0</v>
          </cell>
          <cell r="J86">
            <v>0</v>
          </cell>
          <cell r="K86">
            <v>0</v>
          </cell>
          <cell r="M86">
            <v>8715397030.2280025</v>
          </cell>
          <cell r="N86">
            <v>586411439.81500018</v>
          </cell>
          <cell r="O86">
            <v>-3852381945.3370004</v>
          </cell>
          <cell r="P86">
            <v>-2284732891.25</v>
          </cell>
          <cell r="Q86">
            <v>-306925007.44</v>
          </cell>
          <cell r="R86">
            <v>-2591657898.6899996</v>
          </cell>
          <cell r="S86">
            <v>-495311474.24000001</v>
          </cell>
          <cell r="T86">
            <v>495311474.22200006</v>
          </cell>
          <cell r="U86">
            <v>-1.7999979667365551E-2</v>
          </cell>
          <cell r="V86">
            <v>-6444039844.0750017</v>
          </cell>
          <cell r="W86">
            <v>3.0000023543834686E-2</v>
          </cell>
          <cell r="X86">
            <v>-6444039844.045001</v>
          </cell>
          <cell r="Y86">
            <v>0</v>
          </cell>
          <cell r="Z86">
            <v>0</v>
          </cell>
          <cell r="AA86">
            <v>0</v>
          </cell>
          <cell r="AB86">
            <v>-2022602.03</v>
          </cell>
          <cell r="AC86">
            <v>0</v>
          </cell>
          <cell r="AD86">
            <v>-2022602.03</v>
          </cell>
          <cell r="AE86">
            <v>0</v>
          </cell>
          <cell r="AF86">
            <v>0</v>
          </cell>
          <cell r="AG86">
            <v>0</v>
          </cell>
          <cell r="AH86">
            <v>0</v>
          </cell>
          <cell r="AI86">
            <v>0</v>
          </cell>
          <cell r="AJ86">
            <v>0</v>
          </cell>
          <cell r="AK86">
            <v>0</v>
          </cell>
          <cell r="AL86">
            <v>0</v>
          </cell>
          <cell r="AM86">
            <v>0</v>
          </cell>
          <cell r="AN86">
            <v>0</v>
          </cell>
          <cell r="AO86">
            <v>0</v>
          </cell>
          <cell r="AP86">
            <v>0</v>
          </cell>
          <cell r="AQ86">
            <v>0.03</v>
          </cell>
          <cell r="AR86">
            <v>-0.03</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-17299.240000000002</v>
          </cell>
          <cell r="BS86">
            <v>0</v>
          </cell>
          <cell r="BT86">
            <v>-17299.240000000002</v>
          </cell>
          <cell r="BU86">
            <v>-6446079745.3149996</v>
          </cell>
          <cell r="BV86">
            <v>1.4435499906539917E-8</v>
          </cell>
          <cell r="BW86">
            <v>-6446079745.3149996</v>
          </cell>
          <cell r="BX86">
            <v>-29748810.149999999</v>
          </cell>
          <cell r="BY86">
            <v>0</v>
          </cell>
          <cell r="BZ86">
            <v>-29748810.149999999</v>
          </cell>
          <cell r="CA86">
            <v>-546522.88</v>
          </cell>
          <cell r="CB86">
            <v>0</v>
          </cell>
          <cell r="CC86">
            <v>-546522.88</v>
          </cell>
          <cell r="CD86">
            <v>-30295333.030000001</v>
          </cell>
          <cell r="CE86">
            <v>0</v>
          </cell>
          <cell r="CF86">
            <v>-30295333.030000001</v>
          </cell>
          <cell r="CG86">
            <v>-22766981.810000002</v>
          </cell>
          <cell r="CH86">
            <v>0</v>
          </cell>
          <cell r="CI86">
            <v>-22766981.810000002</v>
          </cell>
          <cell r="CJ86">
            <v>-6499142060.1550007</v>
          </cell>
          <cell r="CK86">
            <v>1.4435499906539917E-8</v>
          </cell>
          <cell r="CL86">
            <v>-6499142060.1550007</v>
          </cell>
          <cell r="CM86">
            <v>0</v>
          </cell>
          <cell r="CN86">
            <v>0</v>
          </cell>
          <cell r="CO86">
            <v>0</v>
          </cell>
          <cell r="CP86">
            <v>-6499142060.1550007</v>
          </cell>
          <cell r="CQ86">
            <v>1.4435499906539917E-8</v>
          </cell>
          <cell r="CR86">
            <v>-6499142060.1550007</v>
          </cell>
          <cell r="CS86" t="str">
            <v>Separate</v>
          </cell>
          <cell r="CT86" t="str">
            <v>142100G</v>
          </cell>
          <cell r="CU86" t="str">
            <v>142100GROUP</v>
          </cell>
          <cell r="CY86" t="str">
            <v/>
          </cell>
          <cell r="CZ86" t="str">
            <v/>
          </cell>
        </row>
        <row r="87">
          <cell r="A87">
            <v>174000</v>
          </cell>
          <cell r="B87" t="str">
            <v>Wip susp (clrd by intgr PC)</v>
          </cell>
          <cell r="C87">
            <v>0</v>
          </cell>
          <cell r="D87">
            <v>0</v>
          </cell>
          <cell r="E87">
            <v>0</v>
          </cell>
          <cell r="F87">
            <v>0</v>
          </cell>
          <cell r="G87">
            <v>0</v>
          </cell>
          <cell r="H87">
            <v>0</v>
          </cell>
          <cell r="I87">
            <v>0</v>
          </cell>
          <cell r="J87">
            <v>0</v>
          </cell>
          <cell r="K87">
            <v>0</v>
          </cell>
          <cell r="M87">
            <v>0</v>
          </cell>
          <cell r="N87">
            <v>0.03</v>
          </cell>
          <cell r="O87">
            <v>0.03</v>
          </cell>
          <cell r="P87">
            <v>0</v>
          </cell>
          <cell r="Q87">
            <v>0.02</v>
          </cell>
          <cell r="R87">
            <v>0.02</v>
          </cell>
          <cell r="S87">
            <v>0.05</v>
          </cell>
          <cell r="T87">
            <v>-0.05</v>
          </cell>
          <cell r="U87">
            <v>0</v>
          </cell>
          <cell r="V87">
            <v>0.05</v>
          </cell>
          <cell r="W87">
            <v>0</v>
          </cell>
          <cell r="X87">
            <v>0.05</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0.05</v>
          </cell>
          <cell r="BV87">
            <v>-3.4694469519536142E-18</v>
          </cell>
          <cell r="BW87">
            <v>0.05</v>
          </cell>
          <cell r="BX87">
            <v>0</v>
          </cell>
          <cell r="BY87">
            <v>0</v>
          </cell>
          <cell r="BZ87">
            <v>0</v>
          </cell>
          <cell r="CA87">
            <v>0</v>
          </cell>
          <cell r="CB87">
            <v>0</v>
          </cell>
          <cell r="CC87">
            <v>0</v>
          </cell>
          <cell r="CD87">
            <v>0</v>
          </cell>
          <cell r="CE87">
            <v>0</v>
          </cell>
          <cell r="CF87">
            <v>0</v>
          </cell>
          <cell r="CG87">
            <v>0</v>
          </cell>
          <cell r="CH87">
            <v>0</v>
          </cell>
          <cell r="CI87">
            <v>0</v>
          </cell>
          <cell r="CJ87">
            <v>0.05</v>
          </cell>
          <cell r="CK87">
            <v>-3.4694469519536142E-18</v>
          </cell>
          <cell r="CL87">
            <v>0.05</v>
          </cell>
          <cell r="CM87">
            <v>0</v>
          </cell>
          <cell r="CN87">
            <v>0</v>
          </cell>
          <cell r="CO87">
            <v>0</v>
          </cell>
          <cell r="CP87">
            <v>0.05</v>
          </cell>
          <cell r="CQ87">
            <v>-3.4694469519536142E-18</v>
          </cell>
          <cell r="CR87">
            <v>0.05</v>
          </cell>
          <cell r="CS87" t="str">
            <v>174000</v>
          </cell>
          <cell r="CT87" t="str">
            <v>174000</v>
          </cell>
          <cell r="CU87" t="str">
            <v>174000AllBU</v>
          </cell>
          <cell r="CV87" t="str">
            <v/>
          </cell>
          <cell r="CW87" t="str">
            <v>Delete?</v>
          </cell>
          <cell r="CY87" t="str">
            <v/>
          </cell>
          <cell r="CZ87" t="str">
            <v/>
          </cell>
        </row>
        <row r="88">
          <cell r="A88">
            <v>174020</v>
          </cell>
          <cell r="B88" t="str">
            <v>WIP (proj cost) - to be billed</v>
          </cell>
          <cell r="C88">
            <v>0</v>
          </cell>
          <cell r="D88">
            <v>0</v>
          </cell>
          <cell r="E88">
            <v>0</v>
          </cell>
          <cell r="F88">
            <v>0</v>
          </cell>
          <cell r="G88">
            <v>0</v>
          </cell>
          <cell r="H88">
            <v>0</v>
          </cell>
          <cell r="I88">
            <v>0</v>
          </cell>
          <cell r="J88">
            <v>0</v>
          </cell>
          <cell r="K88">
            <v>0</v>
          </cell>
          <cell r="M88">
            <v>0</v>
          </cell>
          <cell r="N88">
            <v>1.9E-2</v>
          </cell>
          <cell r="O88">
            <v>1.9E-2</v>
          </cell>
          <cell r="P88">
            <v>0</v>
          </cell>
          <cell r="Q88">
            <v>0.01</v>
          </cell>
          <cell r="R88">
            <v>0.01</v>
          </cell>
          <cell r="S88">
            <v>4.0000000000000001E-3</v>
          </cell>
          <cell r="T88">
            <v>-2.9000000000000001E-2</v>
          </cell>
          <cell r="U88">
            <v>-2.5000000000000001E-2</v>
          </cell>
          <cell r="V88">
            <v>4.0000000000000001E-3</v>
          </cell>
          <cell r="W88">
            <v>0</v>
          </cell>
          <cell r="X88">
            <v>3.9999999999999983E-3</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4.0000000000000001E-3</v>
          </cell>
          <cell r="BV88">
            <v>-1.7347234759768071E-18</v>
          </cell>
          <cell r="BW88">
            <v>3.9999999999999983E-3</v>
          </cell>
          <cell r="BX88">
            <v>0</v>
          </cell>
          <cell r="BY88">
            <v>0</v>
          </cell>
          <cell r="BZ88">
            <v>0</v>
          </cell>
          <cell r="CA88">
            <v>0</v>
          </cell>
          <cell r="CB88">
            <v>0</v>
          </cell>
          <cell r="CC88">
            <v>0</v>
          </cell>
          <cell r="CD88">
            <v>0</v>
          </cell>
          <cell r="CE88">
            <v>0</v>
          </cell>
          <cell r="CF88">
            <v>0</v>
          </cell>
          <cell r="CG88">
            <v>-4.0000000000000001E-3</v>
          </cell>
          <cell r="CH88">
            <v>0</v>
          </cell>
          <cell r="CI88">
            <v>-4.0000000000000001E-3</v>
          </cell>
          <cell r="CJ88">
            <v>0</v>
          </cell>
          <cell r="CK88">
            <v>-1.7347234759768071E-18</v>
          </cell>
          <cell r="CL88">
            <v>-1.7347234759768071E-18</v>
          </cell>
          <cell r="CM88">
            <v>0</v>
          </cell>
          <cell r="CN88">
            <v>0</v>
          </cell>
          <cell r="CO88">
            <v>0</v>
          </cell>
          <cell r="CP88">
            <v>0</v>
          </cell>
          <cell r="CQ88">
            <v>-1.7347234759768071E-18</v>
          </cell>
          <cell r="CR88">
            <v>-1.7347234759768071E-18</v>
          </cell>
          <cell r="CS88" t="str">
            <v>174020</v>
          </cell>
          <cell r="CT88" t="str">
            <v>174020</v>
          </cell>
          <cell r="CU88" t="str">
            <v>174020AllBU</v>
          </cell>
          <cell r="CV88" t="str">
            <v/>
          </cell>
          <cell r="CW88" t="str">
            <v>Delete?</v>
          </cell>
          <cell r="CY88" t="str">
            <v/>
          </cell>
          <cell r="CZ88" t="str">
            <v/>
          </cell>
        </row>
        <row r="89">
          <cell r="A89">
            <v>174050</v>
          </cell>
          <cell r="B89" t="str">
            <v>CIP (PROJ COST) TO BE CAPTALZE</v>
          </cell>
          <cell r="C89">
            <v>0</v>
          </cell>
          <cell r="D89">
            <v>0</v>
          </cell>
          <cell r="E89">
            <v>0</v>
          </cell>
          <cell r="F89">
            <v>0</v>
          </cell>
          <cell r="G89">
            <v>0</v>
          </cell>
          <cell r="H89">
            <v>0</v>
          </cell>
          <cell r="I89">
            <v>0</v>
          </cell>
          <cell r="J89">
            <v>0</v>
          </cell>
          <cell r="K89">
            <v>0</v>
          </cell>
          <cell r="M89">
            <v>644902.64199999999</v>
          </cell>
          <cell r="N89">
            <v>521295847.22000003</v>
          </cell>
          <cell r="O89">
            <v>521940749.86200005</v>
          </cell>
          <cell r="P89">
            <v>2364.239</v>
          </cell>
          <cell r="Q89">
            <v>408737958.42000002</v>
          </cell>
          <cell r="R89">
            <v>408740322.65900004</v>
          </cell>
          <cell r="S89">
            <v>930033230.56400001</v>
          </cell>
          <cell r="T89">
            <v>-930033231.06700003</v>
          </cell>
          <cell r="U89">
            <v>-0.50300002098083496</v>
          </cell>
          <cell r="V89">
            <v>930680497.44499993</v>
          </cell>
          <cell r="W89">
            <v>574.57300001382828</v>
          </cell>
          <cell r="X89">
            <v>930681072.01800013</v>
          </cell>
          <cell r="Y89">
            <v>1.9E-2</v>
          </cell>
          <cell r="Z89">
            <v>-1.9E-2</v>
          </cell>
          <cell r="AA89">
            <v>0</v>
          </cell>
          <cell r="AB89">
            <v>0</v>
          </cell>
          <cell r="AC89">
            <v>0</v>
          </cell>
          <cell r="AD89">
            <v>0</v>
          </cell>
          <cell r="AE89">
            <v>574.54300000000001</v>
          </cell>
          <cell r="AF89">
            <v>-574.54399999999998</v>
          </cell>
          <cell r="AG89">
            <v>-9.9999999997635314E-4</v>
          </cell>
          <cell r="AH89">
            <v>0</v>
          </cell>
          <cell r="AI89">
            <v>0</v>
          </cell>
          <cell r="AJ89">
            <v>0</v>
          </cell>
          <cell r="AK89">
            <v>0</v>
          </cell>
          <cell r="AL89">
            <v>0</v>
          </cell>
          <cell r="AM89">
            <v>0</v>
          </cell>
          <cell r="AN89">
            <v>-1E-3</v>
          </cell>
          <cell r="AO89">
            <v>0</v>
          </cell>
          <cell r="AP89">
            <v>-1E-3</v>
          </cell>
          <cell r="AQ89">
            <v>0</v>
          </cell>
          <cell r="AR89">
            <v>0</v>
          </cell>
          <cell r="AS89">
            <v>0</v>
          </cell>
          <cell r="AT89">
            <v>0</v>
          </cell>
          <cell r="AU89">
            <v>0</v>
          </cell>
          <cell r="AV89">
            <v>0</v>
          </cell>
          <cell r="AW89">
            <v>318824.76</v>
          </cell>
          <cell r="AX89">
            <v>-318824.76</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930999896.76599991</v>
          </cell>
          <cell r="BV89">
            <v>-318824.7500000596</v>
          </cell>
          <cell r="BW89">
            <v>930681072.01599991</v>
          </cell>
          <cell r="BX89">
            <v>4222152.38</v>
          </cell>
          <cell r="BY89">
            <v>0</v>
          </cell>
          <cell r="BZ89">
            <v>4222152.38</v>
          </cell>
          <cell r="CA89">
            <v>0</v>
          </cell>
          <cell r="CB89">
            <v>0</v>
          </cell>
          <cell r="CC89">
            <v>0</v>
          </cell>
          <cell r="CD89">
            <v>4222152.38</v>
          </cell>
          <cell r="CE89">
            <v>0</v>
          </cell>
          <cell r="CF89">
            <v>4222152.38</v>
          </cell>
          <cell r="CG89">
            <v>2704838.3229999999</v>
          </cell>
          <cell r="CH89">
            <v>0</v>
          </cell>
          <cell r="CI89">
            <v>2704838.3229999999</v>
          </cell>
          <cell r="CJ89">
            <v>937926887.46899986</v>
          </cell>
          <cell r="CK89">
            <v>-318824.7500000596</v>
          </cell>
          <cell r="CL89">
            <v>937608062.71899986</v>
          </cell>
          <cell r="CM89">
            <v>0</v>
          </cell>
          <cell r="CN89">
            <v>0</v>
          </cell>
          <cell r="CO89">
            <v>0</v>
          </cell>
          <cell r="CP89">
            <v>937926887.46899986</v>
          </cell>
          <cell r="CQ89">
            <v>-318824.7500000596</v>
          </cell>
          <cell r="CR89">
            <v>937608062.71899986</v>
          </cell>
          <cell r="CS89" t="str">
            <v>174050</v>
          </cell>
          <cell r="CT89" t="str">
            <v>174050</v>
          </cell>
          <cell r="CU89" t="str">
            <v>174050AllBU</v>
          </cell>
          <cell r="CV89" t="str">
            <v/>
          </cell>
          <cell r="CY89" t="str">
            <v/>
          </cell>
          <cell r="CZ89" t="str">
            <v/>
          </cell>
        </row>
        <row r="90">
          <cell r="A90">
            <v>174090</v>
          </cell>
          <cell r="B90" t="str">
            <v>CIP/WIP MISC -NOT IN PROJ COST</v>
          </cell>
          <cell r="C90">
            <v>0</v>
          </cell>
          <cell r="D90">
            <v>0</v>
          </cell>
          <cell r="E90">
            <v>0</v>
          </cell>
          <cell r="F90">
            <v>0</v>
          </cell>
          <cell r="G90">
            <v>0</v>
          </cell>
          <cell r="H90">
            <v>0</v>
          </cell>
          <cell r="I90">
            <v>0</v>
          </cell>
          <cell r="J90">
            <v>0</v>
          </cell>
          <cell r="K90">
            <v>0</v>
          </cell>
          <cell r="M90">
            <v>-3059360.01</v>
          </cell>
          <cell r="N90">
            <v>-377440</v>
          </cell>
          <cell r="O90">
            <v>-3436800.01</v>
          </cell>
          <cell r="P90">
            <v>-0.02</v>
          </cell>
          <cell r="Q90">
            <v>-296560</v>
          </cell>
          <cell r="R90">
            <v>-296560.02</v>
          </cell>
          <cell r="S90">
            <v>-674000</v>
          </cell>
          <cell r="T90">
            <v>674000</v>
          </cell>
          <cell r="U90">
            <v>0</v>
          </cell>
          <cell r="V90">
            <v>-3733360.03</v>
          </cell>
          <cell r="W90">
            <v>0</v>
          </cell>
          <cell r="X90">
            <v>-3733360.03</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-3733360.0300000003</v>
          </cell>
          <cell r="BV90">
            <v>0</v>
          </cell>
          <cell r="BW90">
            <v>-3733360.0300000003</v>
          </cell>
          <cell r="BX90">
            <v>0</v>
          </cell>
          <cell r="BY90">
            <v>0</v>
          </cell>
          <cell r="BZ90">
            <v>0</v>
          </cell>
          <cell r="CA90">
            <v>0</v>
          </cell>
          <cell r="CB90">
            <v>0</v>
          </cell>
          <cell r="CC90">
            <v>0</v>
          </cell>
          <cell r="CD90">
            <v>0</v>
          </cell>
          <cell r="CE90">
            <v>0</v>
          </cell>
          <cell r="CF90">
            <v>0</v>
          </cell>
          <cell r="CG90">
            <v>0</v>
          </cell>
          <cell r="CH90">
            <v>0</v>
          </cell>
          <cell r="CI90">
            <v>0</v>
          </cell>
          <cell r="CJ90">
            <v>-3733360.0300000003</v>
          </cell>
          <cell r="CK90">
            <v>0</v>
          </cell>
          <cell r="CL90">
            <v>-3733360.0300000003</v>
          </cell>
          <cell r="CM90">
            <v>307000.2</v>
          </cell>
          <cell r="CN90">
            <v>0</v>
          </cell>
          <cell r="CO90">
            <v>307000.2</v>
          </cell>
          <cell r="CP90">
            <v>-3426359.83</v>
          </cell>
          <cell r="CQ90">
            <v>0</v>
          </cell>
          <cell r="CR90">
            <v>-3426359.83</v>
          </cell>
          <cell r="CS90" t="str">
            <v>174090</v>
          </cell>
          <cell r="CT90" t="str">
            <v>174090</v>
          </cell>
          <cell r="CU90" t="str">
            <v>174090AllBU</v>
          </cell>
          <cell r="CV90" t="str">
            <v/>
          </cell>
          <cell r="CY90" t="str">
            <v/>
          </cell>
          <cell r="CZ90" t="str">
            <v/>
          </cell>
        </row>
        <row r="91">
          <cell r="A91">
            <v>174999</v>
          </cell>
          <cell r="B91" t="str">
            <v>Bus Model Allocation Control</v>
          </cell>
          <cell r="C91">
            <v>0</v>
          </cell>
          <cell r="D91">
            <v>0</v>
          </cell>
          <cell r="E91">
            <v>0</v>
          </cell>
          <cell r="F91">
            <v>0</v>
          </cell>
          <cell r="G91">
            <v>0</v>
          </cell>
          <cell r="H91">
            <v>0</v>
          </cell>
          <cell r="I91">
            <v>0</v>
          </cell>
          <cell r="J91">
            <v>0</v>
          </cell>
          <cell r="K91">
            <v>0</v>
          </cell>
          <cell r="M91">
            <v>0</v>
          </cell>
          <cell r="N91">
            <v>227566395.91600001</v>
          </cell>
          <cell r="O91">
            <v>227566395.91600001</v>
          </cell>
          <cell r="P91">
            <v>0</v>
          </cell>
          <cell r="Q91">
            <v>-223576281.87599999</v>
          </cell>
          <cell r="R91">
            <v>-223576281.87599999</v>
          </cell>
          <cell r="S91">
            <v>3990114.05</v>
          </cell>
          <cell r="T91">
            <v>-3990114.0410000002</v>
          </cell>
          <cell r="U91">
            <v>8.999999612569809E-3</v>
          </cell>
          <cell r="V91">
            <v>3990114.05</v>
          </cell>
          <cell r="W91">
            <v>-9.9998712539672852E-4</v>
          </cell>
          <cell r="X91">
            <v>3990114.0490000248</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3990114.05</v>
          </cell>
          <cell r="BV91">
            <v>-9.9998712539672852E-4</v>
          </cell>
          <cell r="BW91">
            <v>3990114.0490000127</v>
          </cell>
          <cell r="BX91">
            <v>0</v>
          </cell>
          <cell r="BY91">
            <v>0</v>
          </cell>
          <cell r="BZ91">
            <v>0</v>
          </cell>
          <cell r="CA91">
            <v>0</v>
          </cell>
          <cell r="CB91">
            <v>0</v>
          </cell>
          <cell r="CC91">
            <v>0</v>
          </cell>
          <cell r="CD91">
            <v>0</v>
          </cell>
          <cell r="CE91">
            <v>0</v>
          </cell>
          <cell r="CF91">
            <v>0</v>
          </cell>
          <cell r="CG91">
            <v>0</v>
          </cell>
          <cell r="CH91">
            <v>0</v>
          </cell>
          <cell r="CI91">
            <v>0</v>
          </cell>
          <cell r="CJ91">
            <v>3990114.05</v>
          </cell>
          <cell r="CK91">
            <v>-9.9998712539672852E-4</v>
          </cell>
          <cell r="CL91">
            <v>3990114.0490000127</v>
          </cell>
          <cell r="CM91">
            <v>0</v>
          </cell>
          <cell r="CN91">
            <v>0</v>
          </cell>
          <cell r="CO91">
            <v>0</v>
          </cell>
          <cell r="CP91">
            <v>3990114.05</v>
          </cell>
          <cell r="CQ91">
            <v>-9.9998712539672852E-4</v>
          </cell>
          <cell r="CR91">
            <v>3990114.0490000127</v>
          </cell>
          <cell r="CS91" t="str">
            <v>174999</v>
          </cell>
          <cell r="CT91" t="str">
            <v>174999</v>
          </cell>
          <cell r="CU91" t="str">
            <v>174999AllBU</v>
          </cell>
          <cell r="CV91" t="str">
            <v/>
          </cell>
          <cell r="CY91" t="str">
            <v/>
          </cell>
          <cell r="CZ91" t="str">
            <v/>
          </cell>
        </row>
        <row r="92">
          <cell r="A92">
            <v>181320</v>
          </cell>
          <cell r="B92" t="str">
            <v>Fut Use-Land - Stations</v>
          </cell>
          <cell r="C92">
            <v>0</v>
          </cell>
          <cell r="D92">
            <v>0</v>
          </cell>
          <cell r="E92">
            <v>0</v>
          </cell>
          <cell r="F92">
            <v>0</v>
          </cell>
          <cell r="G92">
            <v>0</v>
          </cell>
          <cell r="H92">
            <v>0</v>
          </cell>
          <cell r="I92">
            <v>0</v>
          </cell>
          <cell r="J92">
            <v>0</v>
          </cell>
          <cell r="K92">
            <v>0</v>
          </cell>
          <cell r="M92">
            <v>1823006.52</v>
          </cell>
          <cell r="N92">
            <v>0</v>
          </cell>
          <cell r="O92">
            <v>1823006.52</v>
          </cell>
          <cell r="P92">
            <v>0</v>
          </cell>
          <cell r="Q92">
            <v>0</v>
          </cell>
          <cell r="R92">
            <v>0</v>
          </cell>
          <cell r="S92">
            <v>0</v>
          </cell>
          <cell r="T92">
            <v>0</v>
          </cell>
          <cell r="U92">
            <v>0</v>
          </cell>
          <cell r="V92">
            <v>1823006.52</v>
          </cell>
          <cell r="W92">
            <v>0</v>
          </cell>
          <cell r="X92">
            <v>1823006.52</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3907856.76</v>
          </cell>
          <cell r="BS92">
            <v>0</v>
          </cell>
          <cell r="BT92">
            <v>3907856.76</v>
          </cell>
          <cell r="BU92">
            <v>5730863.2799999993</v>
          </cell>
          <cell r="BV92">
            <v>0</v>
          </cell>
          <cell r="BW92">
            <v>5730863.2799999993</v>
          </cell>
          <cell r="BX92">
            <v>0</v>
          </cell>
          <cell r="BY92">
            <v>0</v>
          </cell>
          <cell r="BZ92">
            <v>0</v>
          </cell>
          <cell r="CA92">
            <v>0</v>
          </cell>
          <cell r="CB92">
            <v>0</v>
          </cell>
          <cell r="CC92">
            <v>0</v>
          </cell>
          <cell r="CD92">
            <v>0</v>
          </cell>
          <cell r="CE92">
            <v>0</v>
          </cell>
          <cell r="CF92">
            <v>0</v>
          </cell>
          <cell r="CG92">
            <v>0</v>
          </cell>
          <cell r="CH92">
            <v>0</v>
          </cell>
          <cell r="CI92">
            <v>0</v>
          </cell>
          <cell r="CJ92">
            <v>5730863.2799999993</v>
          </cell>
          <cell r="CK92">
            <v>0</v>
          </cell>
          <cell r="CL92">
            <v>5730863.2799999993</v>
          </cell>
          <cell r="CM92">
            <v>0</v>
          </cell>
          <cell r="CN92">
            <v>0</v>
          </cell>
          <cell r="CO92">
            <v>0</v>
          </cell>
          <cell r="CP92">
            <v>5730863.2799999993</v>
          </cell>
          <cell r="CQ92">
            <v>0</v>
          </cell>
          <cell r="CR92">
            <v>5730863.2799999993</v>
          </cell>
          <cell r="CS92" t="str">
            <v>181320</v>
          </cell>
          <cell r="CT92" t="str">
            <v>181320</v>
          </cell>
          <cell r="CU92" t="str">
            <v>181320BU100</v>
          </cell>
          <cell r="CV92" t="str">
            <v/>
          </cell>
          <cell r="CY92" t="str">
            <v/>
          </cell>
          <cell r="CZ92" t="str">
            <v/>
          </cell>
        </row>
        <row r="93">
          <cell r="A93">
            <v>181330</v>
          </cell>
          <cell r="B93" t="str">
            <v>Fut Use-Land - Trans Lines Lv</v>
          </cell>
          <cell r="C93">
            <v>0</v>
          </cell>
          <cell r="D93">
            <v>0</v>
          </cell>
          <cell r="E93">
            <v>0</v>
          </cell>
          <cell r="F93">
            <v>0</v>
          </cell>
          <cell r="G93">
            <v>0</v>
          </cell>
          <cell r="H93">
            <v>0</v>
          </cell>
          <cell r="I93">
            <v>0</v>
          </cell>
          <cell r="J93">
            <v>0</v>
          </cell>
          <cell r="K93">
            <v>0</v>
          </cell>
          <cell r="M93">
            <v>60789218.509999998</v>
          </cell>
          <cell r="N93">
            <v>0</v>
          </cell>
          <cell r="O93">
            <v>60789218.509999998</v>
          </cell>
          <cell r="P93">
            <v>0</v>
          </cell>
          <cell r="Q93">
            <v>0</v>
          </cell>
          <cell r="R93">
            <v>0</v>
          </cell>
          <cell r="S93">
            <v>0</v>
          </cell>
          <cell r="T93">
            <v>0</v>
          </cell>
          <cell r="U93">
            <v>0</v>
          </cell>
          <cell r="V93">
            <v>60789218.509999998</v>
          </cell>
          <cell r="W93">
            <v>0</v>
          </cell>
          <cell r="X93">
            <v>60789218.509999998</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1856755</v>
          </cell>
          <cell r="BS93">
            <v>0</v>
          </cell>
          <cell r="BT93">
            <v>1856755</v>
          </cell>
          <cell r="BU93">
            <v>62645973.509999998</v>
          </cell>
          <cell r="BV93">
            <v>0</v>
          </cell>
          <cell r="BW93">
            <v>62645973.509999998</v>
          </cell>
          <cell r="BX93">
            <v>0</v>
          </cell>
          <cell r="BY93">
            <v>0</v>
          </cell>
          <cell r="BZ93">
            <v>0</v>
          </cell>
          <cell r="CA93">
            <v>0</v>
          </cell>
          <cell r="CB93">
            <v>0</v>
          </cell>
          <cell r="CC93">
            <v>0</v>
          </cell>
          <cell r="CD93">
            <v>0</v>
          </cell>
          <cell r="CE93">
            <v>0</v>
          </cell>
          <cell r="CF93">
            <v>0</v>
          </cell>
          <cell r="CG93">
            <v>0</v>
          </cell>
          <cell r="CH93">
            <v>0</v>
          </cell>
          <cell r="CI93">
            <v>0</v>
          </cell>
          <cell r="CJ93">
            <v>62645973.509999998</v>
          </cell>
          <cell r="CK93">
            <v>0</v>
          </cell>
          <cell r="CL93">
            <v>62645973.509999998</v>
          </cell>
          <cell r="CM93">
            <v>0</v>
          </cell>
          <cell r="CN93">
            <v>0</v>
          </cell>
          <cell r="CO93">
            <v>0</v>
          </cell>
          <cell r="CP93">
            <v>62645973.509999998</v>
          </cell>
          <cell r="CQ93">
            <v>0</v>
          </cell>
          <cell r="CR93">
            <v>62645973.509999998</v>
          </cell>
          <cell r="CS93" t="str">
            <v>181330</v>
          </cell>
          <cell r="CT93" t="str">
            <v>181330</v>
          </cell>
          <cell r="CU93" t="str">
            <v>181330BU100</v>
          </cell>
          <cell r="CV93" t="str">
            <v/>
          </cell>
          <cell r="CY93" t="str">
            <v/>
          </cell>
          <cell r="CZ93" t="str">
            <v/>
          </cell>
        </row>
        <row r="94">
          <cell r="A94">
            <v>181340</v>
          </cell>
          <cell r="B94" t="str">
            <v>Fut Use-Land - Service Bldgs</v>
          </cell>
          <cell r="C94">
            <v>0</v>
          </cell>
          <cell r="D94">
            <v>0</v>
          </cell>
          <cell r="E94">
            <v>0</v>
          </cell>
          <cell r="F94">
            <v>0</v>
          </cell>
          <cell r="G94">
            <v>0</v>
          </cell>
          <cell r="H94">
            <v>0</v>
          </cell>
          <cell r="I94">
            <v>0</v>
          </cell>
          <cell r="J94">
            <v>0</v>
          </cell>
          <cell r="K94">
            <v>0</v>
          </cell>
          <cell r="M94">
            <v>0</v>
          </cell>
          <cell r="N94">
            <v>0</v>
          </cell>
          <cell r="O94">
            <v>0</v>
          </cell>
          <cell r="P94">
            <v>140000</v>
          </cell>
          <cell r="Q94">
            <v>0</v>
          </cell>
          <cell r="R94">
            <v>140000</v>
          </cell>
          <cell r="S94">
            <v>0</v>
          </cell>
          <cell r="T94">
            <v>0</v>
          </cell>
          <cell r="U94">
            <v>0</v>
          </cell>
          <cell r="V94">
            <v>140000</v>
          </cell>
          <cell r="W94">
            <v>0</v>
          </cell>
          <cell r="X94">
            <v>140000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140000</v>
          </cell>
          <cell r="BV94">
            <v>0</v>
          </cell>
          <cell r="BW94">
            <v>140000</v>
          </cell>
          <cell r="BX94">
            <v>0</v>
          </cell>
          <cell r="BY94">
            <v>0</v>
          </cell>
          <cell r="BZ94">
            <v>0</v>
          </cell>
          <cell r="CA94">
            <v>0</v>
          </cell>
          <cell r="CB94">
            <v>0</v>
          </cell>
          <cell r="CC94">
            <v>0</v>
          </cell>
          <cell r="CD94">
            <v>0</v>
          </cell>
          <cell r="CE94">
            <v>0</v>
          </cell>
          <cell r="CF94">
            <v>0</v>
          </cell>
          <cell r="CG94">
            <v>0</v>
          </cell>
          <cell r="CH94">
            <v>0</v>
          </cell>
          <cell r="CI94">
            <v>0</v>
          </cell>
          <cell r="CJ94">
            <v>140000</v>
          </cell>
          <cell r="CK94">
            <v>0</v>
          </cell>
          <cell r="CL94">
            <v>140000</v>
          </cell>
          <cell r="CM94">
            <v>0</v>
          </cell>
          <cell r="CN94">
            <v>0</v>
          </cell>
          <cell r="CO94">
            <v>0</v>
          </cell>
          <cell r="CP94">
            <v>140000</v>
          </cell>
          <cell r="CQ94">
            <v>0</v>
          </cell>
          <cell r="CR94">
            <v>140000</v>
          </cell>
          <cell r="CS94" t="str">
            <v>181340</v>
          </cell>
          <cell r="CT94" t="str">
            <v>181340</v>
          </cell>
          <cell r="CU94" t="str">
            <v>181340BU220</v>
          </cell>
          <cell r="CV94" t="str">
            <v/>
          </cell>
          <cell r="CY94" t="str">
            <v/>
          </cell>
          <cell r="CZ94" t="str">
            <v/>
          </cell>
        </row>
        <row r="95">
          <cell r="A95">
            <v>181370</v>
          </cell>
          <cell r="B95" t="str">
            <v>Fut Use-Land - Stations Lv</v>
          </cell>
          <cell r="C95">
            <v>0</v>
          </cell>
          <cell r="D95">
            <v>0</v>
          </cell>
          <cell r="E95">
            <v>0</v>
          </cell>
          <cell r="F95">
            <v>0</v>
          </cell>
          <cell r="G95">
            <v>0</v>
          </cell>
          <cell r="H95">
            <v>0</v>
          </cell>
          <cell r="I95">
            <v>0</v>
          </cell>
          <cell r="J95">
            <v>0</v>
          </cell>
          <cell r="K95">
            <v>0</v>
          </cell>
          <cell r="M95">
            <v>0</v>
          </cell>
          <cell r="N95">
            <v>0</v>
          </cell>
          <cell r="O95">
            <v>0</v>
          </cell>
          <cell r="P95">
            <v>416752</v>
          </cell>
          <cell r="Q95">
            <v>0</v>
          </cell>
          <cell r="R95">
            <v>416752</v>
          </cell>
          <cell r="S95">
            <v>0</v>
          </cell>
          <cell r="T95">
            <v>0</v>
          </cell>
          <cell r="U95">
            <v>0</v>
          </cell>
          <cell r="V95">
            <v>416752</v>
          </cell>
          <cell r="W95">
            <v>0</v>
          </cell>
          <cell r="X95">
            <v>416752</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416752</v>
          </cell>
          <cell r="BV95">
            <v>0</v>
          </cell>
          <cell r="BW95">
            <v>416752</v>
          </cell>
          <cell r="BX95">
            <v>0</v>
          </cell>
          <cell r="BY95">
            <v>0</v>
          </cell>
          <cell r="BZ95">
            <v>0</v>
          </cell>
          <cell r="CA95">
            <v>0</v>
          </cell>
          <cell r="CB95">
            <v>0</v>
          </cell>
          <cell r="CC95">
            <v>0</v>
          </cell>
          <cell r="CD95">
            <v>0</v>
          </cell>
          <cell r="CE95">
            <v>0</v>
          </cell>
          <cell r="CF95">
            <v>0</v>
          </cell>
          <cell r="CG95">
            <v>0</v>
          </cell>
          <cell r="CH95">
            <v>0</v>
          </cell>
          <cell r="CI95">
            <v>0</v>
          </cell>
          <cell r="CJ95">
            <v>416752</v>
          </cell>
          <cell r="CK95">
            <v>0</v>
          </cell>
          <cell r="CL95">
            <v>416752</v>
          </cell>
          <cell r="CM95">
            <v>0</v>
          </cell>
          <cell r="CN95">
            <v>0</v>
          </cell>
          <cell r="CO95">
            <v>0</v>
          </cell>
          <cell r="CP95">
            <v>416752</v>
          </cell>
          <cell r="CQ95">
            <v>0</v>
          </cell>
          <cell r="CR95">
            <v>416752</v>
          </cell>
          <cell r="CS95" t="str">
            <v>181370</v>
          </cell>
          <cell r="CT95" t="str">
            <v>181370</v>
          </cell>
          <cell r="CU95" t="str">
            <v>181370BU220</v>
          </cell>
          <cell r="CV95" t="str">
            <v/>
          </cell>
          <cell r="CY95" t="str">
            <v/>
          </cell>
          <cell r="CZ95" t="str">
            <v/>
          </cell>
        </row>
        <row r="96">
          <cell r="A96">
            <v>203010</v>
          </cell>
          <cell r="B96" t="str">
            <v>AP US Bank - Cheques and Wires</v>
          </cell>
          <cell r="C96">
            <v>0</v>
          </cell>
          <cell r="D96">
            <v>0</v>
          </cell>
          <cell r="E96">
            <v>0</v>
          </cell>
          <cell r="F96">
            <v>0</v>
          </cell>
          <cell r="G96">
            <v>0</v>
          </cell>
          <cell r="H96">
            <v>0</v>
          </cell>
          <cell r="I96">
            <v>0</v>
          </cell>
          <cell r="J96">
            <v>0</v>
          </cell>
          <cell r="K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857394.49</v>
          </cell>
          <cell r="BS96">
            <v>0</v>
          </cell>
          <cell r="BT96">
            <v>857394.49</v>
          </cell>
          <cell r="BU96">
            <v>857394.49</v>
          </cell>
          <cell r="BV96">
            <v>0</v>
          </cell>
          <cell r="BW96">
            <v>857394.49</v>
          </cell>
          <cell r="BX96">
            <v>0</v>
          </cell>
          <cell r="BY96">
            <v>0</v>
          </cell>
          <cell r="BZ96">
            <v>0</v>
          </cell>
          <cell r="CA96">
            <v>0</v>
          </cell>
          <cell r="CB96">
            <v>0</v>
          </cell>
          <cell r="CC96">
            <v>0</v>
          </cell>
          <cell r="CD96">
            <v>0</v>
          </cell>
          <cell r="CE96">
            <v>0</v>
          </cell>
          <cell r="CF96">
            <v>0</v>
          </cell>
          <cell r="CG96">
            <v>0</v>
          </cell>
          <cell r="CH96">
            <v>0</v>
          </cell>
          <cell r="CI96">
            <v>0</v>
          </cell>
          <cell r="CJ96">
            <v>857394.49</v>
          </cell>
          <cell r="CK96">
            <v>0</v>
          </cell>
          <cell r="CL96">
            <v>857394.49</v>
          </cell>
          <cell r="CM96">
            <v>0</v>
          </cell>
          <cell r="CN96">
            <v>0</v>
          </cell>
          <cell r="CO96">
            <v>0</v>
          </cell>
          <cell r="CP96">
            <v>857394.49</v>
          </cell>
          <cell r="CQ96">
            <v>0</v>
          </cell>
          <cell r="CR96">
            <v>857394.49</v>
          </cell>
          <cell r="CS96" t="str">
            <v>203010</v>
          </cell>
          <cell r="CV96" t="str">
            <v/>
          </cell>
          <cell r="CX96">
            <v>0</v>
          </cell>
          <cell r="CY96" t="str">
            <v>Issue</v>
          </cell>
          <cell r="CZ96" t="str">
            <v/>
          </cell>
        </row>
        <row r="97">
          <cell r="A97">
            <v>203011</v>
          </cell>
          <cell r="B97" t="str">
            <v>AP USD Cheque Clearing SAP</v>
          </cell>
          <cell r="C97">
            <v>0</v>
          </cell>
          <cell r="D97">
            <v>0</v>
          </cell>
          <cell r="E97">
            <v>0</v>
          </cell>
          <cell r="F97">
            <v>0</v>
          </cell>
          <cell r="G97">
            <v>0</v>
          </cell>
          <cell r="H97">
            <v>0</v>
          </cell>
          <cell r="I97">
            <v>0</v>
          </cell>
          <cell r="J97">
            <v>0</v>
          </cell>
          <cell r="K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-2133963.64</v>
          </cell>
          <cell r="BS97">
            <v>0</v>
          </cell>
          <cell r="BT97">
            <v>-2133963.64</v>
          </cell>
          <cell r="BU97">
            <v>-2133963.64</v>
          </cell>
          <cell r="BV97">
            <v>0</v>
          </cell>
          <cell r="BW97">
            <v>-2133963.64</v>
          </cell>
          <cell r="BX97">
            <v>0</v>
          </cell>
          <cell r="BY97">
            <v>0</v>
          </cell>
          <cell r="BZ97">
            <v>0</v>
          </cell>
          <cell r="CA97">
            <v>0</v>
          </cell>
          <cell r="CB97">
            <v>0</v>
          </cell>
          <cell r="CC97">
            <v>0</v>
          </cell>
          <cell r="CD97">
            <v>0</v>
          </cell>
          <cell r="CE97">
            <v>0</v>
          </cell>
          <cell r="CF97">
            <v>0</v>
          </cell>
          <cell r="CG97">
            <v>0</v>
          </cell>
          <cell r="CH97">
            <v>0</v>
          </cell>
          <cell r="CI97">
            <v>0</v>
          </cell>
          <cell r="CJ97">
            <v>-2133963.64</v>
          </cell>
          <cell r="CK97">
            <v>0</v>
          </cell>
          <cell r="CL97">
            <v>-2133963.64</v>
          </cell>
          <cell r="CM97">
            <v>0</v>
          </cell>
          <cell r="CN97">
            <v>0</v>
          </cell>
          <cell r="CO97">
            <v>0</v>
          </cell>
          <cell r="CP97">
            <v>-2133963.64</v>
          </cell>
          <cell r="CQ97">
            <v>0</v>
          </cell>
          <cell r="CR97">
            <v>-2133963.64</v>
          </cell>
          <cell r="CV97" t="str">
            <v/>
          </cell>
          <cell r="CX97">
            <v>203010</v>
          </cell>
          <cell r="CY97" t="str">
            <v>Issue</v>
          </cell>
          <cell r="CZ97" t="str">
            <v/>
          </cell>
        </row>
        <row r="98">
          <cell r="A98">
            <v>203010</v>
          </cell>
          <cell r="B98" t="str">
            <v>AP US Bank - Cheques and Wires</v>
          </cell>
          <cell r="C98">
            <v>0</v>
          </cell>
          <cell r="D98">
            <v>0</v>
          </cell>
          <cell r="E98">
            <v>0</v>
          </cell>
          <cell r="F98">
            <v>0</v>
          </cell>
          <cell r="G98">
            <v>0</v>
          </cell>
          <cell r="H98">
            <v>0</v>
          </cell>
          <cell r="I98">
            <v>0</v>
          </cell>
          <cell r="J98">
            <v>0</v>
          </cell>
          <cell r="K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-1276569.1500000001</v>
          </cell>
          <cell r="BS98">
            <v>0</v>
          </cell>
          <cell r="BT98">
            <v>-1276569.1500000001</v>
          </cell>
          <cell r="BU98">
            <v>-1276569.1500000001</v>
          </cell>
          <cell r="BV98">
            <v>0</v>
          </cell>
          <cell r="BW98">
            <v>-1276569.1500000001</v>
          </cell>
          <cell r="BX98">
            <v>0</v>
          </cell>
          <cell r="BY98">
            <v>0</v>
          </cell>
          <cell r="BZ98">
            <v>0</v>
          </cell>
          <cell r="CA98">
            <v>0</v>
          </cell>
          <cell r="CB98">
            <v>0</v>
          </cell>
          <cell r="CC98">
            <v>0</v>
          </cell>
          <cell r="CD98">
            <v>0</v>
          </cell>
          <cell r="CE98">
            <v>0</v>
          </cell>
          <cell r="CF98">
            <v>0</v>
          </cell>
          <cell r="CG98">
            <v>0</v>
          </cell>
          <cell r="CH98">
            <v>0</v>
          </cell>
          <cell r="CI98">
            <v>0</v>
          </cell>
          <cell r="CJ98">
            <v>-1276569.1500000001</v>
          </cell>
          <cell r="CK98">
            <v>0</v>
          </cell>
          <cell r="CL98">
            <v>-1276569.1500000001</v>
          </cell>
          <cell r="CM98">
            <v>0</v>
          </cell>
          <cell r="CN98">
            <v>0</v>
          </cell>
          <cell r="CO98">
            <v>0</v>
          </cell>
          <cell r="CP98">
            <v>-1276569.1500000001</v>
          </cell>
          <cell r="CQ98">
            <v>0</v>
          </cell>
          <cell r="CR98">
            <v>-1276569.1500000001</v>
          </cell>
          <cell r="CS98" t="str">
            <v>Only one</v>
          </cell>
          <cell r="CT98" t="str">
            <v>203010G</v>
          </cell>
          <cell r="CU98" t="str">
            <v>203010GROUP</v>
          </cell>
          <cell r="CV98" t="str">
            <v/>
          </cell>
          <cell r="CY98" t="str">
            <v/>
          </cell>
          <cell r="CZ98" t="str">
            <v/>
          </cell>
        </row>
        <row r="99">
          <cell r="A99">
            <v>203012</v>
          </cell>
          <cell r="B99" t="str">
            <v>AP US Wires (SAP)</v>
          </cell>
          <cell r="C99">
            <v>0</v>
          </cell>
          <cell r="D99">
            <v>0</v>
          </cell>
          <cell r="E99">
            <v>0</v>
          </cell>
          <cell r="F99">
            <v>0</v>
          </cell>
          <cell r="G99">
            <v>0</v>
          </cell>
          <cell r="H99">
            <v>0</v>
          </cell>
          <cell r="I99">
            <v>0</v>
          </cell>
          <cell r="J99">
            <v>0</v>
          </cell>
          <cell r="K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-103617.98</v>
          </cell>
          <cell r="BS99">
            <v>0</v>
          </cell>
          <cell r="BT99">
            <v>-103617.98</v>
          </cell>
          <cell r="BU99">
            <v>-103617.98</v>
          </cell>
          <cell r="BV99">
            <v>0</v>
          </cell>
          <cell r="BW99">
            <v>-103617.98</v>
          </cell>
          <cell r="BX99">
            <v>0</v>
          </cell>
          <cell r="BY99">
            <v>0</v>
          </cell>
          <cell r="BZ99">
            <v>0</v>
          </cell>
          <cell r="CA99">
            <v>0</v>
          </cell>
          <cell r="CB99">
            <v>0</v>
          </cell>
          <cell r="CC99">
            <v>0</v>
          </cell>
          <cell r="CD99">
            <v>0</v>
          </cell>
          <cell r="CE99">
            <v>0</v>
          </cell>
          <cell r="CF99">
            <v>0</v>
          </cell>
          <cell r="CG99">
            <v>0</v>
          </cell>
          <cell r="CH99">
            <v>0</v>
          </cell>
          <cell r="CI99">
            <v>0</v>
          </cell>
          <cell r="CJ99">
            <v>-103617.98</v>
          </cell>
          <cell r="CK99">
            <v>0</v>
          </cell>
          <cell r="CL99">
            <v>-103617.98</v>
          </cell>
          <cell r="CM99">
            <v>0</v>
          </cell>
          <cell r="CN99">
            <v>0</v>
          </cell>
          <cell r="CO99">
            <v>0</v>
          </cell>
          <cell r="CP99">
            <v>-103617.98</v>
          </cell>
          <cell r="CQ99">
            <v>0</v>
          </cell>
          <cell r="CR99">
            <v>-103617.98</v>
          </cell>
          <cell r="CS99" t="str">
            <v>203012</v>
          </cell>
          <cell r="CT99" t="str">
            <v>203012</v>
          </cell>
          <cell r="CU99" t="str">
            <v>203012BU100</v>
          </cell>
          <cell r="CV99" t="str">
            <v/>
          </cell>
          <cell r="CY99" t="str">
            <v/>
          </cell>
          <cell r="CZ99" t="str">
            <v/>
          </cell>
        </row>
        <row r="100">
          <cell r="A100">
            <v>203080</v>
          </cell>
          <cell r="B100" t="str">
            <v>TD General USD</v>
          </cell>
          <cell r="C100">
            <v>0</v>
          </cell>
          <cell r="D100">
            <v>0</v>
          </cell>
          <cell r="E100">
            <v>0</v>
          </cell>
          <cell r="F100">
            <v>0</v>
          </cell>
          <cell r="G100">
            <v>0</v>
          </cell>
          <cell r="H100">
            <v>0</v>
          </cell>
          <cell r="I100">
            <v>0</v>
          </cell>
          <cell r="J100">
            <v>0</v>
          </cell>
          <cell r="K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879123</v>
          </cell>
          <cell r="BS100">
            <v>0</v>
          </cell>
          <cell r="BT100">
            <v>879123</v>
          </cell>
          <cell r="BU100">
            <v>879123</v>
          </cell>
          <cell r="BV100">
            <v>0</v>
          </cell>
          <cell r="BW100">
            <v>879123</v>
          </cell>
          <cell r="BX100">
            <v>0</v>
          </cell>
          <cell r="BY100">
            <v>0</v>
          </cell>
          <cell r="BZ100">
            <v>0</v>
          </cell>
          <cell r="CA100">
            <v>0</v>
          </cell>
          <cell r="CB100">
            <v>0</v>
          </cell>
          <cell r="CC100">
            <v>0</v>
          </cell>
          <cell r="CD100">
            <v>0</v>
          </cell>
          <cell r="CE100">
            <v>0</v>
          </cell>
          <cell r="CF100">
            <v>0</v>
          </cell>
          <cell r="CG100">
            <v>0</v>
          </cell>
          <cell r="CH100">
            <v>0</v>
          </cell>
          <cell r="CI100">
            <v>0</v>
          </cell>
          <cell r="CJ100">
            <v>879123</v>
          </cell>
          <cell r="CK100">
            <v>0</v>
          </cell>
          <cell r="CL100">
            <v>879123</v>
          </cell>
          <cell r="CM100">
            <v>0</v>
          </cell>
          <cell r="CN100">
            <v>0</v>
          </cell>
          <cell r="CO100">
            <v>0</v>
          </cell>
          <cell r="CP100">
            <v>879123</v>
          </cell>
          <cell r="CQ100">
            <v>0</v>
          </cell>
          <cell r="CR100">
            <v>879123</v>
          </cell>
          <cell r="CS100" t="str">
            <v>203080</v>
          </cell>
          <cell r="CT100" t="str">
            <v>203080</v>
          </cell>
          <cell r="CU100" t="str">
            <v>203080BU100</v>
          </cell>
          <cell r="CV100" t="str">
            <v/>
          </cell>
          <cell r="CY100" t="str">
            <v/>
          </cell>
          <cell r="CZ100" t="str">
            <v/>
          </cell>
        </row>
        <row r="101">
          <cell r="A101">
            <v>204000</v>
          </cell>
          <cell r="B101" t="str">
            <v>General Bank Accounts</v>
          </cell>
          <cell r="C101">
            <v>0</v>
          </cell>
          <cell r="D101">
            <v>0</v>
          </cell>
          <cell r="E101">
            <v>0</v>
          </cell>
          <cell r="F101">
            <v>0</v>
          </cell>
          <cell r="G101">
            <v>0</v>
          </cell>
          <cell r="H101">
            <v>0</v>
          </cell>
          <cell r="I101">
            <v>0</v>
          </cell>
          <cell r="J101">
            <v>0</v>
          </cell>
          <cell r="K101">
            <v>0</v>
          </cell>
          <cell r="M101">
            <v>0</v>
          </cell>
          <cell r="N101">
            <v>0</v>
          </cell>
          <cell r="O101">
            <v>0</v>
          </cell>
          <cell r="P101">
            <v>-634218.79</v>
          </cell>
          <cell r="Q101">
            <v>634218.79</v>
          </cell>
          <cell r="R101">
            <v>0</v>
          </cell>
          <cell r="S101">
            <v>0</v>
          </cell>
          <cell r="T101">
            <v>0</v>
          </cell>
          <cell r="U101">
            <v>0</v>
          </cell>
          <cell r="V101">
            <v>-634218.79</v>
          </cell>
          <cell r="W101">
            <v>634218.79</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634218.79</v>
          </cell>
          <cell r="AR101">
            <v>-634218.79</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-0.08</v>
          </cell>
          <cell r="BS101">
            <v>0</v>
          </cell>
          <cell r="BT101">
            <v>-0.08</v>
          </cell>
          <cell r="BU101">
            <v>-8.0000000074505806E-2</v>
          </cell>
          <cell r="BV101">
            <v>0</v>
          </cell>
          <cell r="BW101">
            <v>-8.0000000074505806E-2</v>
          </cell>
          <cell r="BX101">
            <v>0</v>
          </cell>
          <cell r="BY101">
            <v>0</v>
          </cell>
          <cell r="BZ101">
            <v>0</v>
          </cell>
          <cell r="CA101">
            <v>0</v>
          </cell>
          <cell r="CB101">
            <v>0</v>
          </cell>
          <cell r="CC101">
            <v>0</v>
          </cell>
          <cell r="CD101">
            <v>0</v>
          </cell>
          <cell r="CE101">
            <v>0</v>
          </cell>
          <cell r="CF101">
            <v>0</v>
          </cell>
          <cell r="CG101">
            <v>0</v>
          </cell>
          <cell r="CH101">
            <v>0</v>
          </cell>
          <cell r="CI101">
            <v>0</v>
          </cell>
          <cell r="CJ101">
            <v>-8.0000000074505806E-2</v>
          </cell>
          <cell r="CK101">
            <v>0</v>
          </cell>
          <cell r="CL101">
            <v>-8.0000000074505806E-2</v>
          </cell>
          <cell r="CM101">
            <v>4211885.6500000004</v>
          </cell>
          <cell r="CN101">
            <v>0</v>
          </cell>
          <cell r="CO101">
            <v>4211885.6500000004</v>
          </cell>
          <cell r="CP101">
            <v>4211885.57</v>
          </cell>
          <cell r="CQ101">
            <v>0</v>
          </cell>
          <cell r="CR101">
            <v>4211885.57</v>
          </cell>
          <cell r="CS101" t="str">
            <v>204000</v>
          </cell>
          <cell r="CT101" t="str">
            <v>204000</v>
          </cell>
          <cell r="CU101" t="str">
            <v>204000AllBU</v>
          </cell>
          <cell r="CV101" t="str">
            <v/>
          </cell>
          <cell r="CY101" t="str">
            <v/>
          </cell>
          <cell r="CZ101" t="str">
            <v/>
          </cell>
        </row>
        <row r="102">
          <cell r="A102">
            <v>204010</v>
          </cell>
          <cell r="B102" t="str">
            <v>Customer Care ARP</v>
          </cell>
          <cell r="C102">
            <v>0</v>
          </cell>
          <cell r="D102">
            <v>0</v>
          </cell>
          <cell r="E102">
            <v>0</v>
          </cell>
          <cell r="F102">
            <v>0</v>
          </cell>
          <cell r="G102">
            <v>0</v>
          </cell>
          <cell r="H102">
            <v>0</v>
          </cell>
          <cell r="I102">
            <v>0</v>
          </cell>
          <cell r="J102">
            <v>0</v>
          </cell>
          <cell r="K102">
            <v>0</v>
          </cell>
          <cell r="M102">
            <v>0</v>
          </cell>
          <cell r="N102">
            <v>0</v>
          </cell>
          <cell r="O102">
            <v>0</v>
          </cell>
          <cell r="P102">
            <v>-4479240465.1899996</v>
          </cell>
          <cell r="Q102">
            <v>4479240465.1899996</v>
          </cell>
          <cell r="R102">
            <v>0</v>
          </cell>
          <cell r="S102">
            <v>0</v>
          </cell>
          <cell r="T102">
            <v>0</v>
          </cell>
          <cell r="U102">
            <v>0</v>
          </cell>
          <cell r="V102">
            <v>-4479240465.1899996</v>
          </cell>
          <cell r="W102">
            <v>4479240465.1899996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4479240465.1899996</v>
          </cell>
          <cell r="AR102">
            <v>-4479240465.1899996</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302769.64</v>
          </cell>
          <cell r="BS102">
            <v>0</v>
          </cell>
          <cell r="BT102">
            <v>302769.64</v>
          </cell>
          <cell r="BU102">
            <v>302769.64</v>
          </cell>
          <cell r="BV102">
            <v>0</v>
          </cell>
          <cell r="BW102">
            <v>302769.64</v>
          </cell>
          <cell r="BX102">
            <v>0</v>
          </cell>
          <cell r="BY102">
            <v>0</v>
          </cell>
          <cell r="BZ102">
            <v>0</v>
          </cell>
          <cell r="CA102">
            <v>0</v>
          </cell>
          <cell r="CB102">
            <v>0</v>
          </cell>
          <cell r="CC102">
            <v>0</v>
          </cell>
          <cell r="CD102">
            <v>0</v>
          </cell>
          <cell r="CE102">
            <v>0</v>
          </cell>
          <cell r="CF102">
            <v>0</v>
          </cell>
          <cell r="CG102">
            <v>0</v>
          </cell>
          <cell r="CH102">
            <v>0</v>
          </cell>
          <cell r="CI102">
            <v>0</v>
          </cell>
          <cell r="CJ102">
            <v>302769.64</v>
          </cell>
          <cell r="CK102">
            <v>0</v>
          </cell>
          <cell r="CL102">
            <v>302769.64</v>
          </cell>
          <cell r="CM102">
            <v>0</v>
          </cell>
          <cell r="CN102">
            <v>0</v>
          </cell>
          <cell r="CO102">
            <v>0</v>
          </cell>
          <cell r="CP102">
            <v>302769.64</v>
          </cell>
          <cell r="CQ102">
            <v>0</v>
          </cell>
          <cell r="CR102">
            <v>302769.64</v>
          </cell>
          <cell r="CS102" t="str">
            <v>204010</v>
          </cell>
          <cell r="CT102" t="str">
            <v>204010</v>
          </cell>
          <cell r="CU102" t="str">
            <v>204010AllBU</v>
          </cell>
          <cell r="CV102" t="str">
            <v/>
          </cell>
          <cell r="CY102" t="str">
            <v/>
          </cell>
          <cell r="CZ102" t="str">
            <v/>
          </cell>
        </row>
        <row r="103">
          <cell r="A103">
            <v>204020</v>
          </cell>
          <cell r="B103" t="str">
            <v>Customer Care PAP/EFT</v>
          </cell>
          <cell r="C103">
            <v>0</v>
          </cell>
          <cell r="D103">
            <v>0</v>
          </cell>
          <cell r="E103">
            <v>0</v>
          </cell>
          <cell r="F103">
            <v>0</v>
          </cell>
          <cell r="G103">
            <v>0</v>
          </cell>
          <cell r="H103">
            <v>0</v>
          </cell>
          <cell r="I103">
            <v>0</v>
          </cell>
          <cell r="J103">
            <v>0</v>
          </cell>
          <cell r="K103">
            <v>0</v>
          </cell>
          <cell r="M103">
            <v>0</v>
          </cell>
          <cell r="N103">
            <v>0</v>
          </cell>
          <cell r="O103">
            <v>0</v>
          </cell>
          <cell r="P103">
            <v>-1028972572.6</v>
          </cell>
          <cell r="Q103">
            <v>1028972572.6</v>
          </cell>
          <cell r="R103">
            <v>0</v>
          </cell>
          <cell r="S103">
            <v>0</v>
          </cell>
          <cell r="T103">
            <v>0</v>
          </cell>
          <cell r="U103">
            <v>0</v>
          </cell>
          <cell r="V103">
            <v>-1028972572.6</v>
          </cell>
          <cell r="W103">
            <v>1028972572.6</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1028972572.6</v>
          </cell>
          <cell r="AR103">
            <v>-1028972572.6</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30588.78</v>
          </cell>
          <cell r="BS103">
            <v>0</v>
          </cell>
          <cell r="BT103">
            <v>30588.78</v>
          </cell>
          <cell r="BU103">
            <v>30588.78</v>
          </cell>
          <cell r="BV103">
            <v>0</v>
          </cell>
          <cell r="BW103">
            <v>30588.78</v>
          </cell>
          <cell r="BX103">
            <v>0</v>
          </cell>
          <cell r="BY103">
            <v>0</v>
          </cell>
          <cell r="BZ103">
            <v>0</v>
          </cell>
          <cell r="CA103">
            <v>0</v>
          </cell>
          <cell r="CB103">
            <v>0</v>
          </cell>
          <cell r="CC103">
            <v>0</v>
          </cell>
          <cell r="CD103">
            <v>0</v>
          </cell>
          <cell r="CE103">
            <v>0</v>
          </cell>
          <cell r="CF103">
            <v>0</v>
          </cell>
          <cell r="CG103">
            <v>0</v>
          </cell>
          <cell r="CH103">
            <v>0</v>
          </cell>
          <cell r="CI103">
            <v>0</v>
          </cell>
          <cell r="CJ103">
            <v>30588.78</v>
          </cell>
          <cell r="CK103">
            <v>0</v>
          </cell>
          <cell r="CL103">
            <v>30588.78</v>
          </cell>
          <cell r="CM103">
            <v>0</v>
          </cell>
          <cell r="CN103">
            <v>0</v>
          </cell>
          <cell r="CO103">
            <v>0</v>
          </cell>
          <cell r="CP103">
            <v>30588.78</v>
          </cell>
          <cell r="CQ103">
            <v>0</v>
          </cell>
          <cell r="CR103">
            <v>30588.78</v>
          </cell>
          <cell r="CS103" t="str">
            <v>204020</v>
          </cell>
          <cell r="CT103" t="str">
            <v>204020</v>
          </cell>
          <cell r="CU103" t="str">
            <v>204020AllBU</v>
          </cell>
          <cell r="CV103" t="str">
            <v/>
          </cell>
          <cell r="CY103" t="str">
            <v/>
          </cell>
          <cell r="CZ103" t="str">
            <v/>
          </cell>
        </row>
        <row r="104">
          <cell r="A104">
            <v>204030</v>
          </cell>
          <cell r="B104" t="str">
            <v>Customer Care Refunds</v>
          </cell>
          <cell r="C104">
            <v>0</v>
          </cell>
          <cell r="D104">
            <v>0</v>
          </cell>
          <cell r="E104">
            <v>0</v>
          </cell>
          <cell r="F104">
            <v>0</v>
          </cell>
          <cell r="G104">
            <v>0</v>
          </cell>
          <cell r="H104">
            <v>0</v>
          </cell>
          <cell r="I104">
            <v>0</v>
          </cell>
          <cell r="J104">
            <v>0</v>
          </cell>
          <cell r="K104">
            <v>0</v>
          </cell>
          <cell r="M104">
            <v>0</v>
          </cell>
          <cell r="N104">
            <v>0</v>
          </cell>
          <cell r="O104">
            <v>0</v>
          </cell>
          <cell r="P104">
            <v>18204801.870000001</v>
          </cell>
          <cell r="Q104">
            <v>-18204801.870000001</v>
          </cell>
          <cell r="R104">
            <v>0</v>
          </cell>
          <cell r="S104">
            <v>0</v>
          </cell>
          <cell r="T104">
            <v>0</v>
          </cell>
          <cell r="U104">
            <v>0</v>
          </cell>
          <cell r="V104">
            <v>18204801.870000001</v>
          </cell>
          <cell r="W104">
            <v>-18204801.870000001</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-18204801.870000001</v>
          </cell>
          <cell r="AR104">
            <v>18204801.870000001</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-969139.03</v>
          </cell>
          <cell r="BS104">
            <v>0</v>
          </cell>
          <cell r="BT104">
            <v>-969139.03</v>
          </cell>
          <cell r="BU104">
            <v>-969139.03</v>
          </cell>
          <cell r="BV104">
            <v>0</v>
          </cell>
          <cell r="BW104">
            <v>-969139.03</v>
          </cell>
          <cell r="BX104">
            <v>0</v>
          </cell>
          <cell r="BY104">
            <v>0</v>
          </cell>
          <cell r="BZ104">
            <v>0</v>
          </cell>
          <cell r="CA104">
            <v>0</v>
          </cell>
          <cell r="CB104">
            <v>0</v>
          </cell>
          <cell r="CC104">
            <v>0</v>
          </cell>
          <cell r="CD104">
            <v>0</v>
          </cell>
          <cell r="CE104">
            <v>0</v>
          </cell>
          <cell r="CF104">
            <v>0</v>
          </cell>
          <cell r="CG104">
            <v>0</v>
          </cell>
          <cell r="CH104">
            <v>0</v>
          </cell>
          <cell r="CI104">
            <v>0</v>
          </cell>
          <cell r="CJ104">
            <v>-969139.03</v>
          </cell>
          <cell r="CK104">
            <v>0</v>
          </cell>
          <cell r="CL104">
            <v>-969139.03</v>
          </cell>
          <cell r="CM104">
            <v>0</v>
          </cell>
          <cell r="CN104">
            <v>0</v>
          </cell>
          <cell r="CO104">
            <v>0</v>
          </cell>
          <cell r="CP104">
            <v>-969139.03</v>
          </cell>
          <cell r="CQ104">
            <v>0</v>
          </cell>
          <cell r="CR104">
            <v>-969139.03</v>
          </cell>
          <cell r="CS104" t="str">
            <v>204030</v>
          </cell>
          <cell r="CT104" t="str">
            <v>204030</v>
          </cell>
          <cell r="CU104" t="str">
            <v>204030AllBU</v>
          </cell>
          <cell r="CV104" t="str">
            <v/>
          </cell>
          <cell r="CY104" t="str">
            <v/>
          </cell>
          <cell r="CZ104" t="str">
            <v/>
          </cell>
        </row>
        <row r="105">
          <cell r="A105">
            <v>204040</v>
          </cell>
          <cell r="B105" t="str">
            <v>Customer Care Lcl Deposit</v>
          </cell>
          <cell r="C105">
            <v>0</v>
          </cell>
          <cell r="D105">
            <v>0</v>
          </cell>
          <cell r="E105">
            <v>0</v>
          </cell>
          <cell r="F105">
            <v>0</v>
          </cell>
          <cell r="G105">
            <v>0</v>
          </cell>
          <cell r="H105">
            <v>0</v>
          </cell>
          <cell r="I105">
            <v>0</v>
          </cell>
          <cell r="J105">
            <v>0</v>
          </cell>
          <cell r="K105">
            <v>0</v>
          </cell>
          <cell r="M105">
            <v>0</v>
          </cell>
          <cell r="N105">
            <v>0</v>
          </cell>
          <cell r="O105">
            <v>0</v>
          </cell>
          <cell r="P105">
            <v>-158.4</v>
          </cell>
          <cell r="Q105">
            <v>158.4</v>
          </cell>
          <cell r="R105">
            <v>0</v>
          </cell>
          <cell r="S105">
            <v>0</v>
          </cell>
          <cell r="T105">
            <v>0</v>
          </cell>
          <cell r="U105">
            <v>0</v>
          </cell>
          <cell r="V105">
            <v>-158.4</v>
          </cell>
          <cell r="W105">
            <v>158.4</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158.4</v>
          </cell>
          <cell r="AR105">
            <v>-158.4</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t="str">
            <v>204040</v>
          </cell>
          <cell r="CT105" t="str">
            <v>204040</v>
          </cell>
          <cell r="CU105" t="str">
            <v>204040AllBU</v>
          </cell>
          <cell r="CV105" t="str">
            <v/>
          </cell>
          <cell r="CW105" t="str">
            <v>Delete?</v>
          </cell>
          <cell r="CY105" t="str">
            <v/>
          </cell>
          <cell r="CZ105" t="str">
            <v/>
          </cell>
        </row>
        <row r="106">
          <cell r="A106">
            <v>204050</v>
          </cell>
          <cell r="B106" t="str">
            <v>A/R Finance</v>
          </cell>
          <cell r="C106">
            <v>0</v>
          </cell>
          <cell r="D106">
            <v>0</v>
          </cell>
          <cell r="E106">
            <v>0</v>
          </cell>
          <cell r="F106">
            <v>0</v>
          </cell>
          <cell r="G106">
            <v>0</v>
          </cell>
          <cell r="H106">
            <v>0</v>
          </cell>
          <cell r="I106">
            <v>0</v>
          </cell>
          <cell r="J106">
            <v>0</v>
          </cell>
          <cell r="K106">
            <v>0</v>
          </cell>
          <cell r="M106">
            <v>0</v>
          </cell>
          <cell r="N106">
            <v>0</v>
          </cell>
          <cell r="O106">
            <v>0</v>
          </cell>
          <cell r="P106">
            <v>-7566873.0999999996</v>
          </cell>
          <cell r="Q106">
            <v>7566873.0999999996</v>
          </cell>
          <cell r="R106">
            <v>0</v>
          </cell>
          <cell r="S106">
            <v>0</v>
          </cell>
          <cell r="T106">
            <v>0</v>
          </cell>
          <cell r="U106">
            <v>0</v>
          </cell>
          <cell r="V106">
            <v>-7566873.0999999996</v>
          </cell>
          <cell r="W106">
            <v>7566873.0999999996</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7566873.0999999996</v>
          </cell>
          <cell r="AR106">
            <v>-7566873.0999999996</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t="str">
            <v>204050</v>
          </cell>
          <cell r="CT106" t="str">
            <v>204050</v>
          </cell>
          <cell r="CU106" t="str">
            <v>204050AllBU</v>
          </cell>
          <cell r="CV106" t="str">
            <v/>
          </cell>
          <cell r="CW106" t="str">
            <v>Delete?</v>
          </cell>
          <cell r="CY106" t="str">
            <v/>
          </cell>
          <cell r="CZ106" t="str">
            <v/>
          </cell>
        </row>
        <row r="107">
          <cell r="A107">
            <v>204070</v>
          </cell>
          <cell r="B107" t="str">
            <v>AP EFT</v>
          </cell>
          <cell r="C107">
            <v>0</v>
          </cell>
          <cell r="D107">
            <v>0</v>
          </cell>
          <cell r="E107">
            <v>0</v>
          </cell>
          <cell r="F107">
            <v>0</v>
          </cell>
          <cell r="G107">
            <v>0</v>
          </cell>
          <cell r="H107">
            <v>0</v>
          </cell>
          <cell r="I107">
            <v>0</v>
          </cell>
          <cell r="J107">
            <v>0</v>
          </cell>
          <cell r="K107">
            <v>0</v>
          </cell>
          <cell r="M107">
            <v>0</v>
          </cell>
          <cell r="N107">
            <v>0</v>
          </cell>
          <cell r="O107">
            <v>0</v>
          </cell>
          <cell r="P107">
            <v>750968570.5</v>
          </cell>
          <cell r="Q107">
            <v>-750968570.5</v>
          </cell>
          <cell r="R107">
            <v>0</v>
          </cell>
          <cell r="S107">
            <v>0</v>
          </cell>
          <cell r="T107">
            <v>0</v>
          </cell>
          <cell r="U107">
            <v>0</v>
          </cell>
          <cell r="V107">
            <v>750968570.5</v>
          </cell>
          <cell r="W107">
            <v>-750968570.5</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-750968570.5</v>
          </cell>
          <cell r="AR107">
            <v>750968570.5</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t="str">
            <v>204070</v>
          </cell>
          <cell r="CT107" t="str">
            <v>204070</v>
          </cell>
          <cell r="CU107" t="str">
            <v>204070AllBU</v>
          </cell>
          <cell r="CV107" t="str">
            <v/>
          </cell>
          <cell r="CW107" t="str">
            <v>Delete?</v>
          </cell>
          <cell r="CY107" t="str">
            <v/>
          </cell>
          <cell r="CZ107" t="str">
            <v/>
          </cell>
        </row>
        <row r="108">
          <cell r="A108">
            <v>204080</v>
          </cell>
          <cell r="B108" t="str">
            <v>Pensioner Pay Bank Account</v>
          </cell>
          <cell r="C108">
            <v>0</v>
          </cell>
          <cell r="D108">
            <v>0</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V108" t="str">
            <v/>
          </cell>
          <cell r="CW108" t="str">
            <v>Delete?</v>
          </cell>
          <cell r="CY108" t="str">
            <v/>
          </cell>
          <cell r="CZ108" t="str">
            <v/>
          </cell>
        </row>
        <row r="109">
          <cell r="A109">
            <v>204090</v>
          </cell>
          <cell r="B109" t="str">
            <v>Treasury Misc</v>
          </cell>
          <cell r="C109">
            <v>0</v>
          </cell>
          <cell r="D109">
            <v>0</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0.33</v>
          </cell>
          <cell r="BS109">
            <v>0</v>
          </cell>
          <cell r="BT109">
            <v>0.33</v>
          </cell>
          <cell r="BU109">
            <v>0.33</v>
          </cell>
          <cell r="BV109">
            <v>0</v>
          </cell>
          <cell r="BW109">
            <v>0.33</v>
          </cell>
          <cell r="BX109">
            <v>0</v>
          </cell>
          <cell r="BY109">
            <v>0</v>
          </cell>
          <cell r="BZ109">
            <v>0</v>
          </cell>
          <cell r="CA109">
            <v>0</v>
          </cell>
          <cell r="CB109">
            <v>0</v>
          </cell>
          <cell r="CC109">
            <v>0</v>
          </cell>
          <cell r="CD109">
            <v>0</v>
          </cell>
          <cell r="CE109">
            <v>0</v>
          </cell>
          <cell r="CF109">
            <v>0</v>
          </cell>
          <cell r="CG109">
            <v>0</v>
          </cell>
          <cell r="CH109">
            <v>0</v>
          </cell>
          <cell r="CI109">
            <v>0</v>
          </cell>
          <cell r="CJ109">
            <v>0.33</v>
          </cell>
          <cell r="CK109">
            <v>0</v>
          </cell>
          <cell r="CL109">
            <v>0.33</v>
          </cell>
          <cell r="CM109">
            <v>0</v>
          </cell>
          <cell r="CN109">
            <v>0</v>
          </cell>
          <cell r="CO109">
            <v>0</v>
          </cell>
          <cell r="CP109">
            <v>0.33</v>
          </cell>
          <cell r="CQ109">
            <v>0</v>
          </cell>
          <cell r="CR109">
            <v>0.33</v>
          </cell>
          <cell r="CS109" t="str">
            <v>204090</v>
          </cell>
          <cell r="CT109" t="str">
            <v>204090</v>
          </cell>
          <cell r="CU109" t="str">
            <v>204090AllBU</v>
          </cell>
          <cell r="CV109" t="str">
            <v/>
          </cell>
          <cell r="CY109" t="str">
            <v/>
          </cell>
          <cell r="CZ109" t="str">
            <v/>
          </cell>
        </row>
        <row r="110">
          <cell r="A110">
            <v>204099</v>
          </cell>
          <cell r="B110" t="str">
            <v>PP Cancelled Cheques</v>
          </cell>
          <cell r="C110">
            <v>0</v>
          </cell>
          <cell r="D110">
            <v>0</v>
          </cell>
          <cell r="E110">
            <v>0</v>
          </cell>
          <cell r="F110">
            <v>0</v>
          </cell>
          <cell r="G110">
            <v>0</v>
          </cell>
          <cell r="H110">
            <v>0</v>
          </cell>
          <cell r="I110">
            <v>0</v>
          </cell>
          <cell r="J110">
            <v>0</v>
          </cell>
          <cell r="K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393617.62</v>
          </cell>
          <cell r="BS110">
            <v>0</v>
          </cell>
          <cell r="BT110">
            <v>393617.62</v>
          </cell>
          <cell r="BU110">
            <v>393617.62</v>
          </cell>
          <cell r="BV110">
            <v>0</v>
          </cell>
          <cell r="BW110">
            <v>393617.62</v>
          </cell>
          <cell r="BX110">
            <v>0</v>
          </cell>
          <cell r="BY110">
            <v>0</v>
          </cell>
          <cell r="BZ110">
            <v>0</v>
          </cell>
          <cell r="CA110">
            <v>0</v>
          </cell>
          <cell r="CB110">
            <v>0</v>
          </cell>
          <cell r="CC110">
            <v>0</v>
          </cell>
          <cell r="CD110">
            <v>0</v>
          </cell>
          <cell r="CE110">
            <v>0</v>
          </cell>
          <cell r="CF110">
            <v>0</v>
          </cell>
          <cell r="CG110">
            <v>0</v>
          </cell>
          <cell r="CH110">
            <v>0</v>
          </cell>
          <cell r="CI110">
            <v>0</v>
          </cell>
          <cell r="CJ110">
            <v>393617.62</v>
          </cell>
          <cell r="CK110">
            <v>0</v>
          </cell>
          <cell r="CL110">
            <v>393617.62</v>
          </cell>
          <cell r="CM110">
            <v>0</v>
          </cell>
          <cell r="CN110">
            <v>0</v>
          </cell>
          <cell r="CO110">
            <v>0</v>
          </cell>
          <cell r="CP110">
            <v>393617.62</v>
          </cell>
          <cell r="CQ110">
            <v>0</v>
          </cell>
          <cell r="CR110">
            <v>393617.62</v>
          </cell>
          <cell r="CS110" t="str">
            <v>204099</v>
          </cell>
          <cell r="CT110" t="str">
            <v>204099</v>
          </cell>
          <cell r="CU110" t="str">
            <v>204099BU100</v>
          </cell>
          <cell r="CV110" t="str">
            <v/>
          </cell>
          <cell r="CY110" t="str">
            <v/>
          </cell>
          <cell r="CZ110" t="str">
            <v/>
          </cell>
        </row>
        <row r="111">
          <cell r="A111">
            <v>204130</v>
          </cell>
          <cell r="B111" t="str">
            <v>BMO Interac</v>
          </cell>
          <cell r="C111">
            <v>0</v>
          </cell>
          <cell r="D111">
            <v>0</v>
          </cell>
          <cell r="E111">
            <v>0</v>
          </cell>
          <cell r="F111">
            <v>0</v>
          </cell>
          <cell r="G111">
            <v>0</v>
          </cell>
          <cell r="H111">
            <v>0</v>
          </cell>
          <cell r="I111">
            <v>0</v>
          </cell>
          <cell r="J111">
            <v>0</v>
          </cell>
          <cell r="K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0.08</v>
          </cell>
          <cell r="BS111">
            <v>0</v>
          </cell>
          <cell r="BT111">
            <v>0.08</v>
          </cell>
          <cell r="BU111">
            <v>0.08</v>
          </cell>
          <cell r="BV111">
            <v>0</v>
          </cell>
          <cell r="BW111">
            <v>0.08</v>
          </cell>
          <cell r="BX111">
            <v>0</v>
          </cell>
          <cell r="BY111">
            <v>0</v>
          </cell>
          <cell r="BZ111">
            <v>0</v>
          </cell>
          <cell r="CA111">
            <v>0</v>
          </cell>
          <cell r="CB111">
            <v>0</v>
          </cell>
          <cell r="CC111">
            <v>0</v>
          </cell>
          <cell r="CD111">
            <v>0</v>
          </cell>
          <cell r="CE111">
            <v>0</v>
          </cell>
          <cell r="CF111">
            <v>0</v>
          </cell>
          <cell r="CG111">
            <v>0</v>
          </cell>
          <cell r="CH111">
            <v>0</v>
          </cell>
          <cell r="CI111">
            <v>0</v>
          </cell>
          <cell r="CJ111">
            <v>0.08</v>
          </cell>
          <cell r="CK111">
            <v>0</v>
          </cell>
          <cell r="CL111">
            <v>0.08</v>
          </cell>
          <cell r="CM111">
            <v>0</v>
          </cell>
          <cell r="CN111">
            <v>0</v>
          </cell>
          <cell r="CO111">
            <v>0</v>
          </cell>
          <cell r="CP111">
            <v>0.08</v>
          </cell>
          <cell r="CQ111">
            <v>0</v>
          </cell>
          <cell r="CR111">
            <v>0.08</v>
          </cell>
          <cell r="CT111" t="str">
            <v>204130</v>
          </cell>
          <cell r="CV111" t="str">
            <v/>
          </cell>
          <cell r="CY111" t="str">
            <v/>
          </cell>
          <cell r="CZ111" t="str">
            <v>Add</v>
          </cell>
        </row>
        <row r="112">
          <cell r="A112">
            <v>204140</v>
          </cell>
          <cell r="B112" t="str">
            <v>Canadian General</v>
          </cell>
          <cell r="C112">
            <v>0</v>
          </cell>
          <cell r="D112">
            <v>0</v>
          </cell>
          <cell r="E112">
            <v>0</v>
          </cell>
          <cell r="F112">
            <v>0</v>
          </cell>
          <cell r="G112">
            <v>0</v>
          </cell>
          <cell r="H112">
            <v>0</v>
          </cell>
          <cell r="I112">
            <v>0</v>
          </cell>
          <cell r="J112">
            <v>0</v>
          </cell>
          <cell r="K112">
            <v>0</v>
          </cell>
          <cell r="M112">
            <v>0</v>
          </cell>
          <cell r="N112">
            <v>0</v>
          </cell>
          <cell r="O112">
            <v>0</v>
          </cell>
          <cell r="P112">
            <v>1015547191.91</v>
          </cell>
          <cell r="Q112">
            <v>-1015547191.91</v>
          </cell>
          <cell r="R112">
            <v>0</v>
          </cell>
          <cell r="S112">
            <v>0</v>
          </cell>
          <cell r="T112">
            <v>0</v>
          </cell>
          <cell r="U112">
            <v>0</v>
          </cell>
          <cell r="V112">
            <v>1015547191.91</v>
          </cell>
          <cell r="W112">
            <v>-1015547191.91</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0.16</v>
          </cell>
          <cell r="AL112">
            <v>0</v>
          </cell>
          <cell r="AM112">
            <v>0.16</v>
          </cell>
          <cell r="AN112">
            <v>0</v>
          </cell>
          <cell r="AO112">
            <v>0</v>
          </cell>
          <cell r="AP112">
            <v>0</v>
          </cell>
          <cell r="AQ112">
            <v>-1015547191.91</v>
          </cell>
          <cell r="AR112">
            <v>1015547191.91</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972613.15</v>
          </cell>
          <cell r="BS112">
            <v>0</v>
          </cell>
          <cell r="BT112">
            <v>972613.15</v>
          </cell>
          <cell r="BU112">
            <v>972613.31</v>
          </cell>
          <cell r="BV112">
            <v>0</v>
          </cell>
          <cell r="BW112">
            <v>972613.31</v>
          </cell>
          <cell r="BX112">
            <v>0</v>
          </cell>
          <cell r="BY112">
            <v>0</v>
          </cell>
          <cell r="BZ112">
            <v>0</v>
          </cell>
          <cell r="CA112">
            <v>0</v>
          </cell>
          <cell r="CB112">
            <v>0</v>
          </cell>
          <cell r="CC112">
            <v>0</v>
          </cell>
          <cell r="CD112">
            <v>0</v>
          </cell>
          <cell r="CE112">
            <v>0</v>
          </cell>
          <cell r="CF112">
            <v>0</v>
          </cell>
          <cell r="CG112">
            <v>0</v>
          </cell>
          <cell r="CH112">
            <v>0</v>
          </cell>
          <cell r="CI112">
            <v>0</v>
          </cell>
          <cell r="CJ112">
            <v>972613.31</v>
          </cell>
          <cell r="CK112">
            <v>0</v>
          </cell>
          <cell r="CL112">
            <v>972613.31</v>
          </cell>
          <cell r="CM112">
            <v>0</v>
          </cell>
          <cell r="CN112">
            <v>0</v>
          </cell>
          <cell r="CO112">
            <v>0</v>
          </cell>
          <cell r="CP112">
            <v>972613.31</v>
          </cell>
          <cell r="CQ112">
            <v>0</v>
          </cell>
          <cell r="CR112">
            <v>972613.31</v>
          </cell>
          <cell r="CS112" t="str">
            <v>204140</v>
          </cell>
          <cell r="CT112" t="str">
            <v>204140</v>
          </cell>
          <cell r="CU112" t="str">
            <v>204140AllBU</v>
          </cell>
          <cell r="CV112" t="str">
            <v/>
          </cell>
          <cell r="CY112" t="str">
            <v/>
          </cell>
          <cell r="CZ112" t="str">
            <v/>
          </cell>
        </row>
        <row r="113">
          <cell r="A113">
            <v>204190</v>
          </cell>
          <cell r="B113" t="str">
            <v>AP Canadian TD  Bank</v>
          </cell>
          <cell r="C113">
            <v>0</v>
          </cell>
          <cell r="D113">
            <v>0</v>
          </cell>
          <cell r="E113">
            <v>0</v>
          </cell>
          <cell r="F113">
            <v>0</v>
          </cell>
          <cell r="G113">
            <v>0</v>
          </cell>
          <cell r="H113">
            <v>0</v>
          </cell>
          <cell r="I113">
            <v>0</v>
          </cell>
          <cell r="J113">
            <v>0</v>
          </cell>
          <cell r="K113">
            <v>0</v>
          </cell>
          <cell r="M113">
            <v>0</v>
          </cell>
          <cell r="N113">
            <v>0</v>
          </cell>
          <cell r="O113">
            <v>0</v>
          </cell>
          <cell r="P113">
            <v>60075007.93</v>
          </cell>
          <cell r="Q113">
            <v>-60075007.93</v>
          </cell>
          <cell r="R113">
            <v>0</v>
          </cell>
          <cell r="S113">
            <v>0</v>
          </cell>
          <cell r="T113">
            <v>0</v>
          </cell>
          <cell r="U113">
            <v>0</v>
          </cell>
          <cell r="V113">
            <v>60075007.93</v>
          </cell>
          <cell r="W113">
            <v>-60075007.93</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-60075007.93</v>
          </cell>
          <cell r="AR113">
            <v>60075007.93</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-98016070.109999999</v>
          </cell>
          <cell r="BS113">
            <v>0</v>
          </cell>
          <cell r="BT113">
            <v>-98016070.109999999</v>
          </cell>
          <cell r="BU113">
            <v>-98016070.109999999</v>
          </cell>
          <cell r="BV113">
            <v>0</v>
          </cell>
          <cell r="BW113">
            <v>-98016070.109999999</v>
          </cell>
          <cell r="BX113">
            <v>0</v>
          </cell>
          <cell r="BY113">
            <v>0</v>
          </cell>
          <cell r="BZ113">
            <v>0</v>
          </cell>
          <cell r="CA113">
            <v>0</v>
          </cell>
          <cell r="CB113">
            <v>0</v>
          </cell>
          <cell r="CC113">
            <v>0</v>
          </cell>
          <cell r="CD113">
            <v>0</v>
          </cell>
          <cell r="CE113">
            <v>0</v>
          </cell>
          <cell r="CF113">
            <v>0</v>
          </cell>
          <cell r="CG113">
            <v>0</v>
          </cell>
          <cell r="CH113">
            <v>0</v>
          </cell>
          <cell r="CI113">
            <v>0</v>
          </cell>
          <cell r="CJ113">
            <v>-98016070.109999999</v>
          </cell>
          <cell r="CK113">
            <v>0</v>
          </cell>
          <cell r="CL113">
            <v>-98016070.109999999</v>
          </cell>
          <cell r="CM113">
            <v>0</v>
          </cell>
          <cell r="CN113">
            <v>0</v>
          </cell>
          <cell r="CO113">
            <v>0</v>
          </cell>
          <cell r="CP113">
            <v>-98016070.109999999</v>
          </cell>
          <cell r="CQ113">
            <v>0</v>
          </cell>
          <cell r="CR113">
            <v>-98016070.109999999</v>
          </cell>
          <cell r="CS113" t="str">
            <v>204190</v>
          </cell>
          <cell r="CT113">
            <v>240190</v>
          </cell>
          <cell r="CU113" t="str">
            <v>204190GROUP</v>
          </cell>
          <cell r="CV113" t="str">
            <v/>
          </cell>
          <cell r="CX113">
            <v>204190</v>
          </cell>
          <cell r="CY113" t="str">
            <v/>
          </cell>
          <cell r="CZ113" t="str">
            <v/>
          </cell>
        </row>
        <row r="114">
          <cell r="A114">
            <v>204191</v>
          </cell>
          <cell r="B114" t="str">
            <v>AP Cdn Cheque Clearing SAP</v>
          </cell>
          <cell r="C114">
            <v>0</v>
          </cell>
          <cell r="D114">
            <v>0</v>
          </cell>
          <cell r="E114">
            <v>0</v>
          </cell>
          <cell r="F114">
            <v>0</v>
          </cell>
          <cell r="G114">
            <v>0</v>
          </cell>
          <cell r="H114">
            <v>0</v>
          </cell>
          <cell r="I114">
            <v>0</v>
          </cell>
          <cell r="J114">
            <v>0</v>
          </cell>
          <cell r="K114">
            <v>0</v>
          </cell>
          <cell r="M114">
            <v>0</v>
          </cell>
          <cell r="N114">
            <v>0</v>
          </cell>
          <cell r="O114">
            <v>0</v>
          </cell>
          <cell r="P114">
            <v>4931892.12</v>
          </cell>
          <cell r="Q114">
            <v>-4931892.12</v>
          </cell>
          <cell r="R114">
            <v>0</v>
          </cell>
          <cell r="S114">
            <v>0</v>
          </cell>
          <cell r="T114">
            <v>0</v>
          </cell>
          <cell r="U114">
            <v>0</v>
          </cell>
          <cell r="V114">
            <v>4931892.12</v>
          </cell>
          <cell r="W114">
            <v>-4931892.12</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-4931892.12</v>
          </cell>
          <cell r="AR114">
            <v>4931892.12</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93645794.319999993</v>
          </cell>
          <cell r="BS114">
            <v>0</v>
          </cell>
          <cell r="BT114">
            <v>93645794.319999993</v>
          </cell>
          <cell r="BU114">
            <v>93645794.319999993</v>
          </cell>
          <cell r="BV114">
            <v>0</v>
          </cell>
          <cell r="BW114">
            <v>93645794.319999993</v>
          </cell>
          <cell r="BX114">
            <v>0</v>
          </cell>
          <cell r="BY114">
            <v>0</v>
          </cell>
          <cell r="BZ114">
            <v>0</v>
          </cell>
          <cell r="CA114">
            <v>0</v>
          </cell>
          <cell r="CB114">
            <v>0</v>
          </cell>
          <cell r="CC114">
            <v>0</v>
          </cell>
          <cell r="CD114">
            <v>0</v>
          </cell>
          <cell r="CE114">
            <v>0</v>
          </cell>
          <cell r="CF114">
            <v>0</v>
          </cell>
          <cell r="CG114">
            <v>0</v>
          </cell>
          <cell r="CH114">
            <v>0</v>
          </cell>
          <cell r="CI114">
            <v>0</v>
          </cell>
          <cell r="CJ114">
            <v>93645794.319999993</v>
          </cell>
          <cell r="CK114">
            <v>0</v>
          </cell>
          <cell r="CL114">
            <v>93645794.319999993</v>
          </cell>
          <cell r="CM114">
            <v>0</v>
          </cell>
          <cell r="CN114">
            <v>0</v>
          </cell>
          <cell r="CO114">
            <v>0</v>
          </cell>
          <cell r="CP114">
            <v>93645794.319999993</v>
          </cell>
          <cell r="CQ114">
            <v>0</v>
          </cell>
          <cell r="CR114">
            <v>93645794.319999993</v>
          </cell>
          <cell r="CV114" t="str">
            <v/>
          </cell>
          <cell r="CX114">
            <v>204190</v>
          </cell>
          <cell r="CY114" t="str">
            <v>Issue</v>
          </cell>
          <cell r="CZ114" t="str">
            <v/>
          </cell>
        </row>
        <row r="115">
          <cell r="A115">
            <v>204190</v>
          </cell>
          <cell r="B115" t="str">
            <v>AP US Bank - Cheques and Wires</v>
          </cell>
          <cell r="C115">
            <v>0</v>
          </cell>
          <cell r="D115">
            <v>0</v>
          </cell>
          <cell r="E115">
            <v>0</v>
          </cell>
          <cell r="F115">
            <v>0</v>
          </cell>
          <cell r="G115">
            <v>0</v>
          </cell>
          <cell r="H115">
            <v>0</v>
          </cell>
          <cell r="I115">
            <v>0</v>
          </cell>
          <cell r="J115">
            <v>0</v>
          </cell>
          <cell r="K115">
            <v>0</v>
          </cell>
          <cell r="M115">
            <v>0</v>
          </cell>
          <cell r="N115">
            <v>0</v>
          </cell>
          <cell r="O115">
            <v>0</v>
          </cell>
          <cell r="P115">
            <v>65006900.049999997</v>
          </cell>
          <cell r="Q115">
            <v>-65006900.049999997</v>
          </cell>
          <cell r="R115">
            <v>0</v>
          </cell>
          <cell r="S115">
            <v>0</v>
          </cell>
          <cell r="T115">
            <v>0</v>
          </cell>
          <cell r="U115">
            <v>0</v>
          </cell>
          <cell r="V115">
            <v>65006900.049999997</v>
          </cell>
          <cell r="W115">
            <v>-65006900.049999997</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-65006900.049999997</v>
          </cell>
          <cell r="AR115">
            <v>65006900.049999997</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-4370275.7900000066</v>
          </cell>
          <cell r="BS115">
            <v>0</v>
          </cell>
          <cell r="BT115">
            <v>-4370275.7900000066</v>
          </cell>
          <cell r="BU115">
            <v>-4370275.7900000066</v>
          </cell>
          <cell r="BV115">
            <v>0</v>
          </cell>
          <cell r="BW115">
            <v>-4370275.7900000066</v>
          </cell>
          <cell r="BX115">
            <v>0</v>
          </cell>
          <cell r="BY115">
            <v>0</v>
          </cell>
          <cell r="BZ115">
            <v>0</v>
          </cell>
          <cell r="CA115">
            <v>0</v>
          </cell>
          <cell r="CB115">
            <v>0</v>
          </cell>
          <cell r="CC115">
            <v>0</v>
          </cell>
          <cell r="CD115">
            <v>0</v>
          </cell>
          <cell r="CE115">
            <v>0</v>
          </cell>
          <cell r="CF115">
            <v>0</v>
          </cell>
          <cell r="CG115">
            <v>0</v>
          </cell>
          <cell r="CH115">
            <v>0</v>
          </cell>
          <cell r="CI115">
            <v>0</v>
          </cell>
          <cell r="CJ115">
            <v>-4370275.7900000066</v>
          </cell>
          <cell r="CK115">
            <v>0</v>
          </cell>
          <cell r="CL115">
            <v>-4370275.7900000066</v>
          </cell>
          <cell r="CM115">
            <v>0</v>
          </cell>
          <cell r="CN115">
            <v>0</v>
          </cell>
          <cell r="CO115">
            <v>0</v>
          </cell>
          <cell r="CP115">
            <v>-4370275.7900000066</v>
          </cell>
          <cell r="CQ115">
            <v>0</v>
          </cell>
          <cell r="CR115">
            <v>-4370275.7900000066</v>
          </cell>
          <cell r="CS115" t="str">
            <v>Only one</v>
          </cell>
          <cell r="CT115" t="str">
            <v>240190G</v>
          </cell>
          <cell r="CU115" t="str">
            <v>204190GROUP</v>
          </cell>
          <cell r="CV115" t="str">
            <v/>
          </cell>
          <cell r="CY115" t="str">
            <v/>
          </cell>
          <cell r="CZ115" t="str">
            <v/>
          </cell>
        </row>
        <row r="116">
          <cell r="A116">
            <v>204200</v>
          </cell>
          <cell r="B116" t="str">
            <v>Payroll</v>
          </cell>
          <cell r="C116">
            <v>0</v>
          </cell>
          <cell r="D116">
            <v>0</v>
          </cell>
          <cell r="E116">
            <v>0</v>
          </cell>
          <cell r="F116">
            <v>0</v>
          </cell>
          <cell r="G116">
            <v>0</v>
          </cell>
          <cell r="H116">
            <v>0</v>
          </cell>
          <cell r="I116">
            <v>0</v>
          </cell>
          <cell r="J116">
            <v>0</v>
          </cell>
          <cell r="K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-193499</v>
          </cell>
          <cell r="BS116">
            <v>0</v>
          </cell>
          <cell r="BT116">
            <v>-193499</v>
          </cell>
          <cell r="BU116">
            <v>-193499</v>
          </cell>
          <cell r="BV116">
            <v>0</v>
          </cell>
          <cell r="BW116">
            <v>-193499</v>
          </cell>
          <cell r="BX116">
            <v>0</v>
          </cell>
          <cell r="BY116">
            <v>0</v>
          </cell>
          <cell r="BZ116">
            <v>0</v>
          </cell>
          <cell r="CA116">
            <v>0</v>
          </cell>
          <cell r="CB116">
            <v>0</v>
          </cell>
          <cell r="CC116">
            <v>0</v>
          </cell>
          <cell r="CD116">
            <v>0</v>
          </cell>
          <cell r="CE116">
            <v>0</v>
          </cell>
          <cell r="CF116">
            <v>0</v>
          </cell>
          <cell r="CG116">
            <v>0</v>
          </cell>
          <cell r="CH116">
            <v>0</v>
          </cell>
          <cell r="CI116">
            <v>0</v>
          </cell>
          <cell r="CJ116">
            <v>-193499</v>
          </cell>
          <cell r="CK116">
            <v>0</v>
          </cell>
          <cell r="CL116">
            <v>-193499</v>
          </cell>
          <cell r="CM116">
            <v>0</v>
          </cell>
          <cell r="CN116">
            <v>0</v>
          </cell>
          <cell r="CO116">
            <v>0</v>
          </cell>
          <cell r="CP116">
            <v>-193499</v>
          </cell>
          <cell r="CQ116">
            <v>0</v>
          </cell>
          <cell r="CR116">
            <v>-193499</v>
          </cell>
          <cell r="CS116" t="str">
            <v>204200</v>
          </cell>
          <cell r="CT116" t="str">
            <v>204200</v>
          </cell>
          <cell r="CU116" t="str">
            <v>204200BU100</v>
          </cell>
          <cell r="CV116" t="str">
            <v/>
          </cell>
          <cell r="CY116" t="str">
            <v/>
          </cell>
          <cell r="CZ116" t="str">
            <v/>
          </cell>
        </row>
        <row r="117">
          <cell r="A117">
            <v>204210</v>
          </cell>
          <cell r="B117" t="str">
            <v>AP Canadian Bank - Cheques</v>
          </cell>
          <cell r="C117">
            <v>0</v>
          </cell>
          <cell r="D117">
            <v>0</v>
          </cell>
          <cell r="E117">
            <v>0</v>
          </cell>
          <cell r="F117">
            <v>0</v>
          </cell>
          <cell r="G117">
            <v>0</v>
          </cell>
          <cell r="H117">
            <v>0</v>
          </cell>
          <cell r="I117">
            <v>0</v>
          </cell>
          <cell r="J117">
            <v>0</v>
          </cell>
          <cell r="K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-0.06</v>
          </cell>
          <cell r="BS117">
            <v>0</v>
          </cell>
          <cell r="BT117">
            <v>-0.06</v>
          </cell>
          <cell r="BU117">
            <v>-0.06</v>
          </cell>
          <cell r="BV117">
            <v>0</v>
          </cell>
          <cell r="BW117">
            <v>-0.06</v>
          </cell>
          <cell r="BX117">
            <v>0</v>
          </cell>
          <cell r="BY117">
            <v>0</v>
          </cell>
          <cell r="BZ117">
            <v>0</v>
          </cell>
          <cell r="CA117">
            <v>0</v>
          </cell>
          <cell r="CB117">
            <v>0</v>
          </cell>
          <cell r="CC117">
            <v>0</v>
          </cell>
          <cell r="CD117">
            <v>0</v>
          </cell>
          <cell r="CE117">
            <v>0</v>
          </cell>
          <cell r="CF117">
            <v>0</v>
          </cell>
          <cell r="CG117">
            <v>0</v>
          </cell>
          <cell r="CH117">
            <v>0</v>
          </cell>
          <cell r="CI117">
            <v>0</v>
          </cell>
          <cell r="CJ117">
            <v>-0.06</v>
          </cell>
          <cell r="CK117">
            <v>0</v>
          </cell>
          <cell r="CL117">
            <v>-0.06</v>
          </cell>
          <cell r="CM117">
            <v>0</v>
          </cell>
          <cell r="CN117">
            <v>0</v>
          </cell>
          <cell r="CO117">
            <v>0</v>
          </cell>
          <cell r="CP117">
            <v>-0.06</v>
          </cell>
          <cell r="CQ117">
            <v>0</v>
          </cell>
          <cell r="CR117">
            <v>-0.06</v>
          </cell>
          <cell r="CT117" t="str">
            <v>204210</v>
          </cell>
          <cell r="CV117" t="str">
            <v/>
          </cell>
          <cell r="CW117" t="str">
            <v>Delete?</v>
          </cell>
          <cell r="CY117" t="str">
            <v/>
          </cell>
          <cell r="CZ117" t="str">
            <v>Add</v>
          </cell>
        </row>
        <row r="118">
          <cell r="A118">
            <v>204530</v>
          </cell>
          <cell r="B118" t="str">
            <v>CSS Credit Card</v>
          </cell>
          <cell r="C118">
            <v>0</v>
          </cell>
          <cell r="D118">
            <v>0</v>
          </cell>
          <cell r="E118">
            <v>0</v>
          </cell>
          <cell r="F118">
            <v>0</v>
          </cell>
          <cell r="G118">
            <v>0</v>
          </cell>
          <cell r="H118">
            <v>0</v>
          </cell>
          <cell r="I118">
            <v>0</v>
          </cell>
          <cell r="J118">
            <v>0</v>
          </cell>
          <cell r="K118">
            <v>0</v>
          </cell>
          <cell r="M118">
            <v>0</v>
          </cell>
          <cell r="N118">
            <v>0</v>
          </cell>
          <cell r="O118">
            <v>0</v>
          </cell>
          <cell r="P118">
            <v>-19523775.940000001</v>
          </cell>
          <cell r="Q118">
            <v>19523775.940000001</v>
          </cell>
          <cell r="R118">
            <v>0</v>
          </cell>
          <cell r="S118">
            <v>0</v>
          </cell>
          <cell r="T118">
            <v>0</v>
          </cell>
          <cell r="U118">
            <v>0</v>
          </cell>
          <cell r="V118">
            <v>-19523775.940000001</v>
          </cell>
          <cell r="W118">
            <v>19523775.940000001</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19523775.940000001</v>
          </cell>
          <cell r="AR118">
            <v>-19523775.940000001</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-8765.9699999999993</v>
          </cell>
          <cell r="BS118">
            <v>0</v>
          </cell>
          <cell r="BT118">
            <v>-8765.9699999999993</v>
          </cell>
          <cell r="BU118">
            <v>-8765.9699999999993</v>
          </cell>
          <cell r="BV118">
            <v>0</v>
          </cell>
          <cell r="BW118">
            <v>-8765.9699999999993</v>
          </cell>
          <cell r="BX118">
            <v>0</v>
          </cell>
          <cell r="BY118">
            <v>0</v>
          </cell>
          <cell r="BZ118">
            <v>0</v>
          </cell>
          <cell r="CA118">
            <v>0</v>
          </cell>
          <cell r="CB118">
            <v>0</v>
          </cell>
          <cell r="CC118">
            <v>0</v>
          </cell>
          <cell r="CD118">
            <v>0</v>
          </cell>
          <cell r="CE118">
            <v>0</v>
          </cell>
          <cell r="CF118">
            <v>0</v>
          </cell>
          <cell r="CG118">
            <v>0</v>
          </cell>
          <cell r="CH118">
            <v>0</v>
          </cell>
          <cell r="CI118">
            <v>0</v>
          </cell>
          <cell r="CJ118">
            <v>-8765.9699999999993</v>
          </cell>
          <cell r="CK118">
            <v>0</v>
          </cell>
          <cell r="CL118">
            <v>-8765.9699999999993</v>
          </cell>
          <cell r="CM118">
            <v>0</v>
          </cell>
          <cell r="CN118">
            <v>0</v>
          </cell>
          <cell r="CO118">
            <v>0</v>
          </cell>
          <cell r="CP118">
            <v>-8765.9699999999993</v>
          </cell>
          <cell r="CQ118">
            <v>0</v>
          </cell>
          <cell r="CR118">
            <v>-8765.9699999999993</v>
          </cell>
          <cell r="CS118" t="str">
            <v>204530</v>
          </cell>
          <cell r="CT118" t="str">
            <v>204530</v>
          </cell>
          <cell r="CU118" t="str">
            <v>204530AllBU</v>
          </cell>
          <cell r="CV118" t="str">
            <v/>
          </cell>
          <cell r="CY118" t="str">
            <v/>
          </cell>
          <cell r="CZ118" t="str">
            <v/>
          </cell>
        </row>
        <row r="119">
          <cell r="A119">
            <v>204920</v>
          </cell>
          <cell r="B119" t="str">
            <v>HO Inc in Trust for HO Pen Pln</v>
          </cell>
          <cell r="C119">
            <v>0</v>
          </cell>
          <cell r="D119">
            <v>0</v>
          </cell>
          <cell r="E119">
            <v>0</v>
          </cell>
          <cell r="F119">
            <v>0</v>
          </cell>
          <cell r="G119">
            <v>0</v>
          </cell>
          <cell r="H119">
            <v>0</v>
          </cell>
          <cell r="I119">
            <v>0</v>
          </cell>
          <cell r="J119">
            <v>0</v>
          </cell>
          <cell r="K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V119" t="str">
            <v/>
          </cell>
          <cell r="CW119" t="str">
            <v>Delete?</v>
          </cell>
          <cell r="CY119" t="str">
            <v/>
          </cell>
          <cell r="CZ119" t="str">
            <v/>
          </cell>
        </row>
        <row r="120">
          <cell r="A120">
            <v>205000</v>
          </cell>
          <cell r="B120" t="str">
            <v>Permanent Advances</v>
          </cell>
          <cell r="C120">
            <v>0</v>
          </cell>
          <cell r="D120">
            <v>0</v>
          </cell>
          <cell r="E120">
            <v>0</v>
          </cell>
          <cell r="F120">
            <v>0</v>
          </cell>
          <cell r="G120">
            <v>0</v>
          </cell>
          <cell r="H120">
            <v>0</v>
          </cell>
          <cell r="I120">
            <v>0</v>
          </cell>
          <cell r="J120">
            <v>0</v>
          </cell>
          <cell r="K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0.2</v>
          </cell>
          <cell r="BS120">
            <v>0</v>
          </cell>
          <cell r="BT120">
            <v>0.2</v>
          </cell>
          <cell r="BU120">
            <v>0.20000000000004547</v>
          </cell>
          <cell r="BV120">
            <v>0</v>
          </cell>
          <cell r="BW120">
            <v>0.20000000000004547</v>
          </cell>
          <cell r="BX120">
            <v>0</v>
          </cell>
          <cell r="BY120">
            <v>0</v>
          </cell>
          <cell r="BZ120">
            <v>0</v>
          </cell>
          <cell r="CA120">
            <v>0</v>
          </cell>
          <cell r="CB120">
            <v>0</v>
          </cell>
          <cell r="CC120">
            <v>0</v>
          </cell>
          <cell r="CD120">
            <v>0</v>
          </cell>
          <cell r="CE120">
            <v>0</v>
          </cell>
          <cell r="CF120">
            <v>0</v>
          </cell>
          <cell r="CG120">
            <v>0</v>
          </cell>
          <cell r="CH120">
            <v>0</v>
          </cell>
          <cell r="CI120">
            <v>0</v>
          </cell>
          <cell r="CJ120">
            <v>0.20000000000004547</v>
          </cell>
          <cell r="CK120">
            <v>0</v>
          </cell>
          <cell r="CL120">
            <v>0.20000000000004547</v>
          </cell>
          <cell r="CM120">
            <v>599.92999999999995</v>
          </cell>
          <cell r="CN120">
            <v>0</v>
          </cell>
          <cell r="CO120">
            <v>599.92999999999995</v>
          </cell>
          <cell r="CP120">
            <v>600.13</v>
          </cell>
          <cell r="CQ120">
            <v>0</v>
          </cell>
          <cell r="CR120">
            <v>600.13</v>
          </cell>
          <cell r="CT120" t="str">
            <v>205000</v>
          </cell>
          <cell r="CV120" t="str">
            <v/>
          </cell>
          <cell r="CY120" t="str">
            <v/>
          </cell>
          <cell r="CZ120" t="str">
            <v>Add</v>
          </cell>
        </row>
        <row r="121">
          <cell r="A121">
            <v>211000</v>
          </cell>
          <cell r="B121" t="str">
            <v>Accts Receivable Misc - Ar:M</v>
          </cell>
          <cell r="C121">
            <v>0</v>
          </cell>
          <cell r="D121">
            <v>0</v>
          </cell>
          <cell r="E121">
            <v>0</v>
          </cell>
          <cell r="F121">
            <v>0</v>
          </cell>
          <cell r="G121">
            <v>0</v>
          </cell>
          <cell r="H121">
            <v>0</v>
          </cell>
          <cell r="I121">
            <v>0</v>
          </cell>
          <cell r="J121">
            <v>0</v>
          </cell>
          <cell r="K121">
            <v>0</v>
          </cell>
          <cell r="M121">
            <v>-35546.75</v>
          </cell>
          <cell r="N121">
            <v>-1979044.727</v>
          </cell>
          <cell r="O121">
            <v>-2014591.477</v>
          </cell>
          <cell r="P121">
            <v>-10690.06</v>
          </cell>
          <cell r="Q121">
            <v>-2232638.52</v>
          </cell>
          <cell r="R121">
            <v>-2243328.58</v>
          </cell>
          <cell r="S121">
            <v>-4210733.46</v>
          </cell>
          <cell r="T121">
            <v>4210733.4670000002</v>
          </cell>
          <cell r="U121">
            <v>7.0000002160668373E-3</v>
          </cell>
          <cell r="V121">
            <v>-4256970.2699999996</v>
          </cell>
          <cell r="W121">
            <v>-949.77999999979511</v>
          </cell>
          <cell r="X121">
            <v>-4257920.05</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-949.78</v>
          </cell>
          <cell r="AR121">
            <v>949.78</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-4257920.05</v>
          </cell>
          <cell r="BV121">
            <v>0</v>
          </cell>
          <cell r="BW121">
            <v>-4257920.05</v>
          </cell>
          <cell r="BX121">
            <v>-41416.17</v>
          </cell>
          <cell r="BY121">
            <v>0</v>
          </cell>
          <cell r="BZ121">
            <v>-41416.17</v>
          </cell>
          <cell r="CA121">
            <v>0</v>
          </cell>
          <cell r="CB121">
            <v>0</v>
          </cell>
          <cell r="CC121">
            <v>0</v>
          </cell>
          <cell r="CD121">
            <v>-41416.17</v>
          </cell>
          <cell r="CE121">
            <v>0</v>
          </cell>
          <cell r="CF121">
            <v>-41416.17</v>
          </cell>
          <cell r="CG121">
            <v>0</v>
          </cell>
          <cell r="CH121">
            <v>0</v>
          </cell>
          <cell r="CI121">
            <v>0</v>
          </cell>
          <cell r="CJ121">
            <v>-4299336.22</v>
          </cell>
          <cell r="CK121">
            <v>0</v>
          </cell>
          <cell r="CL121">
            <v>-4299336.22</v>
          </cell>
          <cell r="CM121">
            <v>0</v>
          </cell>
          <cell r="CN121">
            <v>0</v>
          </cell>
          <cell r="CO121">
            <v>0</v>
          </cell>
          <cell r="CP121">
            <v>-4299336.22</v>
          </cell>
          <cell r="CQ121">
            <v>0</v>
          </cell>
          <cell r="CR121">
            <v>-4299336.22</v>
          </cell>
          <cell r="CS121" t="str">
            <v>211000</v>
          </cell>
          <cell r="CT121" t="str">
            <v>211000</v>
          </cell>
          <cell r="CU121" t="str">
            <v>211000GROUP</v>
          </cell>
          <cell r="CV121" t="str">
            <v/>
          </cell>
          <cell r="CX121">
            <v>211000</v>
          </cell>
          <cell r="CY121" t="str">
            <v/>
          </cell>
          <cell r="CZ121" t="str">
            <v/>
          </cell>
        </row>
        <row r="122">
          <cell r="A122">
            <v>211010</v>
          </cell>
          <cell r="B122" t="str">
            <v>AR - TX &amp; RRRP Revenue - IMO</v>
          </cell>
          <cell r="C122">
            <v>0</v>
          </cell>
          <cell r="D122">
            <v>0</v>
          </cell>
          <cell r="E122">
            <v>0</v>
          </cell>
          <cell r="F122">
            <v>0</v>
          </cell>
          <cell r="G122">
            <v>0</v>
          </cell>
          <cell r="H122">
            <v>0</v>
          </cell>
          <cell r="I122">
            <v>0</v>
          </cell>
          <cell r="J122">
            <v>0</v>
          </cell>
          <cell r="K122">
            <v>0</v>
          </cell>
          <cell r="M122">
            <v>93159828.519999996</v>
          </cell>
          <cell r="N122">
            <v>0</v>
          </cell>
          <cell r="O122">
            <v>93159828.519999996</v>
          </cell>
          <cell r="P122">
            <v>12341416.33</v>
          </cell>
          <cell r="Q122">
            <v>-12262.62</v>
          </cell>
          <cell r="R122">
            <v>12329153.710000001</v>
          </cell>
          <cell r="S122">
            <v>0</v>
          </cell>
          <cell r="T122">
            <v>0</v>
          </cell>
          <cell r="U122">
            <v>0</v>
          </cell>
          <cell r="V122">
            <v>105501244.84999999</v>
          </cell>
          <cell r="W122">
            <v>-12262.62</v>
          </cell>
          <cell r="X122">
            <v>105488982.22999999</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-12262.62</v>
          </cell>
          <cell r="AR122">
            <v>12262.62</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105488982.22999999</v>
          </cell>
          <cell r="BV122">
            <v>0</v>
          </cell>
          <cell r="BW122">
            <v>105488982.22999999</v>
          </cell>
          <cell r="BX122">
            <v>0</v>
          </cell>
          <cell r="BY122">
            <v>0</v>
          </cell>
          <cell r="BZ122">
            <v>0</v>
          </cell>
          <cell r="CA122">
            <v>0</v>
          </cell>
          <cell r="CB122">
            <v>0</v>
          </cell>
          <cell r="CC122">
            <v>0</v>
          </cell>
          <cell r="CD122">
            <v>0</v>
          </cell>
          <cell r="CE122">
            <v>0</v>
          </cell>
          <cell r="CF122">
            <v>0</v>
          </cell>
          <cell r="CG122">
            <v>0</v>
          </cell>
          <cell r="CH122">
            <v>0</v>
          </cell>
          <cell r="CI122">
            <v>0</v>
          </cell>
          <cell r="CJ122">
            <v>105488982.22999999</v>
          </cell>
          <cell r="CK122">
            <v>0</v>
          </cell>
          <cell r="CL122">
            <v>105488982.22999999</v>
          </cell>
          <cell r="CM122">
            <v>0</v>
          </cell>
          <cell r="CN122">
            <v>0</v>
          </cell>
          <cell r="CO122">
            <v>0</v>
          </cell>
          <cell r="CP122">
            <v>105488982.22999999</v>
          </cell>
          <cell r="CQ122">
            <v>0</v>
          </cell>
          <cell r="CR122">
            <v>105488982.22999999</v>
          </cell>
          <cell r="CS122" t="str">
            <v>211010</v>
          </cell>
          <cell r="CV122" t="str">
            <v/>
          </cell>
          <cell r="CX122">
            <v>211000</v>
          </cell>
          <cell r="CY122" t="str">
            <v>Issue</v>
          </cell>
          <cell r="CZ122" t="str">
            <v/>
          </cell>
        </row>
        <row r="123">
          <cell r="A123">
            <v>211050</v>
          </cell>
          <cell r="B123" t="str">
            <v>Inter Company A/R</v>
          </cell>
          <cell r="C123">
            <v>0</v>
          </cell>
          <cell r="D123">
            <v>0</v>
          </cell>
          <cell r="E123">
            <v>0</v>
          </cell>
          <cell r="F123">
            <v>0</v>
          </cell>
          <cell r="G123">
            <v>0</v>
          </cell>
          <cell r="H123">
            <v>0</v>
          </cell>
          <cell r="I123">
            <v>0</v>
          </cell>
          <cell r="J123">
            <v>0</v>
          </cell>
          <cell r="K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-5113528.75</v>
          </cell>
          <cell r="BP123">
            <v>0</v>
          </cell>
          <cell r="BQ123">
            <v>-5113528.75</v>
          </cell>
          <cell r="BR123">
            <v>5113528.75</v>
          </cell>
          <cell r="BS123">
            <v>0</v>
          </cell>
          <cell r="BT123">
            <v>5113528.75</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T123" t="str">
            <v>211050</v>
          </cell>
          <cell r="CV123" t="str">
            <v/>
          </cell>
          <cell r="CY123" t="str">
            <v/>
          </cell>
          <cell r="CZ123" t="str">
            <v>Add</v>
          </cell>
        </row>
        <row r="124">
          <cell r="A124">
            <v>211800</v>
          </cell>
          <cell r="B124" t="str">
            <v>A/R - Hydro One Networks Inc.</v>
          </cell>
          <cell r="C124">
            <v>0</v>
          </cell>
          <cell r="D124">
            <v>0</v>
          </cell>
          <cell r="E124">
            <v>0</v>
          </cell>
          <cell r="F124">
            <v>0</v>
          </cell>
          <cell r="G124">
            <v>0</v>
          </cell>
          <cell r="H124">
            <v>0</v>
          </cell>
          <cell r="I124">
            <v>0</v>
          </cell>
          <cell r="J124">
            <v>0</v>
          </cell>
          <cell r="K124">
            <v>0</v>
          </cell>
          <cell r="M124">
            <v>0</v>
          </cell>
          <cell r="N124">
            <v>2E-3</v>
          </cell>
          <cell r="O124">
            <v>2E-3</v>
          </cell>
          <cell r="P124">
            <v>0</v>
          </cell>
          <cell r="Q124">
            <v>0</v>
          </cell>
          <cell r="R124">
            <v>0</v>
          </cell>
          <cell r="S124">
            <v>0</v>
          </cell>
          <cell r="T124">
            <v>-2E-3</v>
          </cell>
          <cell r="U124">
            <v>-2E-3</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V124" t="str">
            <v>Yes</v>
          </cell>
          <cell r="CW124" t="str">
            <v>Delete?</v>
          </cell>
          <cell r="CX124">
            <v>211000</v>
          </cell>
          <cell r="CY124" t="str">
            <v/>
          </cell>
          <cell r="CZ124" t="str">
            <v/>
          </cell>
        </row>
        <row r="125">
          <cell r="A125">
            <v>211810</v>
          </cell>
          <cell r="B125" t="str">
            <v>A/R - TX</v>
          </cell>
          <cell r="C125">
            <v>0</v>
          </cell>
          <cell r="D125">
            <v>0</v>
          </cell>
          <cell r="E125">
            <v>0</v>
          </cell>
          <cell r="F125">
            <v>0</v>
          </cell>
          <cell r="G125">
            <v>0</v>
          </cell>
          <cell r="H125">
            <v>0</v>
          </cell>
          <cell r="I125">
            <v>0</v>
          </cell>
          <cell r="J125">
            <v>0</v>
          </cell>
          <cell r="K125">
            <v>0</v>
          </cell>
          <cell r="M125">
            <v>1333908.01</v>
          </cell>
          <cell r="N125">
            <v>16028443.295</v>
          </cell>
          <cell r="O125">
            <v>17362351.305</v>
          </cell>
          <cell r="P125">
            <v>0</v>
          </cell>
          <cell r="Q125">
            <v>0</v>
          </cell>
          <cell r="R125">
            <v>0</v>
          </cell>
          <cell r="S125">
            <v>16028443.300000001</v>
          </cell>
          <cell r="T125">
            <v>-16028443.295</v>
          </cell>
          <cell r="U125">
            <v>5.0000008195638657E-3</v>
          </cell>
          <cell r="V125">
            <v>17362351.310000002</v>
          </cell>
          <cell r="W125">
            <v>0</v>
          </cell>
          <cell r="X125">
            <v>17362351.310000002</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17362351.310000002</v>
          </cell>
          <cell r="BV125">
            <v>0</v>
          </cell>
          <cell r="BW125">
            <v>17362351.310000002</v>
          </cell>
          <cell r="BX125">
            <v>0</v>
          </cell>
          <cell r="BY125">
            <v>0</v>
          </cell>
          <cell r="BZ125">
            <v>0</v>
          </cell>
          <cell r="CA125">
            <v>0</v>
          </cell>
          <cell r="CB125">
            <v>0</v>
          </cell>
          <cell r="CC125">
            <v>0</v>
          </cell>
          <cell r="CD125">
            <v>0</v>
          </cell>
          <cell r="CE125">
            <v>0</v>
          </cell>
          <cell r="CF125">
            <v>0</v>
          </cell>
          <cell r="CG125">
            <v>0</v>
          </cell>
          <cell r="CH125">
            <v>0</v>
          </cell>
          <cell r="CI125">
            <v>0</v>
          </cell>
          <cell r="CJ125">
            <v>17362351.310000002</v>
          </cell>
          <cell r="CK125">
            <v>0</v>
          </cell>
          <cell r="CL125">
            <v>17362351.310000002</v>
          </cell>
          <cell r="CM125">
            <v>0</v>
          </cell>
          <cell r="CN125">
            <v>0</v>
          </cell>
          <cell r="CO125">
            <v>0</v>
          </cell>
          <cell r="CP125">
            <v>17362351.310000002</v>
          </cell>
          <cell r="CQ125">
            <v>0</v>
          </cell>
          <cell r="CR125">
            <v>17362351.310000002</v>
          </cell>
          <cell r="CS125" t="str">
            <v>211810</v>
          </cell>
          <cell r="CV125" t="str">
            <v/>
          </cell>
          <cell r="CX125">
            <v>211000</v>
          </cell>
          <cell r="CY125" t="str">
            <v>Issue</v>
          </cell>
          <cell r="CZ125" t="str">
            <v/>
          </cell>
        </row>
        <row r="126">
          <cell r="A126">
            <v>211820</v>
          </cell>
          <cell r="B126" t="str">
            <v>A/R - DX</v>
          </cell>
          <cell r="C126">
            <v>0</v>
          </cell>
          <cell r="D126">
            <v>0</v>
          </cell>
          <cell r="E126">
            <v>0</v>
          </cell>
          <cell r="F126">
            <v>0</v>
          </cell>
          <cell r="G126">
            <v>0</v>
          </cell>
          <cell r="H126">
            <v>0</v>
          </cell>
          <cell r="I126">
            <v>0</v>
          </cell>
          <cell r="J126">
            <v>0</v>
          </cell>
          <cell r="K126">
            <v>0</v>
          </cell>
          <cell r="M126">
            <v>0</v>
          </cell>
          <cell r="N126">
            <v>4.0000000000000001E-3</v>
          </cell>
          <cell r="O126">
            <v>4.0000000000000001E-3</v>
          </cell>
          <cell r="P126">
            <v>277887.96000000002</v>
          </cell>
          <cell r="Q126">
            <v>11400338.73</v>
          </cell>
          <cell r="R126">
            <v>11678226.690000001</v>
          </cell>
          <cell r="S126">
            <v>11400338.73</v>
          </cell>
          <cell r="T126">
            <v>-11400338.733999999</v>
          </cell>
          <cell r="U126">
            <v>-3.9999987930059433E-3</v>
          </cell>
          <cell r="V126">
            <v>11678226.690000001</v>
          </cell>
          <cell r="W126">
            <v>1.2069940567849269E-9</v>
          </cell>
          <cell r="X126">
            <v>11678226.690000003</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11678226.690000001</v>
          </cell>
          <cell r="BV126">
            <v>1.862645149230957E-9</v>
          </cell>
          <cell r="BW126">
            <v>11678226.690000003</v>
          </cell>
          <cell r="BX126">
            <v>0</v>
          </cell>
          <cell r="BY126">
            <v>0</v>
          </cell>
          <cell r="BZ126">
            <v>0</v>
          </cell>
          <cell r="CA126">
            <v>0</v>
          </cell>
          <cell r="CB126">
            <v>0</v>
          </cell>
          <cell r="CC126">
            <v>0</v>
          </cell>
          <cell r="CD126">
            <v>0</v>
          </cell>
          <cell r="CE126">
            <v>0</v>
          </cell>
          <cell r="CF126">
            <v>0</v>
          </cell>
          <cell r="CG126">
            <v>0</v>
          </cell>
          <cell r="CH126">
            <v>0</v>
          </cell>
          <cell r="CI126">
            <v>0</v>
          </cell>
          <cell r="CJ126">
            <v>11678226.690000001</v>
          </cell>
          <cell r="CK126">
            <v>1.862645149230957E-9</v>
          </cell>
          <cell r="CL126">
            <v>11678226.690000003</v>
          </cell>
          <cell r="CM126">
            <v>0</v>
          </cell>
          <cell r="CN126">
            <v>0</v>
          </cell>
          <cell r="CO126">
            <v>0</v>
          </cell>
          <cell r="CP126">
            <v>11678226.690000001</v>
          </cell>
          <cell r="CQ126">
            <v>1.862645149230957E-9</v>
          </cell>
          <cell r="CR126">
            <v>11678226.690000003</v>
          </cell>
          <cell r="CS126" t="str">
            <v>211820</v>
          </cell>
          <cell r="CV126" t="str">
            <v/>
          </cell>
          <cell r="CX126">
            <v>211000</v>
          </cell>
          <cell r="CY126" t="str">
            <v>Issue</v>
          </cell>
          <cell r="CZ126" t="str">
            <v/>
          </cell>
        </row>
        <row r="127">
          <cell r="A127">
            <v>211830</v>
          </cell>
          <cell r="B127" t="str">
            <v>A/R - Remotes</v>
          </cell>
          <cell r="C127">
            <v>0</v>
          </cell>
          <cell r="D127">
            <v>0</v>
          </cell>
          <cell r="E127">
            <v>0</v>
          </cell>
          <cell r="F127">
            <v>0</v>
          </cell>
          <cell r="G127">
            <v>0</v>
          </cell>
          <cell r="H127">
            <v>0</v>
          </cell>
          <cell r="I127">
            <v>0</v>
          </cell>
          <cell r="J127">
            <v>0</v>
          </cell>
          <cell r="K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350656.09</v>
          </cell>
          <cell r="CH127">
            <v>0</v>
          </cell>
          <cell r="CI127">
            <v>350656.09</v>
          </cell>
          <cell r="CJ127">
            <v>350656.09</v>
          </cell>
          <cell r="CK127">
            <v>0</v>
          </cell>
          <cell r="CL127">
            <v>350656.09</v>
          </cell>
          <cell r="CM127">
            <v>0</v>
          </cell>
          <cell r="CN127">
            <v>0</v>
          </cell>
          <cell r="CO127">
            <v>0</v>
          </cell>
          <cell r="CP127">
            <v>350656.09</v>
          </cell>
          <cell r="CQ127">
            <v>0</v>
          </cell>
          <cell r="CR127">
            <v>350656.09</v>
          </cell>
          <cell r="CS127" t="str">
            <v>211830</v>
          </cell>
          <cell r="CT127" t="str">
            <v>211830</v>
          </cell>
          <cell r="CU127" t="str">
            <v>211830BU650</v>
          </cell>
          <cell r="CV127" t="str">
            <v/>
          </cell>
          <cell r="CX127">
            <v>211000</v>
          </cell>
          <cell r="CY127" t="str">
            <v/>
          </cell>
          <cell r="CZ127" t="str">
            <v/>
          </cell>
        </row>
        <row r="128">
          <cell r="A128">
            <v>211840</v>
          </cell>
          <cell r="B128" t="str">
            <v>A/R - Telecom</v>
          </cell>
          <cell r="C128">
            <v>0</v>
          </cell>
          <cell r="D128">
            <v>0</v>
          </cell>
          <cell r="E128">
            <v>0</v>
          </cell>
          <cell r="F128">
            <v>0</v>
          </cell>
          <cell r="G128">
            <v>0</v>
          </cell>
          <cell r="H128">
            <v>0</v>
          </cell>
          <cell r="I128">
            <v>0</v>
          </cell>
          <cell r="J128">
            <v>0</v>
          </cell>
          <cell r="K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4597008.7300000004</v>
          </cell>
          <cell r="BY128">
            <v>0</v>
          </cell>
          <cell r="BZ128">
            <v>4597008.7300000004</v>
          </cell>
          <cell r="CA128">
            <v>0</v>
          </cell>
          <cell r="CB128">
            <v>0</v>
          </cell>
          <cell r="CC128">
            <v>0</v>
          </cell>
          <cell r="CD128">
            <v>4597008.7300000004</v>
          </cell>
          <cell r="CE128">
            <v>0</v>
          </cell>
          <cell r="CF128">
            <v>4597008.7300000004</v>
          </cell>
          <cell r="CG128">
            <v>0</v>
          </cell>
          <cell r="CH128">
            <v>0</v>
          </cell>
          <cell r="CI128">
            <v>0</v>
          </cell>
          <cell r="CJ128">
            <v>4597008.7300000004</v>
          </cell>
          <cell r="CK128">
            <v>0</v>
          </cell>
          <cell r="CL128">
            <v>4597008.7300000004</v>
          </cell>
          <cell r="CM128">
            <v>0</v>
          </cell>
          <cell r="CN128">
            <v>0</v>
          </cell>
          <cell r="CO128">
            <v>0</v>
          </cell>
          <cell r="CP128">
            <v>4597008.7300000004</v>
          </cell>
          <cell r="CQ128">
            <v>0</v>
          </cell>
          <cell r="CR128">
            <v>4597008.7300000004</v>
          </cell>
          <cell r="CS128" t="str">
            <v>211840</v>
          </cell>
          <cell r="CV128" t="str">
            <v/>
          </cell>
          <cell r="CX128">
            <v>211000</v>
          </cell>
          <cell r="CY128" t="str">
            <v>Issue</v>
          </cell>
          <cell r="CZ128" t="str">
            <v/>
          </cell>
        </row>
        <row r="129">
          <cell r="A129">
            <v>211861</v>
          </cell>
          <cell r="B129" t="str">
            <v>OHE - Res Products &amp; Services</v>
          </cell>
          <cell r="C129">
            <v>0</v>
          </cell>
          <cell r="D129">
            <v>0</v>
          </cell>
          <cell r="E129">
            <v>0</v>
          </cell>
          <cell r="F129">
            <v>0</v>
          </cell>
          <cell r="G129">
            <v>0</v>
          </cell>
          <cell r="H129">
            <v>0</v>
          </cell>
          <cell r="I129">
            <v>0</v>
          </cell>
          <cell r="J129">
            <v>0</v>
          </cell>
          <cell r="K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-2E-3</v>
          </cell>
          <cell r="AI129">
            <v>0</v>
          </cell>
          <cell r="AJ129">
            <v>-2E-3</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-2E-3</v>
          </cell>
          <cell r="BV129">
            <v>0</v>
          </cell>
          <cell r="BW129">
            <v>-2E-3</v>
          </cell>
          <cell r="BX129">
            <v>0</v>
          </cell>
          <cell r="BY129">
            <v>0</v>
          </cell>
          <cell r="BZ129">
            <v>0</v>
          </cell>
          <cell r="CA129">
            <v>0</v>
          </cell>
          <cell r="CB129">
            <v>0</v>
          </cell>
          <cell r="CC129">
            <v>0</v>
          </cell>
          <cell r="CD129">
            <v>0</v>
          </cell>
          <cell r="CE129">
            <v>0</v>
          </cell>
          <cell r="CF129">
            <v>0</v>
          </cell>
          <cell r="CG129">
            <v>0</v>
          </cell>
          <cell r="CH129">
            <v>0</v>
          </cell>
          <cell r="CI129">
            <v>0</v>
          </cell>
          <cell r="CJ129">
            <v>-2E-3</v>
          </cell>
          <cell r="CK129">
            <v>0</v>
          </cell>
          <cell r="CL129">
            <v>-2E-3</v>
          </cell>
          <cell r="CM129">
            <v>0</v>
          </cell>
          <cell r="CN129">
            <v>0</v>
          </cell>
          <cell r="CO129">
            <v>0</v>
          </cell>
          <cell r="CP129">
            <v>-2E-3</v>
          </cell>
          <cell r="CQ129">
            <v>0</v>
          </cell>
          <cell r="CR129">
            <v>-2E-3</v>
          </cell>
          <cell r="CV129" t="str">
            <v/>
          </cell>
          <cell r="CW129" t="str">
            <v>Delete?</v>
          </cell>
          <cell r="CX129">
            <v>211000</v>
          </cell>
          <cell r="CY129" t="str">
            <v/>
          </cell>
          <cell r="CZ129" t="str">
            <v/>
          </cell>
        </row>
        <row r="130">
          <cell r="A130">
            <v>211863</v>
          </cell>
          <cell r="B130" t="str">
            <v>OHE Onsource</v>
          </cell>
          <cell r="C130">
            <v>0</v>
          </cell>
          <cell r="D130">
            <v>0</v>
          </cell>
          <cell r="E130">
            <v>0</v>
          </cell>
          <cell r="F130">
            <v>0</v>
          </cell>
          <cell r="G130">
            <v>0</v>
          </cell>
          <cell r="H130">
            <v>0</v>
          </cell>
          <cell r="I130">
            <v>0</v>
          </cell>
          <cell r="J130">
            <v>0</v>
          </cell>
          <cell r="K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3.0000000000000001E-3</v>
          </cell>
          <cell r="AI130">
            <v>0</v>
          </cell>
          <cell r="AJ130">
            <v>3.0000000000000001E-3</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3.0000000000000001E-3</v>
          </cell>
          <cell r="BV130">
            <v>0</v>
          </cell>
          <cell r="BW130">
            <v>3.0000000000000001E-3</v>
          </cell>
          <cell r="BX130">
            <v>0</v>
          </cell>
          <cell r="BY130">
            <v>0</v>
          </cell>
          <cell r="BZ130">
            <v>0</v>
          </cell>
          <cell r="CA130">
            <v>0</v>
          </cell>
          <cell r="CB130">
            <v>0</v>
          </cell>
          <cell r="CC130">
            <v>0</v>
          </cell>
          <cell r="CD130">
            <v>0</v>
          </cell>
          <cell r="CE130">
            <v>0</v>
          </cell>
          <cell r="CF130">
            <v>0</v>
          </cell>
          <cell r="CG130">
            <v>0</v>
          </cell>
          <cell r="CH130">
            <v>0</v>
          </cell>
          <cell r="CI130">
            <v>0</v>
          </cell>
          <cell r="CJ130">
            <v>3.0000000000000001E-3</v>
          </cell>
          <cell r="CK130">
            <v>0</v>
          </cell>
          <cell r="CL130">
            <v>3.0000000000000001E-3</v>
          </cell>
          <cell r="CM130">
            <v>0</v>
          </cell>
          <cell r="CN130">
            <v>0</v>
          </cell>
          <cell r="CO130">
            <v>0</v>
          </cell>
          <cell r="CP130">
            <v>3.0000000000000001E-3</v>
          </cell>
          <cell r="CQ130">
            <v>0</v>
          </cell>
          <cell r="CR130">
            <v>3.0000000000000001E-3</v>
          </cell>
          <cell r="CV130" t="str">
            <v/>
          </cell>
          <cell r="CW130" t="str">
            <v>Delete?</v>
          </cell>
          <cell r="CX130">
            <v>211000</v>
          </cell>
          <cell r="CY130" t="str">
            <v/>
          </cell>
          <cell r="CZ130" t="str">
            <v/>
          </cell>
        </row>
        <row r="131">
          <cell r="A131">
            <v>211871</v>
          </cell>
          <cell r="B131" t="str">
            <v>A/R -  DCB Retailers</v>
          </cell>
          <cell r="C131">
            <v>0</v>
          </cell>
          <cell r="D131">
            <v>0</v>
          </cell>
          <cell r="E131">
            <v>0</v>
          </cell>
          <cell r="F131">
            <v>0</v>
          </cell>
          <cell r="G131">
            <v>0</v>
          </cell>
          <cell r="H131">
            <v>0</v>
          </cell>
          <cell r="I131">
            <v>0</v>
          </cell>
          <cell r="J131">
            <v>0</v>
          </cell>
          <cell r="K131">
            <v>0</v>
          </cell>
          <cell r="M131">
            <v>0</v>
          </cell>
          <cell r="N131">
            <v>57.024000000000001</v>
          </cell>
          <cell r="O131">
            <v>57.024000000000001</v>
          </cell>
          <cell r="P131">
            <v>0</v>
          </cell>
          <cell r="Q131">
            <v>397924.54</v>
          </cell>
          <cell r="R131">
            <v>397924.54</v>
          </cell>
          <cell r="S131">
            <v>95.04</v>
          </cell>
          <cell r="T131">
            <v>-95.044000000000011</v>
          </cell>
          <cell r="U131">
            <v>-4.0000000000048885E-3</v>
          </cell>
          <cell r="V131">
            <v>95.04</v>
          </cell>
          <cell r="W131">
            <v>397886.51999999996</v>
          </cell>
          <cell r="X131">
            <v>397981.55999999994</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397886.52</v>
          </cell>
          <cell r="AR131">
            <v>-397886.52</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397981.56</v>
          </cell>
          <cell r="BV131">
            <v>-7.1054273576010019E-15</v>
          </cell>
          <cell r="BW131">
            <v>397981.56</v>
          </cell>
          <cell r="BX131">
            <v>0</v>
          </cell>
          <cell r="BY131">
            <v>0</v>
          </cell>
          <cell r="BZ131">
            <v>0</v>
          </cell>
          <cell r="CA131">
            <v>0</v>
          </cell>
          <cell r="CB131">
            <v>0</v>
          </cell>
          <cell r="CC131">
            <v>0</v>
          </cell>
          <cell r="CD131">
            <v>0</v>
          </cell>
          <cell r="CE131">
            <v>0</v>
          </cell>
          <cell r="CF131">
            <v>0</v>
          </cell>
          <cell r="CG131">
            <v>0</v>
          </cell>
          <cell r="CH131">
            <v>0</v>
          </cell>
          <cell r="CI131">
            <v>0</v>
          </cell>
          <cell r="CJ131">
            <v>397981.56</v>
          </cell>
          <cell r="CK131">
            <v>-7.1054273576010019E-15</v>
          </cell>
          <cell r="CL131">
            <v>397981.56</v>
          </cell>
          <cell r="CM131">
            <v>0</v>
          </cell>
          <cell r="CN131">
            <v>0</v>
          </cell>
          <cell r="CO131">
            <v>0</v>
          </cell>
          <cell r="CP131">
            <v>397981.56</v>
          </cell>
          <cell r="CQ131">
            <v>-7.1054273576010019E-15</v>
          </cell>
          <cell r="CR131">
            <v>397981.56</v>
          </cell>
          <cell r="CS131" t="str">
            <v>211871</v>
          </cell>
          <cell r="CT131" t="str">
            <v>211871</v>
          </cell>
          <cell r="CU131" t="str">
            <v>211871BU620</v>
          </cell>
          <cell r="CV131" t="str">
            <v/>
          </cell>
          <cell r="CX131">
            <v>211000</v>
          </cell>
          <cell r="CY131" t="str">
            <v/>
          </cell>
          <cell r="CZ131" t="str">
            <v/>
          </cell>
        </row>
        <row r="132">
          <cell r="A132">
            <v>211885</v>
          </cell>
          <cell r="B132" t="str">
            <v>A/R -  Load Transfers</v>
          </cell>
          <cell r="C132">
            <v>0</v>
          </cell>
          <cell r="D132">
            <v>0</v>
          </cell>
          <cell r="E132">
            <v>0</v>
          </cell>
          <cell r="F132">
            <v>0</v>
          </cell>
          <cell r="G132">
            <v>0</v>
          </cell>
          <cell r="H132">
            <v>0</v>
          </cell>
          <cell r="I132">
            <v>0</v>
          </cell>
          <cell r="J132">
            <v>0</v>
          </cell>
          <cell r="K132">
            <v>0</v>
          </cell>
          <cell r="M132">
            <v>0</v>
          </cell>
          <cell r="N132">
            <v>0</v>
          </cell>
          <cell r="O132">
            <v>0</v>
          </cell>
          <cell r="P132">
            <v>0</v>
          </cell>
          <cell r="Q132">
            <v>72165.350000000006</v>
          </cell>
          <cell r="R132">
            <v>72165.350000000006</v>
          </cell>
          <cell r="S132">
            <v>0</v>
          </cell>
          <cell r="T132">
            <v>0</v>
          </cell>
          <cell r="U132">
            <v>0</v>
          </cell>
          <cell r="V132">
            <v>0</v>
          </cell>
          <cell r="W132">
            <v>72165.350000000006</v>
          </cell>
          <cell r="X132">
            <v>72165.350000000006</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72165.350000000006</v>
          </cell>
          <cell r="AR132">
            <v>-72165.350000000006</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72165.350000000006</v>
          </cell>
          <cell r="BV132">
            <v>0</v>
          </cell>
          <cell r="BW132">
            <v>72165.350000000006</v>
          </cell>
          <cell r="BX132">
            <v>0</v>
          </cell>
          <cell r="BY132">
            <v>0</v>
          </cell>
          <cell r="BZ132">
            <v>0</v>
          </cell>
          <cell r="CA132">
            <v>0</v>
          </cell>
          <cell r="CB132">
            <v>0</v>
          </cell>
          <cell r="CC132">
            <v>0</v>
          </cell>
          <cell r="CD132">
            <v>0</v>
          </cell>
          <cell r="CE132">
            <v>0</v>
          </cell>
          <cell r="CF132">
            <v>0</v>
          </cell>
          <cell r="CG132">
            <v>0</v>
          </cell>
          <cell r="CH132">
            <v>0</v>
          </cell>
          <cell r="CI132">
            <v>0</v>
          </cell>
          <cell r="CJ132">
            <v>72165.350000000006</v>
          </cell>
          <cell r="CK132">
            <v>0</v>
          </cell>
          <cell r="CL132">
            <v>72165.350000000006</v>
          </cell>
          <cell r="CM132">
            <v>0</v>
          </cell>
          <cell r="CN132">
            <v>0</v>
          </cell>
          <cell r="CO132">
            <v>0</v>
          </cell>
          <cell r="CP132">
            <v>72165.350000000006</v>
          </cell>
          <cell r="CQ132">
            <v>0</v>
          </cell>
          <cell r="CR132">
            <v>72165.350000000006</v>
          </cell>
          <cell r="CS132" t="str">
            <v>211885</v>
          </cell>
          <cell r="CT132" t="str">
            <v>211885</v>
          </cell>
          <cell r="CU132" t="str">
            <v>211885BU620</v>
          </cell>
          <cell r="CV132" t="str">
            <v/>
          </cell>
          <cell r="CX132">
            <v>211000</v>
          </cell>
          <cell r="CY132" t="str">
            <v/>
          </cell>
          <cell r="CZ132" t="str">
            <v/>
          </cell>
        </row>
        <row r="133">
          <cell r="A133">
            <v>211000</v>
          </cell>
          <cell r="B133" t="str">
            <v>AR</v>
          </cell>
          <cell r="C133">
            <v>0</v>
          </cell>
          <cell r="D133">
            <v>0</v>
          </cell>
          <cell r="E133">
            <v>0</v>
          </cell>
          <cell r="F133">
            <v>0</v>
          </cell>
          <cell r="G133">
            <v>0</v>
          </cell>
          <cell r="H133">
            <v>0</v>
          </cell>
          <cell r="I133">
            <v>0</v>
          </cell>
          <cell r="J133">
            <v>0</v>
          </cell>
          <cell r="K133">
            <v>0</v>
          </cell>
          <cell r="L133">
            <v>0</v>
          </cell>
          <cell r="M133">
            <v>94458189.780000001</v>
          </cell>
          <cell r="N133">
            <v>14049455.598000001</v>
          </cell>
          <cell r="O133">
            <v>108507645.37799999</v>
          </cell>
          <cell r="P133">
            <v>12608614.23</v>
          </cell>
          <cell r="Q133">
            <v>9625527.4799999986</v>
          </cell>
          <cell r="R133">
            <v>22234141.710000001</v>
          </cell>
          <cell r="S133">
            <v>23218143.609999999</v>
          </cell>
          <cell r="T133">
            <v>-23218143.607999999</v>
          </cell>
          <cell r="U133">
            <v>2.0000022426198711E-3</v>
          </cell>
          <cell r="V133">
            <v>130284947.62</v>
          </cell>
          <cell r="W133">
            <v>456839.47000000137</v>
          </cell>
          <cell r="X133">
            <v>130741787.08999999</v>
          </cell>
          <cell r="Y133">
            <v>0</v>
          </cell>
          <cell r="Z133">
            <v>0</v>
          </cell>
          <cell r="AA133">
            <v>0</v>
          </cell>
          <cell r="AB133">
            <v>0</v>
          </cell>
          <cell r="AC133">
            <v>0</v>
          </cell>
          <cell r="AD133">
            <v>0</v>
          </cell>
          <cell r="AE133">
            <v>0</v>
          </cell>
          <cell r="AF133">
            <v>0</v>
          </cell>
          <cell r="AG133">
            <v>0</v>
          </cell>
          <cell r="AH133">
            <v>1E-3</v>
          </cell>
          <cell r="AI133">
            <v>0</v>
          </cell>
          <cell r="AJ133">
            <v>1E-3</v>
          </cell>
          <cell r="AK133">
            <v>0</v>
          </cell>
          <cell r="AL133">
            <v>0</v>
          </cell>
          <cell r="AM133">
            <v>0</v>
          </cell>
          <cell r="AN133">
            <v>0</v>
          </cell>
          <cell r="AO133">
            <v>0</v>
          </cell>
          <cell r="AP133">
            <v>0</v>
          </cell>
          <cell r="AQ133">
            <v>456839.47</v>
          </cell>
          <cell r="AR133">
            <v>-456839.47</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-5113528.75</v>
          </cell>
          <cell r="BP133">
            <v>0</v>
          </cell>
          <cell r="BQ133">
            <v>-5113528.75</v>
          </cell>
          <cell r="BR133">
            <v>5113528.75</v>
          </cell>
          <cell r="BS133">
            <v>0</v>
          </cell>
          <cell r="BT133">
            <v>5113528.75</v>
          </cell>
          <cell r="BU133">
            <v>130741787.09099999</v>
          </cell>
          <cell r="BV133">
            <v>1.8626380438035994E-9</v>
          </cell>
          <cell r="BW133">
            <v>130741787.09099999</v>
          </cell>
          <cell r="BX133">
            <v>4555592.5600000005</v>
          </cell>
          <cell r="BY133">
            <v>0</v>
          </cell>
          <cell r="BZ133">
            <v>4555592.5600000005</v>
          </cell>
          <cell r="CA133">
            <v>0</v>
          </cell>
          <cell r="CB133">
            <v>0</v>
          </cell>
          <cell r="CC133">
            <v>0</v>
          </cell>
          <cell r="CD133">
            <v>4555592.5600000005</v>
          </cell>
          <cell r="CE133">
            <v>0</v>
          </cell>
          <cell r="CF133">
            <v>4555592.5600000005</v>
          </cell>
          <cell r="CG133">
            <v>350656.09</v>
          </cell>
          <cell r="CH133">
            <v>0</v>
          </cell>
          <cell r="CI133">
            <v>350656.09</v>
          </cell>
          <cell r="CJ133">
            <v>135648035.74099997</v>
          </cell>
          <cell r="CK133">
            <v>1.8626380438035994E-9</v>
          </cell>
          <cell r="CL133">
            <v>135648035.74099997</v>
          </cell>
          <cell r="CM133">
            <v>0</v>
          </cell>
          <cell r="CN133">
            <v>0</v>
          </cell>
          <cell r="CO133">
            <v>0</v>
          </cell>
          <cell r="CP133">
            <v>135648035.74099997</v>
          </cell>
          <cell r="CQ133">
            <v>1.8626380438035994E-9</v>
          </cell>
          <cell r="CR133">
            <v>135648035.74099997</v>
          </cell>
          <cell r="CS133" t="str">
            <v>Selected</v>
          </cell>
          <cell r="CT133" t="str">
            <v>211000G</v>
          </cell>
          <cell r="CU133" t="str">
            <v>211000GROUP</v>
          </cell>
          <cell r="CV133" t="str">
            <v/>
          </cell>
          <cell r="CY133" t="str">
            <v/>
          </cell>
          <cell r="CZ133" t="str">
            <v/>
          </cell>
        </row>
        <row r="134">
          <cell r="A134">
            <v>212010</v>
          </cell>
          <cell r="B134" t="str">
            <v>Accounts Receivable - CSS</v>
          </cell>
          <cell r="C134">
            <v>0</v>
          </cell>
          <cell r="D134">
            <v>0</v>
          </cell>
          <cell r="E134">
            <v>0</v>
          </cell>
          <cell r="F134">
            <v>0</v>
          </cell>
          <cell r="G134">
            <v>0</v>
          </cell>
          <cell r="H134">
            <v>0</v>
          </cell>
          <cell r="I134">
            <v>0</v>
          </cell>
          <cell r="J134">
            <v>0</v>
          </cell>
          <cell r="K134">
            <v>0</v>
          </cell>
          <cell r="M134">
            <v>0</v>
          </cell>
          <cell r="N134">
            <v>0</v>
          </cell>
          <cell r="O134">
            <v>0</v>
          </cell>
          <cell r="P134">
            <v>0</v>
          </cell>
          <cell r="Q134">
            <v>165703570.81</v>
          </cell>
          <cell r="R134">
            <v>165703570.81</v>
          </cell>
          <cell r="S134">
            <v>0</v>
          </cell>
          <cell r="T134">
            <v>0</v>
          </cell>
          <cell r="U134">
            <v>0</v>
          </cell>
          <cell r="V134">
            <v>0</v>
          </cell>
          <cell r="W134">
            <v>165703570.81</v>
          </cell>
          <cell r="X134">
            <v>165703570.81</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165774685.37</v>
          </cell>
          <cell r="AR134">
            <v>-165774685.37</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165774685.37</v>
          </cell>
          <cell r="BV134">
            <v>-71114.559999999998</v>
          </cell>
          <cell r="BW134">
            <v>165703570.81</v>
          </cell>
          <cell r="BX134">
            <v>0</v>
          </cell>
          <cell r="BY134">
            <v>0</v>
          </cell>
          <cell r="BZ134">
            <v>0</v>
          </cell>
          <cell r="CA134">
            <v>0</v>
          </cell>
          <cell r="CB134">
            <v>0</v>
          </cell>
          <cell r="CC134">
            <v>0</v>
          </cell>
          <cell r="CD134">
            <v>0</v>
          </cell>
          <cell r="CE134">
            <v>0</v>
          </cell>
          <cell r="CF134">
            <v>0</v>
          </cell>
          <cell r="CG134">
            <v>3830098.57</v>
          </cell>
          <cell r="CH134">
            <v>0</v>
          </cell>
          <cell r="CI134">
            <v>3830098.57</v>
          </cell>
          <cell r="CJ134">
            <v>169604783.94</v>
          </cell>
          <cell r="CK134">
            <v>-71114.559999999998</v>
          </cell>
          <cell r="CL134">
            <v>169533669.38</v>
          </cell>
          <cell r="CM134">
            <v>27960016.52</v>
          </cell>
          <cell r="CN134">
            <v>0</v>
          </cell>
          <cell r="CO134">
            <v>27960016.52</v>
          </cell>
          <cell r="CP134">
            <v>197564800.46000001</v>
          </cell>
          <cell r="CQ134">
            <v>-71114.559999999998</v>
          </cell>
          <cell r="CR134">
            <v>197493685.90000001</v>
          </cell>
          <cell r="CS134" t="str">
            <v>212010</v>
          </cell>
          <cell r="CT134" t="str">
            <v>212010</v>
          </cell>
          <cell r="CU134" t="str">
            <v>212010BU620</v>
          </cell>
          <cell r="CV134" t="str">
            <v/>
          </cell>
          <cell r="CY134" t="str">
            <v/>
          </cell>
          <cell r="CZ134" t="str">
            <v/>
          </cell>
        </row>
        <row r="135">
          <cell r="A135">
            <v>212011</v>
          </cell>
          <cell r="B135" t="str">
            <v>A/R - Unbilled Retail Revenue</v>
          </cell>
          <cell r="C135">
            <v>0</v>
          </cell>
          <cell r="D135">
            <v>0</v>
          </cell>
          <cell r="E135">
            <v>0</v>
          </cell>
          <cell r="F135">
            <v>0</v>
          </cell>
          <cell r="G135">
            <v>0</v>
          </cell>
          <cell r="H135">
            <v>0</v>
          </cell>
          <cell r="I135">
            <v>0</v>
          </cell>
          <cell r="J135">
            <v>0</v>
          </cell>
          <cell r="K135">
            <v>0</v>
          </cell>
          <cell r="M135">
            <v>0</v>
          </cell>
          <cell r="N135">
            <v>0</v>
          </cell>
          <cell r="O135">
            <v>0</v>
          </cell>
          <cell r="P135">
            <v>0</v>
          </cell>
          <cell r="Q135">
            <v>328620645.02999997</v>
          </cell>
          <cell r="R135">
            <v>328620645.02999997</v>
          </cell>
          <cell r="S135">
            <v>0</v>
          </cell>
          <cell r="T135">
            <v>0</v>
          </cell>
          <cell r="U135">
            <v>0</v>
          </cell>
          <cell r="V135">
            <v>0</v>
          </cell>
          <cell r="W135">
            <v>328620645.02999997</v>
          </cell>
          <cell r="X135">
            <v>328620645.02999997</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328620645.02999997</v>
          </cell>
          <cell r="AR135">
            <v>-328620645.02999997</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328620645.02999997</v>
          </cell>
          <cell r="BV135">
            <v>0</v>
          </cell>
          <cell r="BW135">
            <v>328620645.02999997</v>
          </cell>
          <cell r="BX135">
            <v>0</v>
          </cell>
          <cell r="BY135">
            <v>0</v>
          </cell>
          <cell r="BZ135">
            <v>0</v>
          </cell>
          <cell r="CA135">
            <v>0</v>
          </cell>
          <cell r="CB135">
            <v>0</v>
          </cell>
          <cell r="CC135">
            <v>0</v>
          </cell>
          <cell r="CD135">
            <v>0</v>
          </cell>
          <cell r="CE135">
            <v>0</v>
          </cell>
          <cell r="CF135">
            <v>0</v>
          </cell>
          <cell r="CG135">
            <v>0</v>
          </cell>
          <cell r="CH135">
            <v>0</v>
          </cell>
          <cell r="CI135">
            <v>0</v>
          </cell>
          <cell r="CJ135">
            <v>328620645.02999997</v>
          </cell>
          <cell r="CK135">
            <v>0</v>
          </cell>
          <cell r="CL135">
            <v>328620645.02999997</v>
          </cell>
          <cell r="CM135">
            <v>26818232.239999998</v>
          </cell>
          <cell r="CN135">
            <v>0</v>
          </cell>
          <cell r="CO135">
            <v>26818232.239999998</v>
          </cell>
          <cell r="CP135">
            <v>355438877.26999998</v>
          </cell>
          <cell r="CQ135">
            <v>0</v>
          </cell>
          <cell r="CR135">
            <v>355438877.26999998</v>
          </cell>
          <cell r="CS135" t="str">
            <v>212011</v>
          </cell>
          <cell r="CT135" t="str">
            <v>212011</v>
          </cell>
          <cell r="CU135" t="str">
            <v>212011BU620</v>
          </cell>
          <cell r="CV135" t="str">
            <v/>
          </cell>
          <cell r="CY135" t="str">
            <v/>
          </cell>
          <cell r="CZ135" t="str">
            <v/>
          </cell>
        </row>
        <row r="136">
          <cell r="A136">
            <v>212012</v>
          </cell>
          <cell r="B136" t="str">
            <v>A/R-Unbilled Deferred Revenue</v>
          </cell>
          <cell r="C136">
            <v>0</v>
          </cell>
          <cell r="D136">
            <v>0</v>
          </cell>
          <cell r="E136">
            <v>0</v>
          </cell>
          <cell r="F136">
            <v>0</v>
          </cell>
          <cell r="G136">
            <v>0</v>
          </cell>
          <cell r="H136">
            <v>0</v>
          </cell>
          <cell r="I136">
            <v>0</v>
          </cell>
          <cell r="J136">
            <v>0</v>
          </cell>
          <cell r="K136">
            <v>0</v>
          </cell>
          <cell r="M136">
            <v>0</v>
          </cell>
          <cell r="N136">
            <v>0</v>
          </cell>
          <cell r="O136">
            <v>0</v>
          </cell>
          <cell r="P136">
            <v>0</v>
          </cell>
          <cell r="Q136">
            <v>7132404.0199999996</v>
          </cell>
          <cell r="R136">
            <v>7132404.0199999996</v>
          </cell>
          <cell r="S136">
            <v>0</v>
          </cell>
          <cell r="T136">
            <v>0</v>
          </cell>
          <cell r="U136">
            <v>0</v>
          </cell>
          <cell r="V136">
            <v>0</v>
          </cell>
          <cell r="W136">
            <v>7132404.0199999996</v>
          </cell>
          <cell r="X136">
            <v>7132404.0199999996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7132404.0199999996</v>
          </cell>
          <cell r="AR136">
            <v>-7132404.0199999996</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7132404.0199999996</v>
          </cell>
          <cell r="BV136">
            <v>0</v>
          </cell>
          <cell r="BW136">
            <v>7132404.0199999996</v>
          </cell>
          <cell r="BX136">
            <v>0</v>
          </cell>
          <cell r="BY136">
            <v>0</v>
          </cell>
          <cell r="BZ136">
            <v>0</v>
          </cell>
          <cell r="CA136">
            <v>0</v>
          </cell>
          <cell r="CB136">
            <v>0</v>
          </cell>
          <cell r="CC136">
            <v>0</v>
          </cell>
          <cell r="CD136">
            <v>0</v>
          </cell>
          <cell r="CE136">
            <v>0</v>
          </cell>
          <cell r="CF136">
            <v>0</v>
          </cell>
          <cell r="CG136">
            <v>0</v>
          </cell>
          <cell r="CH136">
            <v>0</v>
          </cell>
          <cell r="CI136">
            <v>0</v>
          </cell>
          <cell r="CJ136">
            <v>7132404.0199999996</v>
          </cell>
          <cell r="CK136">
            <v>0</v>
          </cell>
          <cell r="CL136">
            <v>7132404.0199999996</v>
          </cell>
          <cell r="CM136">
            <v>0</v>
          </cell>
          <cell r="CN136">
            <v>0</v>
          </cell>
          <cell r="CO136">
            <v>0</v>
          </cell>
          <cell r="CP136">
            <v>7132404.0199999996</v>
          </cell>
          <cell r="CQ136">
            <v>0</v>
          </cell>
          <cell r="CR136">
            <v>7132404.0199999996</v>
          </cell>
          <cell r="CS136" t="str">
            <v>212012</v>
          </cell>
          <cell r="CT136" t="str">
            <v>212012</v>
          </cell>
          <cell r="CU136" t="str">
            <v>212012BU620</v>
          </cell>
          <cell r="CV136" t="str">
            <v/>
          </cell>
          <cell r="CY136" t="str">
            <v/>
          </cell>
          <cell r="CZ136" t="str">
            <v/>
          </cell>
        </row>
        <row r="137">
          <cell r="A137">
            <v>212015</v>
          </cell>
          <cell r="B137" t="str">
            <v>A/R Meter Service Provider Fee</v>
          </cell>
          <cell r="C137">
            <v>0</v>
          </cell>
          <cell r="D137">
            <v>0</v>
          </cell>
          <cell r="E137">
            <v>0</v>
          </cell>
          <cell r="F137">
            <v>0</v>
          </cell>
          <cell r="G137">
            <v>0</v>
          </cell>
          <cell r="H137">
            <v>0</v>
          </cell>
          <cell r="I137">
            <v>0</v>
          </cell>
          <cell r="J137">
            <v>0</v>
          </cell>
          <cell r="K137">
            <v>0</v>
          </cell>
          <cell r="M137">
            <v>-733.27</v>
          </cell>
          <cell r="N137">
            <v>-3.0000000000000001E-3</v>
          </cell>
          <cell r="O137">
            <v>-733.27300000000002</v>
          </cell>
          <cell r="P137">
            <v>0</v>
          </cell>
          <cell r="Q137">
            <v>0</v>
          </cell>
          <cell r="R137">
            <v>0</v>
          </cell>
          <cell r="S137">
            <v>0</v>
          </cell>
          <cell r="T137">
            <v>3.0000000000000001E-3</v>
          </cell>
          <cell r="U137">
            <v>3.0000000000000001E-3</v>
          </cell>
          <cell r="V137">
            <v>-733.27</v>
          </cell>
          <cell r="W137">
            <v>0</v>
          </cell>
          <cell r="X137">
            <v>-733.27</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-733.27</v>
          </cell>
          <cell r="BV137">
            <v>0</v>
          </cell>
          <cell r="BW137">
            <v>-733.27</v>
          </cell>
          <cell r="BX137">
            <v>0</v>
          </cell>
          <cell r="BY137">
            <v>0</v>
          </cell>
          <cell r="BZ137">
            <v>0</v>
          </cell>
          <cell r="CA137">
            <v>0</v>
          </cell>
          <cell r="CB137">
            <v>0</v>
          </cell>
          <cell r="CC137">
            <v>0</v>
          </cell>
          <cell r="CD137">
            <v>0</v>
          </cell>
          <cell r="CE137">
            <v>0</v>
          </cell>
          <cell r="CF137">
            <v>0</v>
          </cell>
          <cell r="CG137">
            <v>0</v>
          </cell>
          <cell r="CH137">
            <v>0</v>
          </cell>
          <cell r="CI137">
            <v>0</v>
          </cell>
          <cell r="CJ137">
            <v>-733.27</v>
          </cell>
          <cell r="CK137">
            <v>0</v>
          </cell>
          <cell r="CL137">
            <v>-733.27</v>
          </cell>
          <cell r="CM137">
            <v>0</v>
          </cell>
          <cell r="CN137">
            <v>0</v>
          </cell>
          <cell r="CO137">
            <v>0</v>
          </cell>
          <cell r="CP137">
            <v>-733.27</v>
          </cell>
          <cell r="CQ137">
            <v>0</v>
          </cell>
          <cell r="CR137">
            <v>-733.27</v>
          </cell>
          <cell r="CS137" t="str">
            <v>212015</v>
          </cell>
          <cell r="CT137" t="str">
            <v>212015</v>
          </cell>
          <cell r="CU137" t="str">
            <v>212015AllBU</v>
          </cell>
          <cell r="CV137" t="str">
            <v>Yes</v>
          </cell>
          <cell r="CY137" t="str">
            <v/>
          </cell>
          <cell r="CZ137" t="str">
            <v/>
          </cell>
        </row>
        <row r="138">
          <cell r="A138">
            <v>212021</v>
          </cell>
          <cell r="B138" t="str">
            <v>Bill Susp MTO and Joint Use</v>
          </cell>
          <cell r="C138">
            <v>0</v>
          </cell>
          <cell r="D138">
            <v>0</v>
          </cell>
          <cell r="E138">
            <v>0</v>
          </cell>
          <cell r="F138">
            <v>0</v>
          </cell>
          <cell r="G138">
            <v>0</v>
          </cell>
          <cell r="H138">
            <v>0</v>
          </cell>
          <cell r="I138">
            <v>0</v>
          </cell>
          <cell r="J138">
            <v>0</v>
          </cell>
          <cell r="K138">
            <v>0</v>
          </cell>
          <cell r="M138">
            <v>0</v>
          </cell>
          <cell r="N138">
            <v>1608889.1370000001</v>
          </cell>
          <cell r="O138">
            <v>1608889.1370000001</v>
          </cell>
          <cell r="P138">
            <v>0</v>
          </cell>
          <cell r="Q138">
            <v>1814279.24</v>
          </cell>
          <cell r="R138">
            <v>1814279.24</v>
          </cell>
          <cell r="S138">
            <v>3423168.39</v>
          </cell>
          <cell r="T138">
            <v>-3423168.3769999999</v>
          </cell>
          <cell r="U138">
            <v>1.3000000268220901E-2</v>
          </cell>
          <cell r="V138">
            <v>3423168.39</v>
          </cell>
          <cell r="W138">
            <v>0</v>
          </cell>
          <cell r="X138">
            <v>3423168.3900000006</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3423168.39</v>
          </cell>
          <cell r="BV138">
            <v>2.3283064365386963E-10</v>
          </cell>
          <cell r="BW138">
            <v>3423168.39</v>
          </cell>
          <cell r="BX138">
            <v>0</v>
          </cell>
          <cell r="BY138">
            <v>0</v>
          </cell>
          <cell r="BZ138">
            <v>0</v>
          </cell>
          <cell r="CA138">
            <v>0</v>
          </cell>
          <cell r="CB138">
            <v>0</v>
          </cell>
          <cell r="CC138">
            <v>0</v>
          </cell>
          <cell r="CD138">
            <v>0</v>
          </cell>
          <cell r="CE138">
            <v>0</v>
          </cell>
          <cell r="CF138">
            <v>0</v>
          </cell>
          <cell r="CG138">
            <v>0</v>
          </cell>
          <cell r="CH138">
            <v>0</v>
          </cell>
          <cell r="CI138">
            <v>0</v>
          </cell>
          <cell r="CJ138">
            <v>3423168.39</v>
          </cell>
          <cell r="CK138">
            <v>2.3283064365386963E-10</v>
          </cell>
          <cell r="CL138">
            <v>3423168.39</v>
          </cell>
          <cell r="CM138">
            <v>0</v>
          </cell>
          <cell r="CN138">
            <v>0</v>
          </cell>
          <cell r="CO138">
            <v>0</v>
          </cell>
          <cell r="CP138">
            <v>3423168.39</v>
          </cell>
          <cell r="CQ138">
            <v>2.3283064365386963E-10</v>
          </cell>
          <cell r="CR138">
            <v>3423168.39</v>
          </cell>
          <cell r="CS138" t="str">
            <v>212021</v>
          </cell>
          <cell r="CT138" t="str">
            <v>212021</v>
          </cell>
          <cell r="CU138" t="str">
            <v>212021AllBU</v>
          </cell>
          <cell r="CV138" t="str">
            <v/>
          </cell>
          <cell r="CY138" t="str">
            <v/>
          </cell>
          <cell r="CZ138" t="str">
            <v/>
          </cell>
        </row>
        <row r="139">
          <cell r="A139">
            <v>212040</v>
          </cell>
          <cell r="B139" t="str">
            <v>Capital Contributions</v>
          </cell>
          <cell r="C139">
            <v>0</v>
          </cell>
          <cell r="D139">
            <v>0</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275625</v>
          </cell>
          <cell r="CN139">
            <v>0</v>
          </cell>
          <cell r="CO139">
            <v>275625</v>
          </cell>
          <cell r="CP139">
            <v>275625</v>
          </cell>
          <cell r="CQ139">
            <v>0</v>
          </cell>
          <cell r="CR139">
            <v>275625</v>
          </cell>
          <cell r="CS139" t="str">
            <v>212040</v>
          </cell>
          <cell r="CU139" t="str">
            <v>212040BU620</v>
          </cell>
          <cell r="CV139" t="str">
            <v/>
          </cell>
          <cell r="CY139" t="str">
            <v/>
          </cell>
          <cell r="CZ139" t="str">
            <v/>
          </cell>
        </row>
        <row r="140">
          <cell r="A140">
            <v>213000</v>
          </cell>
          <cell r="B140" t="str">
            <v>AR - Brampton Consolidation</v>
          </cell>
          <cell r="C140">
            <v>0</v>
          </cell>
          <cell r="D140">
            <v>0</v>
          </cell>
          <cell r="E140">
            <v>0</v>
          </cell>
          <cell r="F140">
            <v>0</v>
          </cell>
          <cell r="G140">
            <v>0</v>
          </cell>
          <cell r="H140">
            <v>0</v>
          </cell>
          <cell r="I140">
            <v>0</v>
          </cell>
          <cell r="J140">
            <v>0</v>
          </cell>
          <cell r="K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3911200.71</v>
          </cell>
          <cell r="CN140">
            <v>0</v>
          </cell>
          <cell r="CO140">
            <v>3911200.71</v>
          </cell>
          <cell r="CP140">
            <v>3911200.71</v>
          </cell>
          <cell r="CQ140">
            <v>0</v>
          </cell>
          <cell r="CR140">
            <v>3911200.71</v>
          </cell>
          <cell r="CV140" t="str">
            <v/>
          </cell>
          <cell r="CY140" t="str">
            <v/>
          </cell>
          <cell r="CZ140" t="str">
            <v/>
          </cell>
        </row>
        <row r="141">
          <cell r="A141">
            <v>213040</v>
          </cell>
          <cell r="B141" t="str">
            <v>Ar-Prov S Tx Refunds</v>
          </cell>
          <cell r="C141">
            <v>0</v>
          </cell>
          <cell r="D141">
            <v>0</v>
          </cell>
          <cell r="E141">
            <v>0</v>
          </cell>
          <cell r="F141">
            <v>0</v>
          </cell>
          <cell r="G141">
            <v>0</v>
          </cell>
          <cell r="H141">
            <v>0</v>
          </cell>
          <cell r="I141">
            <v>0</v>
          </cell>
          <cell r="J141">
            <v>0</v>
          </cell>
          <cell r="K141">
            <v>0</v>
          </cell>
          <cell r="M141">
            <v>0</v>
          </cell>
          <cell r="N141">
            <v>4.0000000000000001E-3</v>
          </cell>
          <cell r="O141">
            <v>4.0000000000000001E-3</v>
          </cell>
          <cell r="P141">
            <v>0</v>
          </cell>
          <cell r="Q141">
            <v>0</v>
          </cell>
          <cell r="R141">
            <v>0</v>
          </cell>
          <cell r="S141">
            <v>0</v>
          </cell>
          <cell r="T141">
            <v>-4.0000000000000001E-3</v>
          </cell>
          <cell r="U141">
            <v>-4.0000000000000001E-3</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V141" t="str">
            <v>Yes</v>
          </cell>
          <cell r="CW141" t="str">
            <v>Delete?</v>
          </cell>
          <cell r="CY141" t="str">
            <v/>
          </cell>
          <cell r="CZ141" t="str">
            <v/>
          </cell>
        </row>
        <row r="142">
          <cell r="A142">
            <v>213050</v>
          </cell>
          <cell r="B142" t="str">
            <v>Allow For Doubtful Accts</v>
          </cell>
          <cell r="C142">
            <v>0</v>
          </cell>
          <cell r="D142">
            <v>0</v>
          </cell>
          <cell r="E142">
            <v>0</v>
          </cell>
          <cell r="F142">
            <v>0</v>
          </cell>
          <cell r="G142">
            <v>0</v>
          </cell>
          <cell r="H142">
            <v>0</v>
          </cell>
          <cell r="I142">
            <v>0</v>
          </cell>
          <cell r="J142">
            <v>0</v>
          </cell>
          <cell r="K142">
            <v>0</v>
          </cell>
          <cell r="M142">
            <v>0</v>
          </cell>
          <cell r="N142">
            <v>0</v>
          </cell>
          <cell r="O142">
            <v>0</v>
          </cell>
          <cell r="P142">
            <v>0</v>
          </cell>
          <cell r="Q142">
            <v>-15821742.140000001</v>
          </cell>
          <cell r="R142">
            <v>-15821742.140000001</v>
          </cell>
          <cell r="S142">
            <v>0</v>
          </cell>
          <cell r="T142">
            <v>0</v>
          </cell>
          <cell r="U142">
            <v>0</v>
          </cell>
          <cell r="V142">
            <v>0</v>
          </cell>
          <cell r="W142">
            <v>-15821742.140000001</v>
          </cell>
          <cell r="X142">
            <v>-15821742.140000001</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-15821742.140000001</v>
          </cell>
          <cell r="AR142">
            <v>15821742.140000001</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-15821742.140000001</v>
          </cell>
          <cell r="BV142">
            <v>0</v>
          </cell>
          <cell r="BW142">
            <v>-15821742.140000001</v>
          </cell>
          <cell r="BX142">
            <v>0</v>
          </cell>
          <cell r="BY142">
            <v>0</v>
          </cell>
          <cell r="BZ142">
            <v>0</v>
          </cell>
          <cell r="CA142">
            <v>0</v>
          </cell>
          <cell r="CB142">
            <v>0</v>
          </cell>
          <cell r="CC142">
            <v>0</v>
          </cell>
          <cell r="CD142">
            <v>0</v>
          </cell>
          <cell r="CE142">
            <v>0</v>
          </cell>
          <cell r="CF142">
            <v>0</v>
          </cell>
          <cell r="CG142">
            <v>-705847.71</v>
          </cell>
          <cell r="CH142">
            <v>0</v>
          </cell>
          <cell r="CI142">
            <v>-705847.71</v>
          </cell>
          <cell r="CJ142">
            <v>-16527589.85</v>
          </cell>
          <cell r="CK142">
            <v>0</v>
          </cell>
          <cell r="CL142">
            <v>-16527589.85</v>
          </cell>
          <cell r="CM142">
            <v>-935116.88</v>
          </cell>
          <cell r="CN142">
            <v>0</v>
          </cell>
          <cell r="CO142">
            <v>-935116.88</v>
          </cell>
          <cell r="CP142">
            <v>-17462706.73</v>
          </cell>
          <cell r="CQ142">
            <v>0</v>
          </cell>
          <cell r="CR142">
            <v>-17462706.73</v>
          </cell>
          <cell r="CS142" t="str">
            <v>213050</v>
          </cell>
          <cell r="CT142">
            <v>213050</v>
          </cell>
          <cell r="CU142" t="str">
            <v>213050BU510</v>
          </cell>
          <cell r="CV142" t="str">
            <v/>
          </cell>
          <cell r="CW142" t="str">
            <v/>
          </cell>
          <cell r="CX142">
            <v>213050</v>
          </cell>
          <cell r="CY142" t="str">
            <v/>
          </cell>
          <cell r="CZ142" t="str">
            <v/>
          </cell>
        </row>
        <row r="143">
          <cell r="A143">
            <v>213051</v>
          </cell>
          <cell r="B143" t="str">
            <v>Doubtful Accts - TNAM</v>
          </cell>
          <cell r="C143">
            <v>0</v>
          </cell>
          <cell r="D143">
            <v>0</v>
          </cell>
          <cell r="E143">
            <v>0</v>
          </cell>
          <cell r="F143">
            <v>0</v>
          </cell>
          <cell r="G143">
            <v>0</v>
          </cell>
          <cell r="H143">
            <v>0</v>
          </cell>
          <cell r="I143">
            <v>0</v>
          </cell>
          <cell r="J143">
            <v>0</v>
          </cell>
          <cell r="K143">
            <v>0</v>
          </cell>
          <cell r="M143">
            <v>1744.06</v>
          </cell>
          <cell r="N143">
            <v>-1576313.1740000001</v>
          </cell>
          <cell r="O143">
            <v>-1574569.1140000001</v>
          </cell>
          <cell r="P143">
            <v>0</v>
          </cell>
          <cell r="Q143">
            <v>0</v>
          </cell>
          <cell r="R143">
            <v>0</v>
          </cell>
          <cell r="S143">
            <v>-1576313.17</v>
          </cell>
          <cell r="T143">
            <v>1576313.1740000001</v>
          </cell>
          <cell r="U143">
            <v>4.0000001899898052E-3</v>
          </cell>
          <cell r="V143">
            <v>-1574569.1099999999</v>
          </cell>
          <cell r="W143">
            <v>0</v>
          </cell>
          <cell r="X143">
            <v>-1574569.1099999999</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-1574569.11</v>
          </cell>
          <cell r="BV143">
            <v>0</v>
          </cell>
          <cell r="BW143">
            <v>-1574569.11</v>
          </cell>
          <cell r="BX143">
            <v>0</v>
          </cell>
          <cell r="BY143">
            <v>0</v>
          </cell>
          <cell r="BZ143">
            <v>0</v>
          </cell>
          <cell r="CA143">
            <v>0</v>
          </cell>
          <cell r="CB143">
            <v>0</v>
          </cell>
          <cell r="CC143">
            <v>0</v>
          </cell>
          <cell r="CD143">
            <v>0</v>
          </cell>
          <cell r="CE143">
            <v>0</v>
          </cell>
          <cell r="CF143">
            <v>0</v>
          </cell>
          <cell r="CG143">
            <v>0</v>
          </cell>
          <cell r="CH143">
            <v>0</v>
          </cell>
          <cell r="CI143">
            <v>0</v>
          </cell>
          <cell r="CJ143">
            <v>-1574569.11</v>
          </cell>
          <cell r="CK143">
            <v>0</v>
          </cell>
          <cell r="CL143">
            <v>-1574569.11</v>
          </cell>
          <cell r="CM143">
            <v>0</v>
          </cell>
          <cell r="CN143">
            <v>0</v>
          </cell>
          <cell r="CO143">
            <v>0</v>
          </cell>
          <cell r="CP143">
            <v>-1574569.11</v>
          </cell>
          <cell r="CQ143">
            <v>0</v>
          </cell>
          <cell r="CR143">
            <v>-1574569.11</v>
          </cell>
          <cell r="CS143" t="str">
            <v>213051</v>
          </cell>
          <cell r="CV143" t="str">
            <v/>
          </cell>
          <cell r="CW143" t="str">
            <v/>
          </cell>
          <cell r="CX143">
            <v>213050</v>
          </cell>
          <cell r="CY143" t="str">
            <v>Issue</v>
          </cell>
          <cell r="CZ143" t="str">
            <v/>
          </cell>
        </row>
        <row r="144">
          <cell r="A144">
            <v>213052</v>
          </cell>
          <cell r="B144" t="str">
            <v>Doubtful Accts - DNAM</v>
          </cell>
          <cell r="C144">
            <v>0</v>
          </cell>
          <cell r="D144">
            <v>0</v>
          </cell>
          <cell r="E144">
            <v>0</v>
          </cell>
          <cell r="F144">
            <v>0</v>
          </cell>
          <cell r="G144">
            <v>0</v>
          </cell>
          <cell r="H144">
            <v>0</v>
          </cell>
          <cell r="I144">
            <v>0</v>
          </cell>
          <cell r="J144">
            <v>0</v>
          </cell>
          <cell r="K144">
            <v>0</v>
          </cell>
          <cell r="M144">
            <v>0</v>
          </cell>
          <cell r="N144">
            <v>-5.0000000000000001E-3</v>
          </cell>
          <cell r="O144">
            <v>-5.0000000000000001E-3</v>
          </cell>
          <cell r="P144">
            <v>63209.91</v>
          </cell>
          <cell r="Q144">
            <v>-3618637.04</v>
          </cell>
          <cell r="R144">
            <v>-3555427.13</v>
          </cell>
          <cell r="S144">
            <v>-3609260.15</v>
          </cell>
          <cell r="T144">
            <v>3609260.145</v>
          </cell>
          <cell r="U144">
            <v>-4.999999888241291E-3</v>
          </cell>
          <cell r="V144">
            <v>-3546050.2399999998</v>
          </cell>
          <cell r="W144">
            <v>-9376.9000000000178</v>
          </cell>
          <cell r="X144">
            <v>-3555427.1399999997</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-9376.9</v>
          </cell>
          <cell r="AR144">
            <v>9376.9</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-0.34</v>
          </cell>
          <cell r="BS144">
            <v>0</v>
          </cell>
          <cell r="BT144">
            <v>-0.34</v>
          </cell>
          <cell r="BU144">
            <v>-3555427.48</v>
          </cell>
          <cell r="BV144">
            <v>0</v>
          </cell>
          <cell r="BW144">
            <v>-3555427.48</v>
          </cell>
          <cell r="BX144">
            <v>44.67</v>
          </cell>
          <cell r="BY144">
            <v>0</v>
          </cell>
          <cell r="BZ144">
            <v>44.67</v>
          </cell>
          <cell r="CA144">
            <v>0</v>
          </cell>
          <cell r="CB144">
            <v>0</v>
          </cell>
          <cell r="CC144">
            <v>0</v>
          </cell>
          <cell r="CD144">
            <v>44.67</v>
          </cell>
          <cell r="CE144">
            <v>0</v>
          </cell>
          <cell r="CF144">
            <v>44.67</v>
          </cell>
          <cell r="CG144">
            <v>0</v>
          </cell>
          <cell r="CH144">
            <v>0</v>
          </cell>
          <cell r="CI144">
            <v>0</v>
          </cell>
          <cell r="CJ144">
            <v>-3555382.81</v>
          </cell>
          <cell r="CK144">
            <v>0</v>
          </cell>
          <cell r="CL144">
            <v>-3555382.81</v>
          </cell>
          <cell r="CM144">
            <v>0</v>
          </cell>
          <cell r="CN144">
            <v>0</v>
          </cell>
          <cell r="CO144">
            <v>0</v>
          </cell>
          <cell r="CP144">
            <v>-3555382.81</v>
          </cell>
          <cell r="CQ144">
            <v>0</v>
          </cell>
          <cell r="CR144">
            <v>-3555382.81</v>
          </cell>
          <cell r="CS144" t="str">
            <v>213052</v>
          </cell>
          <cell r="CV144" t="str">
            <v/>
          </cell>
          <cell r="CW144" t="str">
            <v/>
          </cell>
          <cell r="CX144">
            <v>213050</v>
          </cell>
          <cell r="CY144" t="str">
            <v>Issue</v>
          </cell>
          <cell r="CZ144" t="str">
            <v/>
          </cell>
        </row>
        <row r="145">
          <cell r="A145">
            <v>213053</v>
          </cell>
          <cell r="B145" t="str">
            <v>Doubtful Accts - Remotes</v>
          </cell>
          <cell r="C145">
            <v>0</v>
          </cell>
          <cell r="D145">
            <v>0</v>
          </cell>
          <cell r="E145">
            <v>0</v>
          </cell>
          <cell r="F145">
            <v>0</v>
          </cell>
          <cell r="G145">
            <v>0</v>
          </cell>
          <cell r="H145">
            <v>0</v>
          </cell>
          <cell r="I145">
            <v>0</v>
          </cell>
          <cell r="J145">
            <v>0</v>
          </cell>
          <cell r="K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2.0372679238045421E-12</v>
          </cell>
          <cell r="BV145">
            <v>0</v>
          </cell>
          <cell r="BW145">
            <v>2.0372679238045421E-12</v>
          </cell>
          <cell r="BX145">
            <v>0.01</v>
          </cell>
          <cell r="BY145">
            <v>0</v>
          </cell>
          <cell r="BZ145">
            <v>0.01</v>
          </cell>
          <cell r="CA145">
            <v>0</v>
          </cell>
          <cell r="CB145">
            <v>0</v>
          </cell>
          <cell r="CC145">
            <v>0</v>
          </cell>
          <cell r="CD145">
            <v>0.01</v>
          </cell>
          <cell r="CE145">
            <v>0</v>
          </cell>
          <cell r="CF145">
            <v>0.01</v>
          </cell>
          <cell r="CG145">
            <v>-19476.13</v>
          </cell>
          <cell r="CH145">
            <v>0</v>
          </cell>
          <cell r="CI145">
            <v>-19476.13</v>
          </cell>
          <cell r="CJ145">
            <v>-19476.12</v>
          </cell>
          <cell r="CK145">
            <v>0</v>
          </cell>
          <cell r="CL145">
            <v>-19476.12</v>
          </cell>
          <cell r="CM145">
            <v>0</v>
          </cell>
          <cell r="CN145">
            <v>0</v>
          </cell>
          <cell r="CO145">
            <v>0</v>
          </cell>
          <cell r="CP145">
            <v>-19476.12</v>
          </cell>
          <cell r="CQ145">
            <v>0</v>
          </cell>
          <cell r="CR145">
            <v>-19476.12</v>
          </cell>
          <cell r="CS145" t="str">
            <v>213053</v>
          </cell>
          <cell r="CT145" t="str">
            <v>213053</v>
          </cell>
          <cell r="CU145" t="str">
            <v>213053BU650</v>
          </cell>
          <cell r="CV145" t="str">
            <v/>
          </cell>
          <cell r="CW145" t="str">
            <v/>
          </cell>
          <cell r="CX145">
            <v>213050</v>
          </cell>
          <cell r="CY145" t="str">
            <v/>
          </cell>
          <cell r="CZ145" t="str">
            <v/>
          </cell>
        </row>
        <row r="146">
          <cell r="A146">
            <v>213054</v>
          </cell>
          <cell r="B146" t="str">
            <v>Doubtful Accts - Telecom</v>
          </cell>
          <cell r="C146">
            <v>0</v>
          </cell>
          <cell r="D146">
            <v>0</v>
          </cell>
          <cell r="E146">
            <v>0</v>
          </cell>
          <cell r="F146">
            <v>0</v>
          </cell>
          <cell r="G146">
            <v>0</v>
          </cell>
          <cell r="H146">
            <v>0</v>
          </cell>
          <cell r="I146">
            <v>0</v>
          </cell>
          <cell r="J146">
            <v>0</v>
          </cell>
          <cell r="K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-11795.36</v>
          </cell>
          <cell r="BY146">
            <v>0</v>
          </cell>
          <cell r="BZ146">
            <v>-11795.36</v>
          </cell>
          <cell r="CA146">
            <v>0</v>
          </cell>
          <cell r="CB146">
            <v>0</v>
          </cell>
          <cell r="CC146">
            <v>0</v>
          </cell>
          <cell r="CD146">
            <v>-11795.36</v>
          </cell>
          <cell r="CE146">
            <v>0</v>
          </cell>
          <cell r="CF146">
            <v>-11795.36</v>
          </cell>
          <cell r="CG146">
            <v>0</v>
          </cell>
          <cell r="CH146">
            <v>0</v>
          </cell>
          <cell r="CI146">
            <v>0</v>
          </cell>
          <cell r="CJ146">
            <v>-11795.36</v>
          </cell>
          <cell r="CK146">
            <v>0</v>
          </cell>
          <cell r="CL146">
            <v>-11795.36</v>
          </cell>
          <cell r="CM146">
            <v>0</v>
          </cell>
          <cell r="CN146">
            <v>0</v>
          </cell>
          <cell r="CO146">
            <v>0</v>
          </cell>
          <cell r="CP146">
            <v>-11795.36</v>
          </cell>
          <cell r="CQ146">
            <v>0</v>
          </cell>
          <cell r="CR146">
            <v>-11795.36</v>
          </cell>
          <cell r="CS146" t="str">
            <v>213054</v>
          </cell>
          <cell r="CT146" t="str">
            <v>213054</v>
          </cell>
          <cell r="CU146" t="str">
            <v>213054BU510</v>
          </cell>
          <cell r="CV146" t="str">
            <v/>
          </cell>
          <cell r="CW146" t="str">
            <v/>
          </cell>
          <cell r="CX146">
            <v>213050</v>
          </cell>
          <cell r="CY146" t="str">
            <v/>
          </cell>
          <cell r="CZ146" t="str">
            <v/>
          </cell>
        </row>
        <row r="147">
          <cell r="A147">
            <v>213050</v>
          </cell>
          <cell r="B147" t="str">
            <v>Doubtful Accts</v>
          </cell>
          <cell r="C147">
            <v>0</v>
          </cell>
          <cell r="D147">
            <v>0</v>
          </cell>
          <cell r="E147">
            <v>0</v>
          </cell>
          <cell r="F147">
            <v>0</v>
          </cell>
          <cell r="G147">
            <v>0</v>
          </cell>
          <cell r="H147">
            <v>0</v>
          </cell>
          <cell r="I147">
            <v>0</v>
          </cell>
          <cell r="J147">
            <v>0</v>
          </cell>
          <cell r="K147">
            <v>0</v>
          </cell>
          <cell r="L147">
            <v>0</v>
          </cell>
          <cell r="M147">
            <v>1744.06</v>
          </cell>
          <cell r="N147">
            <v>-1576313.179</v>
          </cell>
          <cell r="O147">
            <v>-1574569.1189999999</v>
          </cell>
          <cell r="P147">
            <v>63209.91</v>
          </cell>
          <cell r="Q147">
            <v>-19440379.18</v>
          </cell>
          <cell r="R147">
            <v>-19377169.27</v>
          </cell>
          <cell r="S147">
            <v>-5185573.32</v>
          </cell>
          <cell r="T147">
            <v>5185573.3190000001</v>
          </cell>
          <cell r="U147">
            <v>-9.9999969825148582E-4</v>
          </cell>
          <cell r="V147">
            <v>-5120619.3499999996</v>
          </cell>
          <cell r="W147">
            <v>-15831119.040000001</v>
          </cell>
          <cell r="X147">
            <v>-20951738.390000001</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-15831119.040000001</v>
          </cell>
          <cell r="AR147">
            <v>15831119.040000001</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-0.34</v>
          </cell>
          <cell r="BS147">
            <v>0</v>
          </cell>
          <cell r="BT147">
            <v>-0.34</v>
          </cell>
          <cell r="BU147">
            <v>-20951738.73</v>
          </cell>
          <cell r="BV147">
            <v>0</v>
          </cell>
          <cell r="BW147">
            <v>-20951738.73</v>
          </cell>
          <cell r="BX147">
            <v>-11750.68</v>
          </cell>
          <cell r="BY147">
            <v>0</v>
          </cell>
          <cell r="BZ147">
            <v>-11750.68</v>
          </cell>
          <cell r="CA147">
            <v>0</v>
          </cell>
          <cell r="CB147">
            <v>0</v>
          </cell>
          <cell r="CC147">
            <v>0</v>
          </cell>
          <cell r="CD147">
            <v>-11750.68</v>
          </cell>
          <cell r="CE147">
            <v>0</v>
          </cell>
          <cell r="CF147">
            <v>-11750.68</v>
          </cell>
          <cell r="CG147">
            <v>-725323.84</v>
          </cell>
          <cell r="CH147">
            <v>0</v>
          </cell>
          <cell r="CI147">
            <v>-725323.84</v>
          </cell>
          <cell r="CJ147">
            <v>-21688813.25</v>
          </cell>
          <cell r="CK147">
            <v>0</v>
          </cell>
          <cell r="CL147">
            <v>-21688813.25</v>
          </cell>
          <cell r="CM147">
            <v>-935116.88</v>
          </cell>
          <cell r="CN147">
            <v>0</v>
          </cell>
          <cell r="CO147">
            <v>-935116.88</v>
          </cell>
          <cell r="CP147">
            <v>-22623930.129999999</v>
          </cell>
          <cell r="CQ147">
            <v>0</v>
          </cell>
          <cell r="CR147">
            <v>-22623930.129999999</v>
          </cell>
          <cell r="CS147" t="str">
            <v>Separate</v>
          </cell>
          <cell r="CT147" t="str">
            <v>213050G</v>
          </cell>
          <cell r="CU147" t="str">
            <v>213050GROUP</v>
          </cell>
          <cell r="CV147" t="str">
            <v/>
          </cell>
          <cell r="CW147" t="str">
            <v/>
          </cell>
          <cell r="CY147" t="str">
            <v/>
          </cell>
          <cell r="CZ147" t="str">
            <v/>
          </cell>
        </row>
        <row r="148">
          <cell r="A148">
            <v>213210</v>
          </cell>
          <cell r="B148" t="str">
            <v>Employee Reloc - Adv of Equity</v>
          </cell>
          <cell r="C148">
            <v>0</v>
          </cell>
          <cell r="D148">
            <v>0</v>
          </cell>
          <cell r="E148">
            <v>0</v>
          </cell>
          <cell r="F148">
            <v>0</v>
          </cell>
          <cell r="G148">
            <v>0</v>
          </cell>
          <cell r="H148">
            <v>0</v>
          </cell>
          <cell r="I148">
            <v>0</v>
          </cell>
          <cell r="J148">
            <v>0</v>
          </cell>
          <cell r="K148">
            <v>0</v>
          </cell>
          <cell r="M148">
            <v>0</v>
          </cell>
          <cell r="N148">
            <v>189236.761</v>
          </cell>
          <cell r="O148">
            <v>189236.761</v>
          </cell>
          <cell r="P148">
            <v>0</v>
          </cell>
          <cell r="Q148">
            <v>250848.73</v>
          </cell>
          <cell r="R148">
            <v>250848.73</v>
          </cell>
          <cell r="S148">
            <v>440085.49</v>
          </cell>
          <cell r="T148">
            <v>-440085.49099999998</v>
          </cell>
          <cell r="U148">
            <v>-9.9999998928979039E-4</v>
          </cell>
          <cell r="V148">
            <v>440085.49</v>
          </cell>
          <cell r="W148">
            <v>0</v>
          </cell>
          <cell r="X148">
            <v>440085.49</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440085.49</v>
          </cell>
          <cell r="BV148">
            <v>2.9103830456733704E-11</v>
          </cell>
          <cell r="BW148">
            <v>440085.49</v>
          </cell>
          <cell r="BX148">
            <v>0</v>
          </cell>
          <cell r="BY148">
            <v>0</v>
          </cell>
          <cell r="BZ148">
            <v>0</v>
          </cell>
          <cell r="CA148">
            <v>0</v>
          </cell>
          <cell r="CB148">
            <v>0</v>
          </cell>
          <cell r="CC148">
            <v>0</v>
          </cell>
          <cell r="CD148">
            <v>0</v>
          </cell>
          <cell r="CE148">
            <v>0</v>
          </cell>
          <cell r="CF148">
            <v>0</v>
          </cell>
          <cell r="CG148">
            <v>0</v>
          </cell>
          <cell r="CH148">
            <v>0</v>
          </cell>
          <cell r="CI148">
            <v>0</v>
          </cell>
          <cell r="CJ148">
            <v>440085.49</v>
          </cell>
          <cell r="CK148">
            <v>2.9103830456733704E-11</v>
          </cell>
          <cell r="CL148">
            <v>440085.49</v>
          </cell>
          <cell r="CM148">
            <v>0</v>
          </cell>
          <cell r="CN148">
            <v>0</v>
          </cell>
          <cell r="CO148">
            <v>0</v>
          </cell>
          <cell r="CP148">
            <v>440085.49</v>
          </cell>
          <cell r="CQ148">
            <v>2.9103830456733704E-11</v>
          </cell>
          <cell r="CR148">
            <v>440085.49</v>
          </cell>
          <cell r="CS148" t="str">
            <v>213210</v>
          </cell>
          <cell r="CT148" t="str">
            <v>213210</v>
          </cell>
          <cell r="CU148" t="str">
            <v>213210AllBU</v>
          </cell>
          <cell r="CV148" t="str">
            <v/>
          </cell>
          <cell r="CW148" t="str">
            <v/>
          </cell>
          <cell r="CY148" t="str">
            <v/>
          </cell>
          <cell r="CZ148" t="str">
            <v/>
          </cell>
        </row>
        <row r="149">
          <cell r="A149">
            <v>213300</v>
          </cell>
          <cell r="B149" t="str">
            <v>Accounts Receivable - Emp</v>
          </cell>
          <cell r="C149">
            <v>0</v>
          </cell>
          <cell r="D149">
            <v>0</v>
          </cell>
          <cell r="E149">
            <v>0</v>
          </cell>
          <cell r="F149">
            <v>0</v>
          </cell>
          <cell r="G149">
            <v>0</v>
          </cell>
          <cell r="H149">
            <v>0</v>
          </cell>
          <cell r="I149">
            <v>0</v>
          </cell>
          <cell r="J149">
            <v>0</v>
          </cell>
          <cell r="K149">
            <v>0</v>
          </cell>
          <cell r="M149">
            <v>0</v>
          </cell>
          <cell r="N149">
            <v>1603988.639</v>
          </cell>
          <cell r="O149">
            <v>1603988.639</v>
          </cell>
          <cell r="P149">
            <v>0</v>
          </cell>
          <cell r="Q149">
            <v>1069325.92</v>
          </cell>
          <cell r="R149">
            <v>1069325.92</v>
          </cell>
          <cell r="S149">
            <v>2673314.39</v>
          </cell>
          <cell r="T149">
            <v>-2673314.3990000002</v>
          </cell>
          <cell r="U149">
            <v>-9.0000000782310963E-3</v>
          </cell>
          <cell r="V149">
            <v>2673314.39</v>
          </cell>
          <cell r="W149">
            <v>0.15999999968335032</v>
          </cell>
          <cell r="X149">
            <v>2673314.5499999998</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0.16</v>
          </cell>
          <cell r="AR149">
            <v>-0.16</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1456.78</v>
          </cell>
          <cell r="BS149">
            <v>0</v>
          </cell>
          <cell r="BT149">
            <v>1456.78</v>
          </cell>
          <cell r="BU149">
            <v>2674771.33</v>
          </cell>
          <cell r="BV149">
            <v>-2.3283064365386963E-10</v>
          </cell>
          <cell r="BW149">
            <v>2674771.33</v>
          </cell>
          <cell r="BX149">
            <v>18756.310000000001</v>
          </cell>
          <cell r="BY149">
            <v>0</v>
          </cell>
          <cell r="BZ149">
            <v>18756.310000000001</v>
          </cell>
          <cell r="CA149">
            <v>0</v>
          </cell>
          <cell r="CB149">
            <v>0</v>
          </cell>
          <cell r="CC149">
            <v>0</v>
          </cell>
          <cell r="CD149">
            <v>18756.310000000001</v>
          </cell>
          <cell r="CE149">
            <v>0</v>
          </cell>
          <cell r="CF149">
            <v>18756.310000000001</v>
          </cell>
          <cell r="CG149">
            <v>22688.26</v>
          </cell>
          <cell r="CH149">
            <v>0</v>
          </cell>
          <cell r="CI149">
            <v>22688.26</v>
          </cell>
          <cell r="CJ149">
            <v>2716215.9</v>
          </cell>
          <cell r="CK149">
            <v>-2.3283064365386963E-10</v>
          </cell>
          <cell r="CL149">
            <v>2716215.9</v>
          </cell>
          <cell r="CM149">
            <v>0</v>
          </cell>
          <cell r="CN149">
            <v>0</v>
          </cell>
          <cell r="CO149">
            <v>0</v>
          </cell>
          <cell r="CP149">
            <v>2716215.9</v>
          </cell>
          <cell r="CQ149">
            <v>-2.3283064365386963E-10</v>
          </cell>
          <cell r="CR149">
            <v>2716215.9</v>
          </cell>
          <cell r="CS149" t="str">
            <v>213300</v>
          </cell>
          <cell r="CT149" t="str">
            <v>213300</v>
          </cell>
          <cell r="CU149" t="str">
            <v>213300BU100</v>
          </cell>
          <cell r="CV149" t="str">
            <v/>
          </cell>
          <cell r="CW149" t="str">
            <v/>
          </cell>
          <cell r="CY149" t="str">
            <v/>
          </cell>
          <cell r="CZ149" t="str">
            <v/>
          </cell>
        </row>
        <row r="150">
          <cell r="A150">
            <v>213420</v>
          </cell>
          <cell r="B150" t="str">
            <v>Hydro Pension Advance</v>
          </cell>
          <cell r="C150">
            <v>0</v>
          </cell>
          <cell r="D150">
            <v>0</v>
          </cell>
          <cell r="E150">
            <v>0</v>
          </cell>
          <cell r="F150">
            <v>0</v>
          </cell>
          <cell r="G150">
            <v>0</v>
          </cell>
          <cell r="H150">
            <v>0</v>
          </cell>
          <cell r="I150">
            <v>0</v>
          </cell>
          <cell r="J150">
            <v>0</v>
          </cell>
          <cell r="K150">
            <v>0</v>
          </cell>
          <cell r="M150">
            <v>0</v>
          </cell>
          <cell r="N150">
            <v>3465.8240000000001</v>
          </cell>
          <cell r="O150">
            <v>3465.8240000000001</v>
          </cell>
          <cell r="P150">
            <v>0</v>
          </cell>
          <cell r="Q150">
            <v>4594.2299999999996</v>
          </cell>
          <cell r="R150">
            <v>4594.2299999999996</v>
          </cell>
          <cell r="S150">
            <v>8060.06</v>
          </cell>
          <cell r="T150">
            <v>-8060.0540000000001</v>
          </cell>
          <cell r="U150">
            <v>6.0000000003128662E-3</v>
          </cell>
          <cell r="V150">
            <v>8060.06</v>
          </cell>
          <cell r="W150">
            <v>0</v>
          </cell>
          <cell r="X150">
            <v>8060.0599999999995</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8060.0599999999995</v>
          </cell>
          <cell r="BV150">
            <v>9.0949470177292824E-13</v>
          </cell>
          <cell r="BW150">
            <v>8060.0599999999995</v>
          </cell>
          <cell r="BX150">
            <v>1426.42</v>
          </cell>
          <cell r="BY150">
            <v>0</v>
          </cell>
          <cell r="BZ150">
            <v>1426.42</v>
          </cell>
          <cell r="CA150">
            <v>0</v>
          </cell>
          <cell r="CB150">
            <v>0</v>
          </cell>
          <cell r="CC150">
            <v>0</v>
          </cell>
          <cell r="CD150">
            <v>1426.42</v>
          </cell>
          <cell r="CE150">
            <v>0</v>
          </cell>
          <cell r="CF150">
            <v>1426.42</v>
          </cell>
          <cell r="CG150">
            <v>0</v>
          </cell>
          <cell r="CH150">
            <v>0</v>
          </cell>
          <cell r="CI150">
            <v>0</v>
          </cell>
          <cell r="CJ150">
            <v>9486.48</v>
          </cell>
          <cell r="CK150">
            <v>9.0949470177292824E-13</v>
          </cell>
          <cell r="CL150">
            <v>9486.48</v>
          </cell>
          <cell r="CM150">
            <v>0</v>
          </cell>
          <cell r="CN150">
            <v>0</v>
          </cell>
          <cell r="CO150">
            <v>0</v>
          </cell>
          <cell r="CP150">
            <v>9486.48</v>
          </cell>
          <cell r="CQ150">
            <v>9.0949470177292824E-13</v>
          </cell>
          <cell r="CR150">
            <v>9486.48</v>
          </cell>
          <cell r="CS150" t="str">
            <v>213420</v>
          </cell>
          <cell r="CT150" t="str">
            <v>213420</v>
          </cell>
          <cell r="CU150" t="str">
            <v>213420BU300</v>
          </cell>
          <cell r="CV150" t="str">
            <v/>
          </cell>
          <cell r="CW150" t="str">
            <v/>
          </cell>
          <cell r="CY150" t="str">
            <v/>
          </cell>
          <cell r="CZ150" t="str">
            <v/>
          </cell>
        </row>
        <row r="151">
          <cell r="A151">
            <v>213430</v>
          </cell>
          <cell r="B151" t="str">
            <v>Empl Receivable-Inergi  Stat</v>
          </cell>
          <cell r="C151">
            <v>0</v>
          </cell>
          <cell r="D151">
            <v>0</v>
          </cell>
          <cell r="E151">
            <v>0</v>
          </cell>
          <cell r="F151">
            <v>0</v>
          </cell>
          <cell r="G151">
            <v>0</v>
          </cell>
          <cell r="H151">
            <v>0</v>
          </cell>
          <cell r="I151">
            <v>0</v>
          </cell>
          <cell r="J151">
            <v>0</v>
          </cell>
          <cell r="K151">
            <v>0</v>
          </cell>
          <cell r="M151">
            <v>0</v>
          </cell>
          <cell r="N151">
            <v>-4.0000000000000001E-3</v>
          </cell>
          <cell r="O151">
            <v>-4.0000000000000001E-3</v>
          </cell>
          <cell r="P151">
            <v>0</v>
          </cell>
          <cell r="Q151">
            <v>0</v>
          </cell>
          <cell r="R151">
            <v>0</v>
          </cell>
          <cell r="S151">
            <v>0.11</v>
          </cell>
          <cell r="T151">
            <v>4.0000000000000001E-3</v>
          </cell>
          <cell r="U151">
            <v>0.114</v>
          </cell>
          <cell r="V151">
            <v>0.11</v>
          </cell>
          <cell r="W151">
            <v>0</v>
          </cell>
          <cell r="X151">
            <v>0.11</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0.11</v>
          </cell>
          <cell r="BV151">
            <v>0</v>
          </cell>
          <cell r="BW151">
            <v>0.11</v>
          </cell>
          <cell r="BX151">
            <v>0</v>
          </cell>
          <cell r="BY151">
            <v>0</v>
          </cell>
          <cell r="BZ151">
            <v>0</v>
          </cell>
          <cell r="CA151">
            <v>0</v>
          </cell>
          <cell r="CB151">
            <v>0</v>
          </cell>
          <cell r="CC151">
            <v>0</v>
          </cell>
          <cell r="CD151">
            <v>0</v>
          </cell>
          <cell r="CE151">
            <v>0</v>
          </cell>
          <cell r="CF151">
            <v>0</v>
          </cell>
          <cell r="CG151">
            <v>0</v>
          </cell>
          <cell r="CH151">
            <v>0</v>
          </cell>
          <cell r="CI151">
            <v>0</v>
          </cell>
          <cell r="CJ151">
            <v>0.11</v>
          </cell>
          <cell r="CK151">
            <v>0</v>
          </cell>
          <cell r="CL151">
            <v>0.11</v>
          </cell>
          <cell r="CM151">
            <v>0</v>
          </cell>
          <cell r="CN151">
            <v>0</v>
          </cell>
          <cell r="CO151">
            <v>0</v>
          </cell>
          <cell r="CP151">
            <v>0.11</v>
          </cell>
          <cell r="CQ151">
            <v>0</v>
          </cell>
          <cell r="CR151">
            <v>0.11</v>
          </cell>
          <cell r="CT151" t="str">
            <v>213430</v>
          </cell>
          <cell r="CV151" t="str">
            <v>Yes</v>
          </cell>
          <cell r="CW151" t="str">
            <v>Delete?</v>
          </cell>
          <cell r="CY151" t="str">
            <v/>
          </cell>
          <cell r="CZ151" t="str">
            <v>Add</v>
          </cell>
        </row>
        <row r="152">
          <cell r="A152">
            <v>213440</v>
          </cell>
          <cell r="B152" t="str">
            <v>EMPLOYEE GYM CLUB SUBSCRIPTION</v>
          </cell>
          <cell r="C152">
            <v>0</v>
          </cell>
          <cell r="D152">
            <v>0</v>
          </cell>
          <cell r="E152">
            <v>0</v>
          </cell>
          <cell r="F152">
            <v>0</v>
          </cell>
          <cell r="G152">
            <v>0</v>
          </cell>
          <cell r="H152">
            <v>0</v>
          </cell>
          <cell r="I152">
            <v>0</v>
          </cell>
          <cell r="J152">
            <v>0</v>
          </cell>
          <cell r="K152">
            <v>0</v>
          </cell>
          <cell r="M152">
            <v>0</v>
          </cell>
          <cell r="N152">
            <v>17914.449000000001</v>
          </cell>
          <cell r="O152">
            <v>17914.449000000001</v>
          </cell>
          <cell r="P152">
            <v>0</v>
          </cell>
          <cell r="Q152">
            <v>23747.06</v>
          </cell>
          <cell r="R152">
            <v>23747.06</v>
          </cell>
          <cell r="S152">
            <v>41661.5</v>
          </cell>
          <cell r="T152">
            <v>-41661.508999999998</v>
          </cell>
          <cell r="U152">
            <v>-8.9999999981955625E-3</v>
          </cell>
          <cell r="V152">
            <v>41661.5</v>
          </cell>
          <cell r="W152">
            <v>0</v>
          </cell>
          <cell r="X152">
            <v>41661.5</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-2872</v>
          </cell>
          <cell r="BS152">
            <v>0</v>
          </cell>
          <cell r="BT152">
            <v>-2872</v>
          </cell>
          <cell r="BU152">
            <v>38789.5</v>
          </cell>
          <cell r="BV152">
            <v>3.637978807091713E-12</v>
          </cell>
          <cell r="BW152">
            <v>38789.5</v>
          </cell>
          <cell r="BX152">
            <v>-6060</v>
          </cell>
          <cell r="BY152">
            <v>0</v>
          </cell>
          <cell r="BZ152">
            <v>-6060</v>
          </cell>
          <cell r="CA152">
            <v>0</v>
          </cell>
          <cell r="CB152">
            <v>0</v>
          </cell>
          <cell r="CC152">
            <v>0</v>
          </cell>
          <cell r="CD152">
            <v>-6060</v>
          </cell>
          <cell r="CE152">
            <v>0</v>
          </cell>
          <cell r="CF152">
            <v>-6060</v>
          </cell>
          <cell r="CG152">
            <v>-558</v>
          </cell>
          <cell r="CH152">
            <v>0</v>
          </cell>
          <cell r="CI152">
            <v>-558</v>
          </cell>
          <cell r="CJ152">
            <v>32171.5</v>
          </cell>
          <cell r="CK152">
            <v>3.637978807091713E-12</v>
          </cell>
          <cell r="CL152">
            <v>32171.5</v>
          </cell>
          <cell r="CM152">
            <v>0</v>
          </cell>
          <cell r="CN152">
            <v>0</v>
          </cell>
          <cell r="CO152">
            <v>0</v>
          </cell>
          <cell r="CP152">
            <v>32171.5</v>
          </cell>
          <cell r="CQ152">
            <v>3.637978807091713E-12</v>
          </cell>
          <cell r="CR152">
            <v>32171.5</v>
          </cell>
          <cell r="CS152" t="str">
            <v>213440</v>
          </cell>
          <cell r="CT152" t="str">
            <v>213440</v>
          </cell>
          <cell r="CU152" t="str">
            <v>213440AllBU</v>
          </cell>
          <cell r="CV152" t="str">
            <v/>
          </cell>
          <cell r="CW152" t="str">
            <v/>
          </cell>
          <cell r="CY152" t="str">
            <v/>
          </cell>
          <cell r="CZ152" t="str">
            <v/>
          </cell>
        </row>
        <row r="153">
          <cell r="A153">
            <v>213500</v>
          </cell>
          <cell r="B153" t="str">
            <v>Accrued Interest Receivable</v>
          </cell>
          <cell r="C153">
            <v>0</v>
          </cell>
          <cell r="D153">
            <v>0</v>
          </cell>
          <cell r="E153">
            <v>0</v>
          </cell>
          <cell r="F153">
            <v>0</v>
          </cell>
          <cell r="G153">
            <v>0</v>
          </cell>
          <cell r="H153">
            <v>0</v>
          </cell>
          <cell r="I153">
            <v>0</v>
          </cell>
          <cell r="J153">
            <v>0</v>
          </cell>
          <cell r="K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-95370986.400000006</v>
          </cell>
          <cell r="BP153">
            <v>0</v>
          </cell>
          <cell r="BQ153">
            <v>-95370986.400000006</v>
          </cell>
          <cell r="BR153">
            <v>95370986.400000006</v>
          </cell>
          <cell r="BS153">
            <v>0</v>
          </cell>
          <cell r="BT153">
            <v>95370986.400000006</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t="str">
            <v>213500</v>
          </cell>
          <cell r="CT153" t="str">
            <v>213500</v>
          </cell>
          <cell r="CU153" t="str">
            <v>213500AllBU</v>
          </cell>
          <cell r="CV153" t="str">
            <v/>
          </cell>
          <cell r="CW153" t="str">
            <v>Delete?</v>
          </cell>
          <cell r="CY153" t="str">
            <v/>
          </cell>
          <cell r="CZ153" t="str">
            <v/>
          </cell>
        </row>
        <row r="154">
          <cell r="A154">
            <v>213700</v>
          </cell>
          <cell r="B154" t="str">
            <v>Misc AR - Meter Exit Program</v>
          </cell>
          <cell r="C154">
            <v>0</v>
          </cell>
          <cell r="D154">
            <v>0</v>
          </cell>
          <cell r="E154">
            <v>0</v>
          </cell>
          <cell r="F154">
            <v>0</v>
          </cell>
          <cell r="G154">
            <v>0</v>
          </cell>
          <cell r="H154">
            <v>0</v>
          </cell>
          <cell r="I154">
            <v>0</v>
          </cell>
          <cell r="J154">
            <v>0</v>
          </cell>
          <cell r="K154">
            <v>0</v>
          </cell>
          <cell r="M154">
            <v>106068.11</v>
          </cell>
          <cell r="N154">
            <v>0</v>
          </cell>
          <cell r="O154">
            <v>106068.11</v>
          </cell>
          <cell r="P154">
            <v>0</v>
          </cell>
          <cell r="Q154">
            <v>0</v>
          </cell>
          <cell r="R154">
            <v>0</v>
          </cell>
          <cell r="S154">
            <v>0</v>
          </cell>
          <cell r="T154">
            <v>0</v>
          </cell>
          <cell r="U154">
            <v>0</v>
          </cell>
          <cell r="V154">
            <v>106068.11</v>
          </cell>
          <cell r="W154">
            <v>0</v>
          </cell>
          <cell r="X154">
            <v>106068.11</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106068.11</v>
          </cell>
          <cell r="BV154">
            <v>0</v>
          </cell>
          <cell r="BW154">
            <v>106068.11</v>
          </cell>
          <cell r="BX154">
            <v>0</v>
          </cell>
          <cell r="BY154">
            <v>0</v>
          </cell>
          <cell r="BZ154">
            <v>0</v>
          </cell>
          <cell r="CA154">
            <v>0</v>
          </cell>
          <cell r="CB154">
            <v>0</v>
          </cell>
          <cell r="CC154">
            <v>0</v>
          </cell>
          <cell r="CD154">
            <v>0</v>
          </cell>
          <cell r="CE154">
            <v>0</v>
          </cell>
          <cell r="CF154">
            <v>0</v>
          </cell>
          <cell r="CG154">
            <v>0</v>
          </cell>
          <cell r="CH154">
            <v>0</v>
          </cell>
          <cell r="CI154">
            <v>0</v>
          </cell>
          <cell r="CJ154">
            <v>106068.11</v>
          </cell>
          <cell r="CK154">
            <v>0</v>
          </cell>
          <cell r="CL154">
            <v>106068.11</v>
          </cell>
          <cell r="CM154">
            <v>0</v>
          </cell>
          <cell r="CN154">
            <v>0</v>
          </cell>
          <cell r="CO154">
            <v>0</v>
          </cell>
          <cell r="CP154">
            <v>106068.11</v>
          </cell>
          <cell r="CQ154">
            <v>0</v>
          </cell>
          <cell r="CR154">
            <v>106068.11</v>
          </cell>
          <cell r="CS154" t="str">
            <v>213700</v>
          </cell>
          <cell r="CT154" t="str">
            <v>213700</v>
          </cell>
          <cell r="CU154" t="str">
            <v>213700AllBU</v>
          </cell>
          <cell r="CV154" t="str">
            <v/>
          </cell>
          <cell r="CW154" t="str">
            <v/>
          </cell>
          <cell r="CY154" t="str">
            <v/>
          </cell>
          <cell r="CZ154" t="str">
            <v/>
          </cell>
        </row>
        <row r="155">
          <cell r="A155">
            <v>213980</v>
          </cell>
          <cell r="B155" t="str">
            <v>Accounts Receivable - Other</v>
          </cell>
          <cell r="C155">
            <v>0</v>
          </cell>
          <cell r="D155">
            <v>0</v>
          </cell>
          <cell r="E155">
            <v>0</v>
          </cell>
          <cell r="F155">
            <v>0</v>
          </cell>
          <cell r="G155">
            <v>0</v>
          </cell>
          <cell r="H155">
            <v>0</v>
          </cell>
          <cell r="I155">
            <v>0</v>
          </cell>
          <cell r="J155">
            <v>0</v>
          </cell>
          <cell r="K155">
            <v>0</v>
          </cell>
          <cell r="M155">
            <v>75479.95</v>
          </cell>
          <cell r="N155">
            <v>0</v>
          </cell>
          <cell r="O155">
            <v>75479.95</v>
          </cell>
          <cell r="P155">
            <v>50319.96</v>
          </cell>
          <cell r="Q155">
            <v>0</v>
          </cell>
          <cell r="R155">
            <v>50319.96</v>
          </cell>
          <cell r="S155">
            <v>0</v>
          </cell>
          <cell r="T155">
            <v>0</v>
          </cell>
          <cell r="U155">
            <v>0</v>
          </cell>
          <cell r="V155">
            <v>125799.91</v>
          </cell>
          <cell r="W155">
            <v>0</v>
          </cell>
          <cell r="X155">
            <v>125799.91</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-125799.91</v>
          </cell>
          <cell r="BP155">
            <v>0</v>
          </cell>
          <cell r="BQ155">
            <v>-125799.91</v>
          </cell>
          <cell r="BR155">
            <v>125799.91</v>
          </cell>
          <cell r="BS155">
            <v>0</v>
          </cell>
          <cell r="BT155">
            <v>125799.91</v>
          </cell>
          <cell r="BU155">
            <v>125799.91</v>
          </cell>
          <cell r="BV155">
            <v>0</v>
          </cell>
          <cell r="BW155">
            <v>125799.91</v>
          </cell>
          <cell r="BX155">
            <v>0</v>
          </cell>
          <cell r="BY155">
            <v>0</v>
          </cell>
          <cell r="BZ155">
            <v>0</v>
          </cell>
          <cell r="CA155">
            <v>0</v>
          </cell>
          <cell r="CB155">
            <v>0</v>
          </cell>
          <cell r="CC155">
            <v>0</v>
          </cell>
          <cell r="CD155">
            <v>0</v>
          </cell>
          <cell r="CE155">
            <v>0</v>
          </cell>
          <cell r="CF155">
            <v>0</v>
          </cell>
          <cell r="CG155">
            <v>0</v>
          </cell>
          <cell r="CH155">
            <v>0</v>
          </cell>
          <cell r="CI155">
            <v>0</v>
          </cell>
          <cell r="CJ155">
            <v>125799.91</v>
          </cell>
          <cell r="CK155">
            <v>0</v>
          </cell>
          <cell r="CL155">
            <v>125799.91</v>
          </cell>
          <cell r="CM155">
            <v>0</v>
          </cell>
          <cell r="CN155">
            <v>0</v>
          </cell>
          <cell r="CO155">
            <v>0</v>
          </cell>
          <cell r="CP155">
            <v>125799.91</v>
          </cell>
          <cell r="CQ155">
            <v>0</v>
          </cell>
          <cell r="CR155">
            <v>125799.91</v>
          </cell>
          <cell r="CS155" t="str">
            <v>213980</v>
          </cell>
          <cell r="CT155" t="str">
            <v>213980</v>
          </cell>
          <cell r="CU155" t="str">
            <v>213980AllBU</v>
          </cell>
          <cell r="CV155" t="str">
            <v/>
          </cell>
          <cell r="CW155" t="str">
            <v/>
          </cell>
          <cell r="CY155" t="str">
            <v/>
          </cell>
          <cell r="CZ155" t="str">
            <v/>
          </cell>
        </row>
        <row r="156">
          <cell r="A156">
            <v>214310</v>
          </cell>
          <cell r="B156" t="str">
            <v>REBILL SUSP -OHEU RELEASES</v>
          </cell>
          <cell r="C156">
            <v>0</v>
          </cell>
          <cell r="D156">
            <v>0</v>
          </cell>
          <cell r="E156">
            <v>0</v>
          </cell>
          <cell r="F156">
            <v>0</v>
          </cell>
          <cell r="G156">
            <v>0</v>
          </cell>
          <cell r="H156">
            <v>0</v>
          </cell>
          <cell r="I156">
            <v>0</v>
          </cell>
          <cell r="J156">
            <v>0</v>
          </cell>
          <cell r="K156">
            <v>0</v>
          </cell>
          <cell r="M156">
            <v>0</v>
          </cell>
          <cell r="N156">
            <v>2E-3</v>
          </cell>
          <cell r="O156">
            <v>2E-3</v>
          </cell>
          <cell r="P156">
            <v>0</v>
          </cell>
          <cell r="Q156">
            <v>0</v>
          </cell>
          <cell r="R156">
            <v>0</v>
          </cell>
          <cell r="S156">
            <v>0.03</v>
          </cell>
          <cell r="T156">
            <v>-2E-3</v>
          </cell>
          <cell r="U156">
            <v>2.7999999999999997E-2</v>
          </cell>
          <cell r="V156">
            <v>0.03</v>
          </cell>
          <cell r="W156">
            <v>0</v>
          </cell>
          <cell r="X156">
            <v>0.03</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0.03</v>
          </cell>
          <cell r="BV156">
            <v>0</v>
          </cell>
          <cell r="BW156">
            <v>0.03</v>
          </cell>
          <cell r="BX156">
            <v>0</v>
          </cell>
          <cell r="BY156">
            <v>0</v>
          </cell>
          <cell r="BZ156">
            <v>0</v>
          </cell>
          <cell r="CA156">
            <v>0</v>
          </cell>
          <cell r="CB156">
            <v>0</v>
          </cell>
          <cell r="CC156">
            <v>0</v>
          </cell>
          <cell r="CD156">
            <v>0</v>
          </cell>
          <cell r="CE156">
            <v>0</v>
          </cell>
          <cell r="CF156">
            <v>0</v>
          </cell>
          <cell r="CG156">
            <v>0</v>
          </cell>
          <cell r="CH156">
            <v>0</v>
          </cell>
          <cell r="CI156">
            <v>0</v>
          </cell>
          <cell r="CJ156">
            <v>0.03</v>
          </cell>
          <cell r="CK156">
            <v>0</v>
          </cell>
          <cell r="CL156">
            <v>0.03</v>
          </cell>
          <cell r="CM156">
            <v>0</v>
          </cell>
          <cell r="CN156">
            <v>0</v>
          </cell>
          <cell r="CO156">
            <v>0</v>
          </cell>
          <cell r="CP156">
            <v>0.03</v>
          </cell>
          <cell r="CQ156">
            <v>0</v>
          </cell>
          <cell r="CR156">
            <v>0.03</v>
          </cell>
          <cell r="CT156" t="str">
            <v>214310</v>
          </cell>
          <cell r="CV156" t="str">
            <v>Yes</v>
          </cell>
          <cell r="CW156" t="str">
            <v>Delete?</v>
          </cell>
          <cell r="CY156" t="str">
            <v/>
          </cell>
          <cell r="CZ156" t="str">
            <v>Add</v>
          </cell>
        </row>
        <row r="157">
          <cell r="A157">
            <v>214980</v>
          </cell>
          <cell r="B157" t="str">
            <v>Rebilling Suspense - Corp Alln</v>
          </cell>
          <cell r="C157">
            <v>0</v>
          </cell>
          <cell r="D157">
            <v>0</v>
          </cell>
          <cell r="E157">
            <v>0</v>
          </cell>
          <cell r="F157">
            <v>0</v>
          </cell>
          <cell r="G157">
            <v>0</v>
          </cell>
          <cell r="H157">
            <v>0</v>
          </cell>
          <cell r="I157">
            <v>0</v>
          </cell>
          <cell r="J157">
            <v>0</v>
          </cell>
          <cell r="K157">
            <v>0</v>
          </cell>
          <cell r="M157">
            <v>-12146.54</v>
          </cell>
          <cell r="N157">
            <v>89619.334000000003</v>
          </cell>
          <cell r="O157">
            <v>77472.793999999994</v>
          </cell>
          <cell r="P157">
            <v>-7035.22</v>
          </cell>
          <cell r="Q157">
            <v>-2805378.29</v>
          </cell>
          <cell r="R157">
            <v>-2812413.51</v>
          </cell>
          <cell r="S157">
            <v>190679.44</v>
          </cell>
          <cell r="T157">
            <v>-190679.43400000001</v>
          </cell>
          <cell r="U157">
            <v>5.9999999939464033E-3</v>
          </cell>
          <cell r="V157">
            <v>171497.68</v>
          </cell>
          <cell r="W157">
            <v>-2906438.39</v>
          </cell>
          <cell r="X157">
            <v>-2734940.71</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-2906438.39</v>
          </cell>
          <cell r="AR157">
            <v>2906438.39</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-2734940.71</v>
          </cell>
          <cell r="BV157">
            <v>0</v>
          </cell>
          <cell r="BW157">
            <v>-2734940.71</v>
          </cell>
          <cell r="BX157">
            <v>26743.79</v>
          </cell>
          <cell r="BY157">
            <v>0</v>
          </cell>
          <cell r="BZ157">
            <v>26743.79</v>
          </cell>
          <cell r="CA157">
            <v>0</v>
          </cell>
          <cell r="CB157">
            <v>0</v>
          </cell>
          <cell r="CC157">
            <v>0</v>
          </cell>
          <cell r="CD157">
            <v>26743.79</v>
          </cell>
          <cell r="CE157">
            <v>0</v>
          </cell>
          <cell r="CF157">
            <v>26743.79</v>
          </cell>
          <cell r="CG157">
            <v>0</v>
          </cell>
          <cell r="CH157">
            <v>0</v>
          </cell>
          <cell r="CI157">
            <v>0</v>
          </cell>
          <cell r="CJ157">
            <v>-2708196.92</v>
          </cell>
          <cell r="CK157">
            <v>0</v>
          </cell>
          <cell r="CL157">
            <v>-2708196.92</v>
          </cell>
          <cell r="CM157">
            <v>0</v>
          </cell>
          <cell r="CN157">
            <v>0</v>
          </cell>
          <cell r="CO157">
            <v>0</v>
          </cell>
          <cell r="CP157">
            <v>-2708196.92</v>
          </cell>
          <cell r="CQ157">
            <v>0</v>
          </cell>
          <cell r="CR157">
            <v>-2708196.92</v>
          </cell>
          <cell r="CS157" t="str">
            <v>214980</v>
          </cell>
          <cell r="CT157" t="str">
            <v>214980</v>
          </cell>
          <cell r="CU157" t="str">
            <v>214980AllBU</v>
          </cell>
          <cell r="CV157" t="str">
            <v/>
          </cell>
          <cell r="CW157" t="str">
            <v/>
          </cell>
          <cell r="CY157" t="str">
            <v/>
          </cell>
          <cell r="CZ157" t="str">
            <v/>
          </cell>
        </row>
        <row r="158">
          <cell r="A158">
            <v>214990</v>
          </cell>
          <cell r="B158" t="str">
            <v>Retailer Billing -AR Clearing</v>
          </cell>
          <cell r="C158">
            <v>0</v>
          </cell>
          <cell r="D158">
            <v>0</v>
          </cell>
          <cell r="E158">
            <v>0</v>
          </cell>
          <cell r="F158">
            <v>0</v>
          </cell>
          <cell r="G158">
            <v>0</v>
          </cell>
          <cell r="H158">
            <v>0</v>
          </cell>
          <cell r="I158">
            <v>0</v>
          </cell>
          <cell r="J158">
            <v>0</v>
          </cell>
          <cell r="K158">
            <v>0</v>
          </cell>
          <cell r="M158">
            <v>0</v>
          </cell>
          <cell r="N158">
            <v>0</v>
          </cell>
          <cell r="O158">
            <v>0</v>
          </cell>
          <cell r="P158">
            <v>0</v>
          </cell>
          <cell r="Q158">
            <v>126997.27</v>
          </cell>
          <cell r="R158">
            <v>126997.27</v>
          </cell>
          <cell r="S158">
            <v>0</v>
          </cell>
          <cell r="T158">
            <v>0</v>
          </cell>
          <cell r="U158">
            <v>0</v>
          </cell>
          <cell r="V158">
            <v>0</v>
          </cell>
          <cell r="W158">
            <v>126997.27</v>
          </cell>
          <cell r="X158">
            <v>126997.27</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126997.27</v>
          </cell>
          <cell r="AR158">
            <v>-126997.27</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126997.27</v>
          </cell>
          <cell r="BV158">
            <v>0</v>
          </cell>
          <cell r="BW158">
            <v>126997.27</v>
          </cell>
          <cell r="BX158">
            <v>0</v>
          </cell>
          <cell r="BY158">
            <v>0</v>
          </cell>
          <cell r="BZ158">
            <v>0</v>
          </cell>
          <cell r="CA158">
            <v>0</v>
          </cell>
          <cell r="CB158">
            <v>0</v>
          </cell>
          <cell r="CC158">
            <v>0</v>
          </cell>
          <cell r="CD158">
            <v>0</v>
          </cell>
          <cell r="CE158">
            <v>0</v>
          </cell>
          <cell r="CF158">
            <v>0</v>
          </cell>
          <cell r="CG158">
            <v>0</v>
          </cell>
          <cell r="CH158">
            <v>0</v>
          </cell>
          <cell r="CI158">
            <v>0</v>
          </cell>
          <cell r="CJ158">
            <v>126997.27</v>
          </cell>
          <cell r="CK158">
            <v>0</v>
          </cell>
          <cell r="CL158">
            <v>126997.27</v>
          </cell>
          <cell r="CM158">
            <v>0</v>
          </cell>
          <cell r="CN158">
            <v>0</v>
          </cell>
          <cell r="CO158">
            <v>0</v>
          </cell>
          <cell r="CP158">
            <v>126997.27</v>
          </cell>
          <cell r="CQ158">
            <v>0</v>
          </cell>
          <cell r="CR158">
            <v>126997.27</v>
          </cell>
          <cell r="CS158" t="str">
            <v>214990</v>
          </cell>
          <cell r="CT158" t="str">
            <v>214990</v>
          </cell>
          <cell r="CU158" t="str">
            <v>214990BU620</v>
          </cell>
          <cell r="CV158" t="str">
            <v/>
          </cell>
          <cell r="CW158" t="str">
            <v/>
          </cell>
          <cell r="CY158" t="str">
            <v/>
          </cell>
          <cell r="CZ158" t="str">
            <v/>
          </cell>
        </row>
        <row r="159">
          <cell r="A159">
            <v>214992</v>
          </cell>
          <cell r="B159" t="str">
            <v>DCB-Contract/Spot Clearing</v>
          </cell>
          <cell r="C159">
            <v>0</v>
          </cell>
          <cell r="D159">
            <v>0</v>
          </cell>
          <cell r="E159">
            <v>0</v>
          </cell>
          <cell r="F159">
            <v>0</v>
          </cell>
          <cell r="G159">
            <v>0</v>
          </cell>
          <cell r="H159">
            <v>0</v>
          </cell>
          <cell r="I159">
            <v>0</v>
          </cell>
          <cell r="J159">
            <v>0</v>
          </cell>
          <cell r="K159">
            <v>0</v>
          </cell>
          <cell r="M159">
            <v>0</v>
          </cell>
          <cell r="N159">
            <v>0</v>
          </cell>
          <cell r="O159">
            <v>0</v>
          </cell>
          <cell r="P159">
            <v>0</v>
          </cell>
          <cell r="Q159">
            <v>0.01</v>
          </cell>
          <cell r="R159">
            <v>0.01</v>
          </cell>
          <cell r="S159">
            <v>0</v>
          </cell>
          <cell r="T159">
            <v>0</v>
          </cell>
          <cell r="U159">
            <v>0</v>
          </cell>
          <cell r="V159">
            <v>0</v>
          </cell>
          <cell r="W159">
            <v>0.01</v>
          </cell>
          <cell r="X159">
            <v>0.01</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0.01</v>
          </cell>
          <cell r="AR159">
            <v>-0.01</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0.01</v>
          </cell>
          <cell r="BV159">
            <v>0</v>
          </cell>
          <cell r="BW159">
            <v>0.01</v>
          </cell>
          <cell r="BX159">
            <v>0</v>
          </cell>
          <cell r="BY159">
            <v>0</v>
          </cell>
          <cell r="BZ159">
            <v>0</v>
          </cell>
          <cell r="CA159">
            <v>0</v>
          </cell>
          <cell r="CB159">
            <v>0</v>
          </cell>
          <cell r="CC159">
            <v>0</v>
          </cell>
          <cell r="CD159">
            <v>0</v>
          </cell>
          <cell r="CE159">
            <v>0</v>
          </cell>
          <cell r="CF159">
            <v>0</v>
          </cell>
          <cell r="CG159">
            <v>0</v>
          </cell>
          <cell r="CH159">
            <v>0</v>
          </cell>
          <cell r="CI159">
            <v>0</v>
          </cell>
          <cell r="CJ159">
            <v>0.01</v>
          </cell>
          <cell r="CK159">
            <v>0</v>
          </cell>
          <cell r="CL159">
            <v>0.01</v>
          </cell>
          <cell r="CM159">
            <v>0</v>
          </cell>
          <cell r="CN159">
            <v>0</v>
          </cell>
          <cell r="CO159">
            <v>0</v>
          </cell>
          <cell r="CP159">
            <v>0.01</v>
          </cell>
          <cell r="CQ159">
            <v>0</v>
          </cell>
          <cell r="CR159">
            <v>0.01</v>
          </cell>
          <cell r="CS159" t="str">
            <v>214992</v>
          </cell>
          <cell r="CT159" t="str">
            <v>214992</v>
          </cell>
          <cell r="CV159" t="str">
            <v/>
          </cell>
          <cell r="CW159" t="str">
            <v>Delete?</v>
          </cell>
          <cell r="CY159" t="str">
            <v/>
          </cell>
          <cell r="CZ159" t="str">
            <v>Add</v>
          </cell>
        </row>
        <row r="160">
          <cell r="A160">
            <v>215020</v>
          </cell>
          <cell r="B160" t="str">
            <v>Accts Rec Long Term Notes</v>
          </cell>
          <cell r="C160">
            <v>0</v>
          </cell>
          <cell r="D160">
            <v>0</v>
          </cell>
          <cell r="E160">
            <v>0</v>
          </cell>
          <cell r="F160">
            <v>0</v>
          </cell>
          <cell r="G160">
            <v>0</v>
          </cell>
          <cell r="H160">
            <v>0</v>
          </cell>
          <cell r="I160">
            <v>0</v>
          </cell>
          <cell r="J160">
            <v>0</v>
          </cell>
          <cell r="K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-3766000</v>
          </cell>
          <cell r="BP160">
            <v>0</v>
          </cell>
          <cell r="BQ160">
            <v>-3766000</v>
          </cell>
          <cell r="BR160">
            <v>3766000</v>
          </cell>
          <cell r="BS160">
            <v>0</v>
          </cell>
          <cell r="BT160">
            <v>3766000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t="str">
            <v>215020</v>
          </cell>
          <cell r="CT160" t="str">
            <v>215020</v>
          </cell>
          <cell r="CU160" t="str">
            <v>215020AllBU</v>
          </cell>
          <cell r="CV160" t="str">
            <v/>
          </cell>
          <cell r="CW160" t="str">
            <v>Delete?</v>
          </cell>
          <cell r="CY160" t="str">
            <v/>
          </cell>
          <cell r="CZ160" t="str">
            <v/>
          </cell>
        </row>
        <row r="161">
          <cell r="A161">
            <v>215030</v>
          </cell>
          <cell r="B161" t="str">
            <v>Accr Mkt-Mkt Gain Int Rt Swap</v>
          </cell>
          <cell r="C161">
            <v>0</v>
          </cell>
          <cell r="D161">
            <v>0</v>
          </cell>
          <cell r="E161">
            <v>0</v>
          </cell>
          <cell r="F161">
            <v>0</v>
          </cell>
          <cell r="G161">
            <v>0</v>
          </cell>
          <cell r="H161">
            <v>0</v>
          </cell>
          <cell r="I161">
            <v>0</v>
          </cell>
          <cell r="J161">
            <v>0</v>
          </cell>
          <cell r="K161">
            <v>0</v>
          </cell>
          <cell r="M161">
            <v>2259600</v>
          </cell>
          <cell r="N161">
            <v>0</v>
          </cell>
          <cell r="O161">
            <v>2259600</v>
          </cell>
          <cell r="P161">
            <v>1506400</v>
          </cell>
          <cell r="Q161">
            <v>0</v>
          </cell>
          <cell r="R161">
            <v>1506400</v>
          </cell>
          <cell r="S161">
            <v>0</v>
          </cell>
          <cell r="T161">
            <v>0</v>
          </cell>
          <cell r="U161">
            <v>0</v>
          </cell>
          <cell r="V161">
            <v>3766000</v>
          </cell>
          <cell r="W161">
            <v>0</v>
          </cell>
          <cell r="X161">
            <v>3766000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-3766000</v>
          </cell>
          <cell r="BP161">
            <v>0</v>
          </cell>
          <cell r="BQ161">
            <v>-3766000</v>
          </cell>
          <cell r="BR161">
            <v>3766000</v>
          </cell>
          <cell r="BS161">
            <v>0</v>
          </cell>
          <cell r="BT161">
            <v>3766000</v>
          </cell>
          <cell r="BU161">
            <v>3766000</v>
          </cell>
          <cell r="BV161">
            <v>0</v>
          </cell>
          <cell r="BW161">
            <v>3766000</v>
          </cell>
          <cell r="BX161">
            <v>0</v>
          </cell>
          <cell r="BY161">
            <v>0</v>
          </cell>
          <cell r="BZ161">
            <v>0</v>
          </cell>
          <cell r="CA161">
            <v>0</v>
          </cell>
          <cell r="CB161">
            <v>0</v>
          </cell>
          <cell r="CC161">
            <v>0</v>
          </cell>
          <cell r="CD161">
            <v>0</v>
          </cell>
          <cell r="CE161">
            <v>0</v>
          </cell>
          <cell r="CF161">
            <v>0</v>
          </cell>
          <cell r="CG161">
            <v>0</v>
          </cell>
          <cell r="CH161">
            <v>0</v>
          </cell>
          <cell r="CI161">
            <v>0</v>
          </cell>
          <cell r="CJ161">
            <v>3766000</v>
          </cell>
          <cell r="CK161">
            <v>0</v>
          </cell>
          <cell r="CL161">
            <v>3766000</v>
          </cell>
          <cell r="CM161">
            <v>0</v>
          </cell>
          <cell r="CN161">
            <v>0</v>
          </cell>
          <cell r="CO161">
            <v>0</v>
          </cell>
          <cell r="CP161">
            <v>3766000</v>
          </cell>
          <cell r="CQ161">
            <v>0</v>
          </cell>
          <cell r="CR161">
            <v>3766000</v>
          </cell>
          <cell r="CS161" t="str">
            <v>215030</v>
          </cell>
          <cell r="CT161" t="str">
            <v>215030</v>
          </cell>
          <cell r="CU161" t="str">
            <v>215030AllBU</v>
          </cell>
          <cell r="CV161" t="str">
            <v/>
          </cell>
          <cell r="CW161" t="str">
            <v/>
          </cell>
          <cell r="CY161" t="str">
            <v/>
          </cell>
          <cell r="CZ161" t="str">
            <v/>
          </cell>
        </row>
        <row r="162">
          <cell r="A162">
            <v>219000</v>
          </cell>
          <cell r="B162" t="str">
            <v>Sales Proceeds Suspense</v>
          </cell>
          <cell r="C162">
            <v>0</v>
          </cell>
          <cell r="D162">
            <v>0</v>
          </cell>
          <cell r="E162">
            <v>0</v>
          </cell>
          <cell r="F162">
            <v>0</v>
          </cell>
          <cell r="G162">
            <v>0</v>
          </cell>
          <cell r="H162">
            <v>0</v>
          </cell>
          <cell r="I162">
            <v>0</v>
          </cell>
          <cell r="J162">
            <v>0</v>
          </cell>
          <cell r="K162">
            <v>0</v>
          </cell>
          <cell r="M162">
            <v>0</v>
          </cell>
          <cell r="N162">
            <v>0</v>
          </cell>
          <cell r="O162">
            <v>0</v>
          </cell>
          <cell r="P162">
            <v>1E-3</v>
          </cell>
          <cell r="Q162">
            <v>0</v>
          </cell>
          <cell r="R162">
            <v>1E-3</v>
          </cell>
          <cell r="S162">
            <v>0</v>
          </cell>
          <cell r="T162">
            <v>0</v>
          </cell>
          <cell r="U162">
            <v>0</v>
          </cell>
          <cell r="V162">
            <v>1E-3</v>
          </cell>
          <cell r="W162">
            <v>0</v>
          </cell>
          <cell r="X162">
            <v>1E-3</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1E-3</v>
          </cell>
          <cell r="BV162">
            <v>0</v>
          </cell>
          <cell r="BW162">
            <v>1E-3</v>
          </cell>
          <cell r="BX162">
            <v>0</v>
          </cell>
          <cell r="BY162">
            <v>0</v>
          </cell>
          <cell r="BZ162">
            <v>0</v>
          </cell>
          <cell r="CA162">
            <v>0</v>
          </cell>
          <cell r="CB162">
            <v>0</v>
          </cell>
          <cell r="CC162">
            <v>0</v>
          </cell>
          <cell r="CD162">
            <v>0</v>
          </cell>
          <cell r="CE162">
            <v>0</v>
          </cell>
          <cell r="CF162">
            <v>0</v>
          </cell>
          <cell r="CG162">
            <v>0</v>
          </cell>
          <cell r="CH162">
            <v>0</v>
          </cell>
          <cell r="CI162">
            <v>0</v>
          </cell>
          <cell r="CJ162">
            <v>1E-3</v>
          </cell>
          <cell r="CK162">
            <v>0</v>
          </cell>
          <cell r="CL162">
            <v>1E-3</v>
          </cell>
          <cell r="CM162">
            <v>0</v>
          </cell>
          <cell r="CN162">
            <v>0</v>
          </cell>
          <cell r="CO162">
            <v>0</v>
          </cell>
          <cell r="CP162">
            <v>1E-3</v>
          </cell>
          <cell r="CQ162">
            <v>0</v>
          </cell>
          <cell r="CR162">
            <v>1E-3</v>
          </cell>
          <cell r="CS162" t="str">
            <v>219000</v>
          </cell>
          <cell r="CT162" t="str">
            <v>219000</v>
          </cell>
          <cell r="CU162" t="str">
            <v>219000AllBU</v>
          </cell>
          <cell r="CV162" t="str">
            <v/>
          </cell>
          <cell r="CW162" t="str">
            <v/>
          </cell>
          <cell r="CY162" t="str">
            <v/>
          </cell>
          <cell r="CZ162" t="str">
            <v/>
          </cell>
        </row>
        <row r="163">
          <cell r="A163">
            <v>219050</v>
          </cell>
          <cell r="B163" t="str">
            <v>Int'M Sale Proc'D-Land Susp</v>
          </cell>
          <cell r="C163">
            <v>0</v>
          </cell>
          <cell r="D163">
            <v>0</v>
          </cell>
          <cell r="E163">
            <v>0</v>
          </cell>
          <cell r="F163">
            <v>0</v>
          </cell>
          <cell r="G163">
            <v>0</v>
          </cell>
          <cell r="H163">
            <v>0</v>
          </cell>
          <cell r="I163">
            <v>0</v>
          </cell>
          <cell r="J163">
            <v>0</v>
          </cell>
          <cell r="K163">
            <v>0</v>
          </cell>
          <cell r="M163">
            <v>0</v>
          </cell>
          <cell r="N163">
            <v>-44858.304000000004</v>
          </cell>
          <cell r="O163">
            <v>-44858.304000000004</v>
          </cell>
          <cell r="P163">
            <v>0</v>
          </cell>
          <cell r="Q163">
            <v>-29905.54</v>
          </cell>
          <cell r="R163">
            <v>-29905.54</v>
          </cell>
          <cell r="S163">
            <v>-74763.839999999997</v>
          </cell>
          <cell r="T163">
            <v>74763.843999999997</v>
          </cell>
          <cell r="U163">
            <v>4.0000000008149073E-3</v>
          </cell>
          <cell r="V163">
            <v>-74763.839999999997</v>
          </cell>
          <cell r="W163">
            <v>0</v>
          </cell>
          <cell r="X163">
            <v>-74763.839999999997</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-74763.839999999997</v>
          </cell>
          <cell r="BV163">
            <v>-7.2759576141834259E-12</v>
          </cell>
          <cell r="BW163">
            <v>-74763.839999999997</v>
          </cell>
          <cell r="BX163">
            <v>0</v>
          </cell>
          <cell r="BY163">
            <v>0</v>
          </cell>
          <cell r="BZ163">
            <v>0</v>
          </cell>
          <cell r="CA163">
            <v>0</v>
          </cell>
          <cell r="CB163">
            <v>0</v>
          </cell>
          <cell r="CC163">
            <v>0</v>
          </cell>
          <cell r="CD163">
            <v>0</v>
          </cell>
          <cell r="CE163">
            <v>0</v>
          </cell>
          <cell r="CF163">
            <v>0</v>
          </cell>
          <cell r="CG163">
            <v>0</v>
          </cell>
          <cell r="CH163">
            <v>0</v>
          </cell>
          <cell r="CI163">
            <v>0</v>
          </cell>
          <cell r="CJ163">
            <v>-74763.839999999997</v>
          </cell>
          <cell r="CK163">
            <v>-7.2759576141834259E-12</v>
          </cell>
          <cell r="CL163">
            <v>-74763.839999999997</v>
          </cell>
          <cell r="CM163">
            <v>0</v>
          </cell>
          <cell r="CN163">
            <v>0</v>
          </cell>
          <cell r="CO163">
            <v>0</v>
          </cell>
          <cell r="CP163">
            <v>-74763.839999999997</v>
          </cell>
          <cell r="CQ163">
            <v>-7.2759576141834259E-12</v>
          </cell>
          <cell r="CR163">
            <v>-74763.839999999997</v>
          </cell>
          <cell r="CS163" t="str">
            <v>219050</v>
          </cell>
          <cell r="CT163" t="str">
            <v>219050</v>
          </cell>
          <cell r="CU163" t="str">
            <v>219050AllBU</v>
          </cell>
          <cell r="CV163" t="str">
            <v/>
          </cell>
          <cell r="CW163" t="str">
            <v/>
          </cell>
          <cell r="CY163" t="str">
            <v/>
          </cell>
          <cell r="CZ163" t="str">
            <v/>
          </cell>
        </row>
        <row r="164">
          <cell r="A164">
            <v>220200</v>
          </cell>
          <cell r="B164" t="str">
            <v>Bill Susp - OPG</v>
          </cell>
          <cell r="C164">
            <v>0</v>
          </cell>
          <cell r="D164">
            <v>0</v>
          </cell>
          <cell r="E164">
            <v>0</v>
          </cell>
          <cell r="F164">
            <v>0</v>
          </cell>
          <cell r="G164">
            <v>0</v>
          </cell>
          <cell r="H164">
            <v>0</v>
          </cell>
          <cell r="I164">
            <v>0</v>
          </cell>
          <cell r="J164">
            <v>0</v>
          </cell>
          <cell r="K164">
            <v>0</v>
          </cell>
          <cell r="M164">
            <v>0</v>
          </cell>
          <cell r="N164">
            <v>31517.495999999999</v>
          </cell>
          <cell r="O164">
            <v>31517.495999999999</v>
          </cell>
          <cell r="P164">
            <v>0</v>
          </cell>
          <cell r="Q164">
            <v>21011.66</v>
          </cell>
          <cell r="R164">
            <v>21011.66</v>
          </cell>
          <cell r="S164">
            <v>52529.16</v>
          </cell>
          <cell r="T164">
            <v>-52529.156000000003</v>
          </cell>
          <cell r="U164">
            <v>4.0000000008149073E-3</v>
          </cell>
          <cell r="V164">
            <v>52529.16</v>
          </cell>
          <cell r="W164">
            <v>0</v>
          </cell>
          <cell r="X164">
            <v>52529.16</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52529.16</v>
          </cell>
          <cell r="BV164">
            <v>-3.637978807091713E-12</v>
          </cell>
          <cell r="BW164">
            <v>52529.16</v>
          </cell>
          <cell r="BX164">
            <v>0</v>
          </cell>
          <cell r="BY164">
            <v>0</v>
          </cell>
          <cell r="BZ164">
            <v>0</v>
          </cell>
          <cell r="CA164">
            <v>0</v>
          </cell>
          <cell r="CB164">
            <v>0</v>
          </cell>
          <cell r="CC164">
            <v>0</v>
          </cell>
          <cell r="CD164">
            <v>0</v>
          </cell>
          <cell r="CE164">
            <v>0</v>
          </cell>
          <cell r="CF164">
            <v>0</v>
          </cell>
          <cell r="CG164">
            <v>0</v>
          </cell>
          <cell r="CH164">
            <v>0</v>
          </cell>
          <cell r="CI164">
            <v>0</v>
          </cell>
          <cell r="CJ164">
            <v>52529.16</v>
          </cell>
          <cell r="CK164">
            <v>-3.637978807091713E-12</v>
          </cell>
          <cell r="CL164">
            <v>52529.16</v>
          </cell>
          <cell r="CM164">
            <v>0</v>
          </cell>
          <cell r="CN164">
            <v>0</v>
          </cell>
          <cell r="CO164">
            <v>0</v>
          </cell>
          <cell r="CP164">
            <v>52529.16</v>
          </cell>
          <cell r="CQ164">
            <v>-3.637978807091713E-12</v>
          </cell>
          <cell r="CR164">
            <v>52529.16</v>
          </cell>
          <cell r="CS164" t="str">
            <v>220200</v>
          </cell>
          <cell r="CT164" t="str">
            <v>220200</v>
          </cell>
          <cell r="CU164" t="str">
            <v>220200AllBU</v>
          </cell>
          <cell r="CV164" t="str">
            <v/>
          </cell>
          <cell r="CW164" t="str">
            <v/>
          </cell>
          <cell r="CY164" t="str">
            <v/>
          </cell>
          <cell r="CZ164" t="str">
            <v/>
          </cell>
        </row>
        <row r="165">
          <cell r="A165">
            <v>220220</v>
          </cell>
          <cell r="B165" t="str">
            <v>A/R Interco Clrng Outside Grp</v>
          </cell>
          <cell r="C165">
            <v>0</v>
          </cell>
          <cell r="D165">
            <v>0</v>
          </cell>
          <cell r="E165">
            <v>0</v>
          </cell>
          <cell r="F165">
            <v>0</v>
          </cell>
          <cell r="G165">
            <v>0</v>
          </cell>
          <cell r="H165">
            <v>0</v>
          </cell>
          <cell r="I165">
            <v>0</v>
          </cell>
          <cell r="J165">
            <v>0</v>
          </cell>
          <cell r="K165">
            <v>0</v>
          </cell>
          <cell r="M165">
            <v>0</v>
          </cell>
          <cell r="N165">
            <v>-189582.622</v>
          </cell>
          <cell r="O165">
            <v>-189582.622</v>
          </cell>
          <cell r="P165">
            <v>0</v>
          </cell>
          <cell r="Q165">
            <v>-213784.66</v>
          </cell>
          <cell r="R165">
            <v>-213784.66</v>
          </cell>
          <cell r="S165">
            <v>-403367.28499999997</v>
          </cell>
          <cell r="T165">
            <v>403367.28200000001</v>
          </cell>
          <cell r="U165">
            <v>-2.9999999678693712E-3</v>
          </cell>
          <cell r="V165">
            <v>-403367.28499999997</v>
          </cell>
          <cell r="W165">
            <v>0</v>
          </cell>
          <cell r="X165">
            <v>-403367.28499999997</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557050</v>
          </cell>
          <cell r="BQ165">
            <v>557050</v>
          </cell>
          <cell r="BR165">
            <v>0</v>
          </cell>
          <cell r="BS165">
            <v>0</v>
          </cell>
          <cell r="BT165">
            <v>0</v>
          </cell>
          <cell r="BU165">
            <v>-403367.28499999997</v>
          </cell>
          <cell r="BV165">
            <v>557050</v>
          </cell>
          <cell r="BW165">
            <v>153682.71500000003</v>
          </cell>
          <cell r="BX165">
            <v>0</v>
          </cell>
          <cell r="BY165">
            <v>0</v>
          </cell>
          <cell r="BZ165">
            <v>0</v>
          </cell>
          <cell r="CA165">
            <v>0</v>
          </cell>
          <cell r="CB165">
            <v>0</v>
          </cell>
          <cell r="CC165">
            <v>0</v>
          </cell>
          <cell r="CD165">
            <v>0</v>
          </cell>
          <cell r="CE165">
            <v>0</v>
          </cell>
          <cell r="CF165">
            <v>0</v>
          </cell>
          <cell r="CG165">
            <v>0</v>
          </cell>
          <cell r="CH165">
            <v>0</v>
          </cell>
          <cell r="CI165">
            <v>0</v>
          </cell>
          <cell r="CJ165">
            <v>-403367.28499999997</v>
          </cell>
          <cell r="CK165">
            <v>557050</v>
          </cell>
          <cell r="CL165">
            <v>153682.71500000003</v>
          </cell>
          <cell r="CM165">
            <v>0</v>
          </cell>
          <cell r="CN165">
            <v>0</v>
          </cell>
          <cell r="CO165">
            <v>0</v>
          </cell>
          <cell r="CP165">
            <v>-403367.28499999997</v>
          </cell>
          <cell r="CQ165">
            <v>557050</v>
          </cell>
          <cell r="CR165">
            <v>153682.71500000003</v>
          </cell>
          <cell r="CS165" t="str">
            <v>220220</v>
          </cell>
          <cell r="CT165" t="str">
            <v>220220</v>
          </cell>
          <cell r="CU165" t="str">
            <v>220220AllBU</v>
          </cell>
          <cell r="CV165" t="str">
            <v/>
          </cell>
          <cell r="CW165" t="str">
            <v/>
          </cell>
          <cell r="CY165" t="str">
            <v/>
          </cell>
          <cell r="CZ165" t="str">
            <v/>
          </cell>
        </row>
        <row r="166">
          <cell r="A166">
            <v>224031</v>
          </cell>
          <cell r="B166" t="str">
            <v>Fuel Inventory (manual adj)</v>
          </cell>
          <cell r="C166">
            <v>0</v>
          </cell>
          <cell r="D166">
            <v>0</v>
          </cell>
          <cell r="E166">
            <v>0</v>
          </cell>
          <cell r="F166">
            <v>0</v>
          </cell>
          <cell r="G166">
            <v>0</v>
          </cell>
          <cell r="H166">
            <v>0</v>
          </cell>
          <cell r="I166">
            <v>0</v>
          </cell>
          <cell r="J166">
            <v>0</v>
          </cell>
          <cell r="K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817373.52</v>
          </cell>
          <cell r="CH166">
            <v>0</v>
          </cell>
          <cell r="CI166">
            <v>817373.52</v>
          </cell>
          <cell r="CJ166">
            <v>817373.52</v>
          </cell>
          <cell r="CK166">
            <v>0</v>
          </cell>
          <cell r="CL166">
            <v>817373.52</v>
          </cell>
          <cell r="CM166">
            <v>0</v>
          </cell>
          <cell r="CN166">
            <v>0</v>
          </cell>
          <cell r="CO166">
            <v>0</v>
          </cell>
          <cell r="CP166">
            <v>817373.52</v>
          </cell>
          <cell r="CQ166">
            <v>0</v>
          </cell>
          <cell r="CR166">
            <v>817373.52</v>
          </cell>
          <cell r="CS166" t="str">
            <v>224031</v>
          </cell>
          <cell r="CT166" t="str">
            <v>224031</v>
          </cell>
          <cell r="CU166" t="str">
            <v>224031BU650</v>
          </cell>
          <cell r="CV166" t="str">
            <v/>
          </cell>
          <cell r="CW166" t="str">
            <v/>
          </cell>
          <cell r="CY166" t="str">
            <v/>
          </cell>
          <cell r="CZ166" t="str">
            <v/>
          </cell>
        </row>
        <row r="167">
          <cell r="A167">
            <v>181360</v>
          </cell>
          <cell r="B167" t="str">
            <v>Future Use Asset - Inventory</v>
          </cell>
          <cell r="C167">
            <v>0</v>
          </cell>
          <cell r="D167">
            <v>0</v>
          </cell>
          <cell r="E167">
            <v>0</v>
          </cell>
          <cell r="F167">
            <v>0</v>
          </cell>
          <cell r="G167">
            <v>0</v>
          </cell>
          <cell r="H167">
            <v>0</v>
          </cell>
          <cell r="I167">
            <v>0</v>
          </cell>
          <cell r="J167">
            <v>0</v>
          </cell>
          <cell r="K167">
            <v>0</v>
          </cell>
          <cell r="M167">
            <v>0</v>
          </cell>
          <cell r="N167">
            <v>3057298.4079999998</v>
          </cell>
          <cell r="O167">
            <v>3057298.4079999998</v>
          </cell>
          <cell r="P167">
            <v>0</v>
          </cell>
          <cell r="Q167">
            <v>24736323.48</v>
          </cell>
          <cell r="R167">
            <v>24736323.48</v>
          </cell>
          <cell r="S167">
            <v>27793621.899999999</v>
          </cell>
          <cell r="T167">
            <v>-27793621.888</v>
          </cell>
          <cell r="U167">
            <v>1.1999998241662979E-2</v>
          </cell>
          <cell r="V167">
            <v>27793621.899999999</v>
          </cell>
          <cell r="W167">
            <v>0</v>
          </cell>
          <cell r="X167">
            <v>27793621.899999999</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27793621.899999999</v>
          </cell>
          <cell r="BV167">
            <v>0</v>
          </cell>
          <cell r="BW167">
            <v>27793621.899999999</v>
          </cell>
          <cell r="BX167">
            <v>0</v>
          </cell>
          <cell r="BY167">
            <v>0</v>
          </cell>
          <cell r="BZ167">
            <v>0</v>
          </cell>
          <cell r="CA167">
            <v>0</v>
          </cell>
          <cell r="CB167">
            <v>0</v>
          </cell>
          <cell r="CC167">
            <v>0</v>
          </cell>
          <cell r="CD167">
            <v>0</v>
          </cell>
          <cell r="CE167">
            <v>0</v>
          </cell>
          <cell r="CF167">
            <v>0</v>
          </cell>
          <cell r="CG167">
            <v>1243451.68</v>
          </cell>
          <cell r="CH167">
            <v>0</v>
          </cell>
          <cell r="CI167">
            <v>1243451.68</v>
          </cell>
          <cell r="CJ167">
            <v>29037073.579999998</v>
          </cell>
          <cell r="CK167">
            <v>0</v>
          </cell>
          <cell r="CL167">
            <v>29037073.579999998</v>
          </cell>
          <cell r="CM167">
            <v>0</v>
          </cell>
          <cell r="CN167">
            <v>0</v>
          </cell>
          <cell r="CO167">
            <v>0</v>
          </cell>
          <cell r="CP167">
            <v>29037073.579999998</v>
          </cell>
          <cell r="CQ167">
            <v>0</v>
          </cell>
          <cell r="CR167">
            <v>29037073.579999998</v>
          </cell>
          <cell r="CS167" t="str">
            <v>181360</v>
          </cell>
          <cell r="CT167" t="str">
            <v>181360</v>
          </cell>
          <cell r="CU167" t="str">
            <v>181360BU650</v>
          </cell>
          <cell r="CV167" t="str">
            <v/>
          </cell>
          <cell r="CX167">
            <v>224030</v>
          </cell>
          <cell r="CY167" t="str">
            <v/>
          </cell>
          <cell r="CZ167" t="str">
            <v/>
          </cell>
        </row>
        <row r="168">
          <cell r="A168">
            <v>181380</v>
          </cell>
          <cell r="B168" t="str">
            <v>Future Use Asset  - Strategic</v>
          </cell>
          <cell r="C168">
            <v>0</v>
          </cell>
          <cell r="D168">
            <v>0</v>
          </cell>
          <cell r="E168">
            <v>0</v>
          </cell>
          <cell r="F168">
            <v>0</v>
          </cell>
          <cell r="G168">
            <v>0</v>
          </cell>
          <cell r="H168">
            <v>0</v>
          </cell>
          <cell r="I168">
            <v>0</v>
          </cell>
          <cell r="J168">
            <v>0</v>
          </cell>
          <cell r="K168">
            <v>0</v>
          </cell>
          <cell r="M168">
            <v>15677550.460000001</v>
          </cell>
          <cell r="N168">
            <v>42716.51</v>
          </cell>
          <cell r="O168">
            <v>15720266.970000001</v>
          </cell>
          <cell r="P168">
            <v>0</v>
          </cell>
          <cell r="Q168">
            <v>0</v>
          </cell>
          <cell r="R168">
            <v>0</v>
          </cell>
          <cell r="S168">
            <v>42716.51</v>
          </cell>
          <cell r="T168">
            <v>-42716.51</v>
          </cell>
          <cell r="U168">
            <v>0</v>
          </cell>
          <cell r="V168">
            <v>15720266.970000001</v>
          </cell>
          <cell r="W168">
            <v>0</v>
          </cell>
          <cell r="X168">
            <v>15720266.970000001</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15720266.970000001</v>
          </cell>
          <cell r="BV168">
            <v>0</v>
          </cell>
          <cell r="BW168">
            <v>15720266.970000001</v>
          </cell>
          <cell r="BX168">
            <v>0</v>
          </cell>
          <cell r="BY168">
            <v>0</v>
          </cell>
          <cell r="BZ168">
            <v>0</v>
          </cell>
          <cell r="CA168">
            <v>0</v>
          </cell>
          <cell r="CB168">
            <v>0</v>
          </cell>
          <cell r="CC168">
            <v>0</v>
          </cell>
          <cell r="CD168">
            <v>0</v>
          </cell>
          <cell r="CE168">
            <v>0</v>
          </cell>
          <cell r="CF168">
            <v>0</v>
          </cell>
          <cell r="CG168">
            <v>621.86</v>
          </cell>
          <cell r="CH168">
            <v>0</v>
          </cell>
          <cell r="CI168">
            <v>621.86</v>
          </cell>
          <cell r="CJ168">
            <v>15720888.83</v>
          </cell>
          <cell r="CK168">
            <v>0</v>
          </cell>
          <cell r="CL168">
            <v>15720888.83</v>
          </cell>
          <cell r="CM168">
            <v>0</v>
          </cell>
          <cell r="CN168">
            <v>0</v>
          </cell>
          <cell r="CO168">
            <v>0</v>
          </cell>
          <cell r="CP168">
            <v>15720888.83</v>
          </cell>
          <cell r="CQ168">
            <v>0</v>
          </cell>
          <cell r="CR168">
            <v>15720888.83</v>
          </cell>
          <cell r="CS168" t="str">
            <v>181380</v>
          </cell>
          <cell r="CT168">
            <v>203010</v>
          </cell>
          <cell r="CU168" t="str">
            <v>203010GROUP</v>
          </cell>
          <cell r="CV168" t="str">
            <v/>
          </cell>
          <cell r="CX168">
            <v>224030</v>
          </cell>
          <cell r="CY168" t="str">
            <v/>
          </cell>
          <cell r="CZ168" t="str">
            <v/>
          </cell>
        </row>
        <row r="169">
          <cell r="A169">
            <v>224030</v>
          </cell>
          <cell r="B169" t="str">
            <v>Inv Dir Chg - Comb Turb Oil</v>
          </cell>
          <cell r="C169">
            <v>0</v>
          </cell>
          <cell r="D169">
            <v>0</v>
          </cell>
          <cell r="E169">
            <v>0</v>
          </cell>
          <cell r="F169">
            <v>0</v>
          </cell>
          <cell r="G169">
            <v>0</v>
          </cell>
          <cell r="H169">
            <v>0</v>
          </cell>
          <cell r="I169">
            <v>0</v>
          </cell>
          <cell r="J169">
            <v>0</v>
          </cell>
          <cell r="K169">
            <v>0</v>
          </cell>
          <cell r="M169">
            <v>0</v>
          </cell>
          <cell r="N169">
            <v>2E-3</v>
          </cell>
          <cell r="O169">
            <v>2E-3</v>
          </cell>
          <cell r="P169">
            <v>0</v>
          </cell>
          <cell r="Q169">
            <v>0.01</v>
          </cell>
          <cell r="R169">
            <v>0.01</v>
          </cell>
          <cell r="S169">
            <v>0.01</v>
          </cell>
          <cell r="T169">
            <v>-1.2E-2</v>
          </cell>
          <cell r="U169">
            <v>-2E-3</v>
          </cell>
          <cell r="V169">
            <v>0.01</v>
          </cell>
          <cell r="W169">
            <v>0</v>
          </cell>
          <cell r="X169">
            <v>0.01</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1.0000000009313226E-2</v>
          </cell>
          <cell r="BV169">
            <v>0</v>
          </cell>
          <cell r="BW169">
            <v>1.0000000009313226E-2</v>
          </cell>
          <cell r="BX169">
            <v>0</v>
          </cell>
          <cell r="BY169">
            <v>0</v>
          </cell>
          <cell r="BZ169">
            <v>0</v>
          </cell>
          <cell r="CA169">
            <v>0</v>
          </cell>
          <cell r="CB169">
            <v>0</v>
          </cell>
          <cell r="CC169">
            <v>0</v>
          </cell>
          <cell r="CD169">
            <v>0</v>
          </cell>
          <cell r="CE169">
            <v>0</v>
          </cell>
          <cell r="CF169">
            <v>0</v>
          </cell>
          <cell r="CG169">
            <v>1524450.88</v>
          </cell>
          <cell r="CH169">
            <v>0</v>
          </cell>
          <cell r="CI169">
            <v>1524450.88</v>
          </cell>
          <cell r="CJ169">
            <v>1524450.89</v>
          </cell>
          <cell r="CK169">
            <v>0</v>
          </cell>
          <cell r="CL169">
            <v>1524450.89</v>
          </cell>
          <cell r="CM169">
            <v>0</v>
          </cell>
          <cell r="CN169">
            <v>0</v>
          </cell>
          <cell r="CO169">
            <v>0</v>
          </cell>
          <cell r="CP169">
            <v>1524450.89</v>
          </cell>
          <cell r="CQ169">
            <v>0</v>
          </cell>
          <cell r="CR169">
            <v>1524450.89</v>
          </cell>
          <cell r="CS169" t="str">
            <v>224030</v>
          </cell>
          <cell r="CT169" t="str">
            <v>224030</v>
          </cell>
          <cell r="CU169" t="str">
            <v>224030BU650</v>
          </cell>
          <cell r="CV169" t="str">
            <v/>
          </cell>
          <cell r="CW169" t="str">
            <v/>
          </cell>
          <cell r="CX169">
            <v>224030</v>
          </cell>
          <cell r="CY169" t="str">
            <v/>
          </cell>
          <cell r="CZ169" t="str">
            <v/>
          </cell>
        </row>
        <row r="170">
          <cell r="A170">
            <v>228000</v>
          </cell>
          <cell r="B170" t="str">
            <v>Inventory-Det In Invent System</v>
          </cell>
          <cell r="C170">
            <v>0</v>
          </cell>
          <cell r="D170">
            <v>0</v>
          </cell>
          <cell r="E170">
            <v>0</v>
          </cell>
          <cell r="F170">
            <v>0</v>
          </cell>
          <cell r="G170">
            <v>0</v>
          </cell>
          <cell r="H170">
            <v>0</v>
          </cell>
          <cell r="I170">
            <v>0</v>
          </cell>
          <cell r="J170">
            <v>0</v>
          </cell>
          <cell r="K170">
            <v>0</v>
          </cell>
          <cell r="M170">
            <v>0</v>
          </cell>
          <cell r="N170">
            <v>672652.04399999999</v>
          </cell>
          <cell r="O170">
            <v>672652.04399999999</v>
          </cell>
          <cell r="P170">
            <v>0</v>
          </cell>
          <cell r="Q170">
            <v>5442366.5</v>
          </cell>
          <cell r="R170">
            <v>5442366.5</v>
          </cell>
          <cell r="S170">
            <v>6115018.54</v>
          </cell>
          <cell r="T170">
            <v>-6115018.5439999998</v>
          </cell>
          <cell r="U170">
            <v>-3.9999997243285179E-3</v>
          </cell>
          <cell r="V170">
            <v>6115018.54</v>
          </cell>
          <cell r="W170">
            <v>0</v>
          </cell>
          <cell r="X170">
            <v>6115018.54</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6115018.54</v>
          </cell>
          <cell r="BV170">
            <v>0</v>
          </cell>
          <cell r="BW170">
            <v>6115018.54</v>
          </cell>
          <cell r="BX170">
            <v>0</v>
          </cell>
          <cell r="BY170">
            <v>0</v>
          </cell>
          <cell r="BZ170">
            <v>0</v>
          </cell>
          <cell r="CA170">
            <v>0</v>
          </cell>
          <cell r="CB170">
            <v>0</v>
          </cell>
          <cell r="CC170">
            <v>0</v>
          </cell>
          <cell r="CD170">
            <v>0</v>
          </cell>
          <cell r="CE170">
            <v>0</v>
          </cell>
          <cell r="CF170">
            <v>0</v>
          </cell>
          <cell r="CG170">
            <v>334258.92</v>
          </cell>
          <cell r="CH170">
            <v>0</v>
          </cell>
          <cell r="CI170">
            <v>334258.92</v>
          </cell>
          <cell r="CJ170">
            <v>6449277.46</v>
          </cell>
          <cell r="CK170">
            <v>0</v>
          </cell>
          <cell r="CL170">
            <v>6449277.46</v>
          </cell>
          <cell r="CM170">
            <v>-0.34</v>
          </cell>
          <cell r="CN170">
            <v>0</v>
          </cell>
          <cell r="CO170">
            <v>-0.34</v>
          </cell>
          <cell r="CP170">
            <v>6449277.1200000001</v>
          </cell>
          <cell r="CQ170">
            <v>0</v>
          </cell>
          <cell r="CR170">
            <v>6449277.1200000001</v>
          </cell>
          <cell r="CS170" t="str">
            <v>228000</v>
          </cell>
          <cell r="CV170" t="str">
            <v/>
          </cell>
          <cell r="CW170" t="str">
            <v/>
          </cell>
          <cell r="CX170">
            <v>224030</v>
          </cell>
          <cell r="CY170" t="str">
            <v>Issue</v>
          </cell>
          <cell r="CZ170" t="str">
            <v/>
          </cell>
        </row>
        <row r="171">
          <cell r="A171">
            <v>228001</v>
          </cell>
          <cell r="B171" t="str">
            <v>Inventory - direct charged</v>
          </cell>
          <cell r="C171">
            <v>0</v>
          </cell>
          <cell r="D171">
            <v>0</v>
          </cell>
          <cell r="E171">
            <v>0</v>
          </cell>
          <cell r="F171">
            <v>0</v>
          </cell>
          <cell r="G171">
            <v>0</v>
          </cell>
          <cell r="H171">
            <v>0</v>
          </cell>
          <cell r="I171">
            <v>0</v>
          </cell>
          <cell r="J171">
            <v>0</v>
          </cell>
          <cell r="K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0.01</v>
          </cell>
          <cell r="CH171">
            <v>0</v>
          </cell>
          <cell r="CI171">
            <v>0.01</v>
          </cell>
          <cell r="CJ171">
            <v>0.01</v>
          </cell>
          <cell r="CK171">
            <v>0</v>
          </cell>
          <cell r="CL171">
            <v>0.01</v>
          </cell>
          <cell r="CM171">
            <v>0</v>
          </cell>
          <cell r="CN171">
            <v>0</v>
          </cell>
          <cell r="CO171">
            <v>0</v>
          </cell>
          <cell r="CP171">
            <v>0.01</v>
          </cell>
          <cell r="CQ171">
            <v>0</v>
          </cell>
          <cell r="CR171">
            <v>0.01</v>
          </cell>
          <cell r="CS171" t="str">
            <v>228001</v>
          </cell>
          <cell r="CV171" t="str">
            <v/>
          </cell>
          <cell r="CW171" t="str">
            <v>Delete?</v>
          </cell>
          <cell r="CX171">
            <v>224030</v>
          </cell>
          <cell r="CY171" t="str">
            <v>Issue</v>
          </cell>
          <cell r="CZ171" t="str">
            <v/>
          </cell>
        </row>
        <row r="172">
          <cell r="A172">
            <v>228002</v>
          </cell>
          <cell r="B172" t="str">
            <v>Inventory Scrap A/C</v>
          </cell>
          <cell r="C172">
            <v>0</v>
          </cell>
          <cell r="D172">
            <v>0</v>
          </cell>
          <cell r="E172">
            <v>0</v>
          </cell>
          <cell r="F172">
            <v>0</v>
          </cell>
          <cell r="G172">
            <v>0</v>
          </cell>
          <cell r="H172">
            <v>0</v>
          </cell>
          <cell r="I172">
            <v>0</v>
          </cell>
          <cell r="J172">
            <v>0</v>
          </cell>
          <cell r="K172">
            <v>0</v>
          </cell>
          <cell r="M172">
            <v>0</v>
          </cell>
          <cell r="N172">
            <v>-1E-3</v>
          </cell>
          <cell r="O172">
            <v>-1E-3</v>
          </cell>
          <cell r="P172">
            <v>0</v>
          </cell>
          <cell r="Q172">
            <v>0</v>
          </cell>
          <cell r="R172">
            <v>0</v>
          </cell>
          <cell r="S172">
            <v>0</v>
          </cell>
          <cell r="T172">
            <v>1E-3</v>
          </cell>
          <cell r="U172">
            <v>1E-3</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t="str">
            <v>228002</v>
          </cell>
          <cell r="CV172" t="str">
            <v/>
          </cell>
          <cell r="CW172" t="str">
            <v>Delete?</v>
          </cell>
          <cell r="CX172">
            <v>224030</v>
          </cell>
          <cell r="CY172" t="str">
            <v/>
          </cell>
          <cell r="CZ172" t="str">
            <v/>
          </cell>
        </row>
        <row r="173">
          <cell r="A173">
            <v>228006</v>
          </cell>
          <cell r="B173" t="str">
            <v>Brampton-Inventory</v>
          </cell>
          <cell r="C173">
            <v>0</v>
          </cell>
          <cell r="D173">
            <v>0</v>
          </cell>
          <cell r="E173">
            <v>0</v>
          </cell>
          <cell r="F173">
            <v>0</v>
          </cell>
          <cell r="G173">
            <v>0</v>
          </cell>
          <cell r="H173">
            <v>0</v>
          </cell>
          <cell r="I173">
            <v>0</v>
          </cell>
          <cell r="J173">
            <v>0</v>
          </cell>
          <cell r="K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5288206.3499999996</v>
          </cell>
          <cell r="CN173">
            <v>0</v>
          </cell>
          <cell r="CO173">
            <v>5288206.3499999996</v>
          </cell>
          <cell r="CP173">
            <v>5288206.3499999996</v>
          </cell>
          <cell r="CQ173">
            <v>0</v>
          </cell>
          <cell r="CR173">
            <v>5288206.3499999996</v>
          </cell>
          <cell r="CV173" t="str">
            <v/>
          </cell>
          <cell r="CW173" t="str">
            <v/>
          </cell>
          <cell r="CX173">
            <v>224030</v>
          </cell>
          <cell r="CY173" t="str">
            <v/>
          </cell>
          <cell r="CZ173" t="str">
            <v/>
          </cell>
        </row>
        <row r="174">
          <cell r="A174">
            <v>228008</v>
          </cell>
          <cell r="B174" t="str">
            <v>Prov for Material Correction</v>
          </cell>
          <cell r="C174">
            <v>0</v>
          </cell>
          <cell r="D174">
            <v>0</v>
          </cell>
          <cell r="E174">
            <v>0</v>
          </cell>
          <cell r="F174">
            <v>0</v>
          </cell>
          <cell r="G174">
            <v>0</v>
          </cell>
          <cell r="H174">
            <v>0</v>
          </cell>
          <cell r="I174">
            <v>0</v>
          </cell>
          <cell r="J174">
            <v>0</v>
          </cell>
          <cell r="K174">
            <v>0</v>
          </cell>
          <cell r="M174">
            <v>0.05</v>
          </cell>
          <cell r="N174">
            <v>4.0000000000000001E-3</v>
          </cell>
          <cell r="O174">
            <v>5.4000000000000006E-2</v>
          </cell>
          <cell r="P174">
            <v>0</v>
          </cell>
          <cell r="Q174">
            <v>0</v>
          </cell>
          <cell r="R174">
            <v>0</v>
          </cell>
          <cell r="S174">
            <v>0.43</v>
          </cell>
          <cell r="T174">
            <v>-4.0000000000000001E-3</v>
          </cell>
          <cell r="U174">
            <v>0.42599999999999999</v>
          </cell>
          <cell r="V174">
            <v>0.48</v>
          </cell>
          <cell r="W174">
            <v>0</v>
          </cell>
          <cell r="X174">
            <v>0.48</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0.48</v>
          </cell>
          <cell r="BV174">
            <v>0</v>
          </cell>
          <cell r="BW174">
            <v>0.48</v>
          </cell>
          <cell r="BX174">
            <v>0</v>
          </cell>
          <cell r="BY174">
            <v>0</v>
          </cell>
          <cell r="BZ174">
            <v>0</v>
          </cell>
          <cell r="CA174">
            <v>0</v>
          </cell>
          <cell r="CB174">
            <v>0</v>
          </cell>
          <cell r="CC174">
            <v>0</v>
          </cell>
          <cell r="CD174">
            <v>0</v>
          </cell>
          <cell r="CE174">
            <v>0</v>
          </cell>
          <cell r="CF174">
            <v>0</v>
          </cell>
          <cell r="CG174">
            <v>0</v>
          </cell>
          <cell r="CH174">
            <v>0</v>
          </cell>
          <cell r="CI174">
            <v>0</v>
          </cell>
          <cell r="CJ174">
            <v>0.48</v>
          </cell>
          <cell r="CK174">
            <v>0</v>
          </cell>
          <cell r="CL174">
            <v>0.48</v>
          </cell>
          <cell r="CM174">
            <v>0</v>
          </cell>
          <cell r="CN174">
            <v>0</v>
          </cell>
          <cell r="CO174">
            <v>0</v>
          </cell>
          <cell r="CP174">
            <v>0.48</v>
          </cell>
          <cell r="CQ174">
            <v>0</v>
          </cell>
          <cell r="CR174">
            <v>0.48</v>
          </cell>
          <cell r="CS174" t="str">
            <v>228008</v>
          </cell>
          <cell r="CV174" t="str">
            <v/>
          </cell>
          <cell r="CW174" t="str">
            <v>Delete?</v>
          </cell>
          <cell r="CX174">
            <v>224030</v>
          </cell>
          <cell r="CY174" t="str">
            <v>Issue</v>
          </cell>
          <cell r="CZ174" t="str">
            <v/>
          </cell>
        </row>
        <row r="175">
          <cell r="A175">
            <v>228010</v>
          </cell>
          <cell r="B175" t="str">
            <v>Networks Strategic Inventory</v>
          </cell>
          <cell r="C175">
            <v>0</v>
          </cell>
          <cell r="D175">
            <v>0</v>
          </cell>
          <cell r="E175">
            <v>0</v>
          </cell>
          <cell r="F175">
            <v>0</v>
          </cell>
          <cell r="G175">
            <v>0</v>
          </cell>
          <cell r="H175">
            <v>0</v>
          </cell>
          <cell r="I175">
            <v>0</v>
          </cell>
          <cell r="J175">
            <v>0</v>
          </cell>
          <cell r="K175">
            <v>0</v>
          </cell>
          <cell r="M175">
            <v>11418381.960000001</v>
          </cell>
          <cell r="N175">
            <v>171761.59</v>
          </cell>
          <cell r="O175">
            <v>11590143.550000001</v>
          </cell>
          <cell r="P175">
            <v>0</v>
          </cell>
          <cell r="Q175">
            <v>0</v>
          </cell>
          <cell r="R175">
            <v>0</v>
          </cell>
          <cell r="S175">
            <v>171761.58</v>
          </cell>
          <cell r="T175">
            <v>-171761.59</v>
          </cell>
          <cell r="U175">
            <v>-1.0000000009313226E-2</v>
          </cell>
          <cell r="V175">
            <v>11590143.540000001</v>
          </cell>
          <cell r="W175">
            <v>0</v>
          </cell>
          <cell r="X175">
            <v>11590143.540000001</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11590143.540000001</v>
          </cell>
          <cell r="BV175">
            <v>0</v>
          </cell>
          <cell r="BW175">
            <v>11590143.540000001</v>
          </cell>
          <cell r="BX175">
            <v>0</v>
          </cell>
          <cell r="BY175">
            <v>0</v>
          </cell>
          <cell r="BZ175">
            <v>0</v>
          </cell>
          <cell r="CA175">
            <v>0</v>
          </cell>
          <cell r="CB175">
            <v>0</v>
          </cell>
          <cell r="CC175">
            <v>0</v>
          </cell>
          <cell r="CD175">
            <v>0</v>
          </cell>
          <cell r="CE175">
            <v>0</v>
          </cell>
          <cell r="CF175">
            <v>0</v>
          </cell>
          <cell r="CG175">
            <v>0</v>
          </cell>
          <cell r="CH175">
            <v>0</v>
          </cell>
          <cell r="CI175">
            <v>0</v>
          </cell>
          <cell r="CJ175">
            <v>11590143.540000001</v>
          </cell>
          <cell r="CK175">
            <v>0</v>
          </cell>
          <cell r="CL175">
            <v>11590143.540000001</v>
          </cell>
          <cell r="CM175">
            <v>0</v>
          </cell>
          <cell r="CN175">
            <v>0</v>
          </cell>
          <cell r="CO175">
            <v>0</v>
          </cell>
          <cell r="CP175">
            <v>11590143.540000001</v>
          </cell>
          <cell r="CQ175">
            <v>0</v>
          </cell>
          <cell r="CR175">
            <v>11590143.540000001</v>
          </cell>
          <cell r="CS175" t="str">
            <v>228010</v>
          </cell>
          <cell r="CV175" t="str">
            <v/>
          </cell>
          <cell r="CW175" t="str">
            <v/>
          </cell>
          <cell r="CX175">
            <v>224030</v>
          </cell>
          <cell r="CY175" t="str">
            <v>Issue</v>
          </cell>
          <cell r="CZ175" t="str">
            <v/>
          </cell>
        </row>
        <row r="176">
          <cell r="A176">
            <v>228060</v>
          </cell>
          <cell r="B176" t="str">
            <v>INV CONVN - FOUND ITEMS</v>
          </cell>
          <cell r="C176">
            <v>0</v>
          </cell>
          <cell r="D176">
            <v>0</v>
          </cell>
          <cell r="E176">
            <v>0</v>
          </cell>
          <cell r="F176">
            <v>0</v>
          </cell>
          <cell r="G176">
            <v>0</v>
          </cell>
          <cell r="H176">
            <v>0</v>
          </cell>
          <cell r="I176">
            <v>0</v>
          </cell>
          <cell r="J176">
            <v>0</v>
          </cell>
          <cell r="K176">
            <v>0</v>
          </cell>
          <cell r="M176">
            <v>-141901.94</v>
          </cell>
          <cell r="N176">
            <v>15609.213</v>
          </cell>
          <cell r="O176">
            <v>-126292.727</v>
          </cell>
          <cell r="P176">
            <v>0</v>
          </cell>
          <cell r="Q176">
            <v>126292.73</v>
          </cell>
          <cell r="R176">
            <v>126292.73</v>
          </cell>
          <cell r="S176">
            <v>141901.94</v>
          </cell>
          <cell r="T176">
            <v>-141901.943</v>
          </cell>
          <cell r="U176">
            <v>-2.9999999969732016E-3</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V176" t="str">
            <v/>
          </cell>
          <cell r="CW176" t="str">
            <v>Delete?</v>
          </cell>
          <cell r="CX176">
            <v>224030</v>
          </cell>
          <cell r="CY176" t="str">
            <v/>
          </cell>
          <cell r="CZ176" t="str">
            <v/>
          </cell>
        </row>
        <row r="177">
          <cell r="A177">
            <v>228100</v>
          </cell>
          <cell r="B177" t="str">
            <v>INV DIR CHG - NEW METERS</v>
          </cell>
          <cell r="C177">
            <v>0</v>
          </cell>
          <cell r="D177">
            <v>0</v>
          </cell>
          <cell r="E177">
            <v>0</v>
          </cell>
          <cell r="F177">
            <v>0</v>
          </cell>
          <cell r="G177">
            <v>0</v>
          </cell>
          <cell r="H177">
            <v>0</v>
          </cell>
          <cell r="I177">
            <v>0</v>
          </cell>
          <cell r="J177">
            <v>0</v>
          </cell>
          <cell r="K177">
            <v>0</v>
          </cell>
          <cell r="M177">
            <v>0</v>
          </cell>
          <cell r="N177">
            <v>49928.347999999998</v>
          </cell>
          <cell r="O177">
            <v>49928.347999999998</v>
          </cell>
          <cell r="P177">
            <v>0</v>
          </cell>
          <cell r="Q177">
            <v>403965.76</v>
          </cell>
          <cell r="R177">
            <v>403965.76</v>
          </cell>
          <cell r="S177">
            <v>453894.1</v>
          </cell>
          <cell r="T177">
            <v>-453894.10800000001</v>
          </cell>
          <cell r="U177">
            <v>-8.000000030733645E-3</v>
          </cell>
          <cell r="V177">
            <v>453894.1</v>
          </cell>
          <cell r="W177">
            <v>0</v>
          </cell>
          <cell r="X177">
            <v>453894.1</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453894.1</v>
          </cell>
          <cell r="BV177">
            <v>0</v>
          </cell>
          <cell r="BW177">
            <v>453894.1</v>
          </cell>
          <cell r="BX177">
            <v>0</v>
          </cell>
          <cell r="BY177">
            <v>0</v>
          </cell>
          <cell r="BZ177">
            <v>0</v>
          </cell>
          <cell r="CA177">
            <v>0</v>
          </cell>
          <cell r="CB177">
            <v>0</v>
          </cell>
          <cell r="CC177">
            <v>0</v>
          </cell>
          <cell r="CD177">
            <v>0</v>
          </cell>
          <cell r="CE177">
            <v>0</v>
          </cell>
          <cell r="CF177">
            <v>0</v>
          </cell>
          <cell r="CG177">
            <v>0</v>
          </cell>
          <cell r="CH177">
            <v>0</v>
          </cell>
          <cell r="CI177">
            <v>0</v>
          </cell>
          <cell r="CJ177">
            <v>453894.1</v>
          </cell>
          <cell r="CK177">
            <v>0</v>
          </cell>
          <cell r="CL177">
            <v>453894.1</v>
          </cell>
          <cell r="CM177">
            <v>0</v>
          </cell>
          <cell r="CN177">
            <v>0</v>
          </cell>
          <cell r="CO177">
            <v>0</v>
          </cell>
          <cell r="CP177">
            <v>453894.1</v>
          </cell>
          <cell r="CQ177">
            <v>0</v>
          </cell>
          <cell r="CR177">
            <v>453894.1</v>
          </cell>
          <cell r="CS177" t="str">
            <v>228100</v>
          </cell>
          <cell r="CV177" t="str">
            <v/>
          </cell>
          <cell r="CW177" t="str">
            <v/>
          </cell>
          <cell r="CX177">
            <v>224030</v>
          </cell>
          <cell r="CY177" t="str">
            <v>Issue</v>
          </cell>
          <cell r="CZ177" t="str">
            <v/>
          </cell>
        </row>
        <row r="178">
          <cell r="A178">
            <v>228998</v>
          </cell>
          <cell r="B178" t="str">
            <v>CMS Provision for Obsolescence</v>
          </cell>
          <cell r="C178">
            <v>0</v>
          </cell>
          <cell r="D178">
            <v>0</v>
          </cell>
          <cell r="E178">
            <v>0</v>
          </cell>
          <cell r="F178">
            <v>0</v>
          </cell>
          <cell r="G178">
            <v>0</v>
          </cell>
          <cell r="H178">
            <v>0</v>
          </cell>
          <cell r="I178">
            <v>0</v>
          </cell>
          <cell r="J178">
            <v>0</v>
          </cell>
          <cell r="K178">
            <v>0</v>
          </cell>
          <cell r="M178">
            <v>0</v>
          </cell>
          <cell r="N178">
            <v>-3.0000000000000001E-3</v>
          </cell>
          <cell r="O178">
            <v>-3.0000000000000001E-3</v>
          </cell>
          <cell r="P178">
            <v>0</v>
          </cell>
          <cell r="Q178">
            <v>0</v>
          </cell>
          <cell r="R178">
            <v>0</v>
          </cell>
          <cell r="S178">
            <v>0</v>
          </cell>
          <cell r="T178">
            <v>3.0000000000000001E-3</v>
          </cell>
          <cell r="U178">
            <v>3.0000000000000001E-3</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V178" t="str">
            <v/>
          </cell>
          <cell r="CW178" t="str">
            <v>Delete?</v>
          </cell>
          <cell r="CX178">
            <v>224030</v>
          </cell>
          <cell r="CY178" t="str">
            <v/>
          </cell>
          <cell r="CZ178" t="str">
            <v/>
          </cell>
        </row>
        <row r="179">
          <cell r="A179">
            <v>229100</v>
          </cell>
          <cell r="B179" t="str">
            <v>Fibre Optic Coiled Cable Inv</v>
          </cell>
          <cell r="C179">
            <v>0</v>
          </cell>
          <cell r="D179">
            <v>0</v>
          </cell>
          <cell r="E179">
            <v>0</v>
          </cell>
          <cell r="F179">
            <v>0</v>
          </cell>
          <cell r="G179">
            <v>0</v>
          </cell>
          <cell r="H179">
            <v>0</v>
          </cell>
          <cell r="I179">
            <v>0</v>
          </cell>
          <cell r="J179">
            <v>0</v>
          </cell>
          <cell r="K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120841.34</v>
          </cell>
          <cell r="BY179">
            <v>0</v>
          </cell>
          <cell r="BZ179">
            <v>120841.34</v>
          </cell>
          <cell r="CA179">
            <v>0</v>
          </cell>
          <cell r="CB179">
            <v>0</v>
          </cell>
          <cell r="CC179">
            <v>0</v>
          </cell>
          <cell r="CD179">
            <v>120841.34</v>
          </cell>
          <cell r="CE179">
            <v>0</v>
          </cell>
          <cell r="CF179">
            <v>120841.34</v>
          </cell>
          <cell r="CG179">
            <v>0</v>
          </cell>
          <cell r="CH179">
            <v>0</v>
          </cell>
          <cell r="CI179">
            <v>0</v>
          </cell>
          <cell r="CJ179">
            <v>120841.34</v>
          </cell>
          <cell r="CK179">
            <v>0</v>
          </cell>
          <cell r="CL179">
            <v>120841.34</v>
          </cell>
          <cell r="CM179">
            <v>0</v>
          </cell>
          <cell r="CN179">
            <v>0</v>
          </cell>
          <cell r="CO179">
            <v>0</v>
          </cell>
          <cell r="CP179">
            <v>120841.34</v>
          </cell>
          <cell r="CQ179">
            <v>0</v>
          </cell>
          <cell r="CR179">
            <v>120841.34</v>
          </cell>
          <cell r="CS179" t="str">
            <v>229100</v>
          </cell>
          <cell r="CT179" t="str">
            <v>229100</v>
          </cell>
          <cell r="CU179" t="str">
            <v>229100BU510</v>
          </cell>
          <cell r="CV179" t="str">
            <v/>
          </cell>
          <cell r="CW179" t="str">
            <v/>
          </cell>
          <cell r="CX179">
            <v>224030</v>
          </cell>
          <cell r="CY179" t="str">
            <v/>
          </cell>
          <cell r="CZ179" t="str">
            <v/>
          </cell>
        </row>
        <row r="180">
          <cell r="A180">
            <v>224030</v>
          </cell>
          <cell r="B180" t="str">
            <v>Inventory &amp; Future use</v>
          </cell>
          <cell r="C180">
            <v>0</v>
          </cell>
          <cell r="D180">
            <v>0</v>
          </cell>
          <cell r="E180">
            <v>0</v>
          </cell>
          <cell r="F180">
            <v>0</v>
          </cell>
          <cell r="G180">
            <v>0</v>
          </cell>
          <cell r="H180">
            <v>0</v>
          </cell>
          <cell r="I180">
            <v>0</v>
          </cell>
          <cell r="J180">
            <v>0</v>
          </cell>
          <cell r="K180">
            <v>0</v>
          </cell>
          <cell r="M180">
            <v>0</v>
          </cell>
          <cell r="N180">
            <v>49928.345000000001</v>
          </cell>
          <cell r="O180">
            <v>30963996.645000003</v>
          </cell>
          <cell r="P180">
            <v>0</v>
          </cell>
          <cell r="Q180">
            <v>30708948.480000004</v>
          </cell>
          <cell r="R180">
            <v>30708948.480000004</v>
          </cell>
          <cell r="S180">
            <v>34718915.009999998</v>
          </cell>
          <cell r="T180">
            <v>-34718914.595000006</v>
          </cell>
          <cell r="U180">
            <v>0.41499999848031438</v>
          </cell>
          <cell r="V180">
            <v>61672945.539999992</v>
          </cell>
          <cell r="W180">
            <v>0</v>
          </cell>
          <cell r="X180">
            <v>61672945.539999992</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61672945.539999992</v>
          </cell>
          <cell r="BV180">
            <v>0</v>
          </cell>
          <cell r="BW180">
            <v>61672945.539999992</v>
          </cell>
          <cell r="BX180">
            <v>120841.34</v>
          </cell>
          <cell r="BY180">
            <v>0</v>
          </cell>
          <cell r="BZ180">
            <v>120841.34</v>
          </cell>
          <cell r="CA180">
            <v>0</v>
          </cell>
          <cell r="CB180">
            <v>0</v>
          </cell>
          <cell r="CC180">
            <v>0</v>
          </cell>
          <cell r="CD180">
            <v>120841.34</v>
          </cell>
          <cell r="CE180">
            <v>0</v>
          </cell>
          <cell r="CF180">
            <v>120841.34</v>
          </cell>
          <cell r="CG180">
            <v>3102783.3499999996</v>
          </cell>
          <cell r="CH180">
            <v>0</v>
          </cell>
          <cell r="CI180">
            <v>3102783.3499999996</v>
          </cell>
          <cell r="CJ180">
            <v>64896570.229999997</v>
          </cell>
          <cell r="CK180">
            <v>0</v>
          </cell>
          <cell r="CL180">
            <v>64896570.229999997</v>
          </cell>
          <cell r="CM180">
            <v>5288206.01</v>
          </cell>
          <cell r="CN180">
            <v>0</v>
          </cell>
          <cell r="CO180">
            <v>5288206.01</v>
          </cell>
          <cell r="CP180">
            <v>70184776.239999995</v>
          </cell>
          <cell r="CQ180">
            <v>0</v>
          </cell>
          <cell r="CR180">
            <v>70184776.239999995</v>
          </cell>
          <cell r="CS180" t="str">
            <v>Separate</v>
          </cell>
          <cell r="CT180" t="str">
            <v>224030G</v>
          </cell>
          <cell r="CU180" t="str">
            <v>224030GROUP</v>
          </cell>
          <cell r="CV180" t="str">
            <v/>
          </cell>
          <cell r="CY180" t="str">
            <v/>
          </cell>
          <cell r="CZ180" t="str">
            <v/>
          </cell>
        </row>
        <row r="181">
          <cell r="A181">
            <v>247160</v>
          </cell>
          <cell r="B181" t="str">
            <v>MEU Acquisition Goodwill</v>
          </cell>
          <cell r="C181">
            <v>0</v>
          </cell>
          <cell r="D181">
            <v>0</v>
          </cell>
          <cell r="E181">
            <v>0</v>
          </cell>
          <cell r="F181">
            <v>0</v>
          </cell>
          <cell r="G181">
            <v>0</v>
          </cell>
          <cell r="H181">
            <v>0</v>
          </cell>
          <cell r="I181">
            <v>0</v>
          </cell>
          <cell r="J181">
            <v>0</v>
          </cell>
          <cell r="K181">
            <v>0</v>
          </cell>
          <cell r="M181">
            <v>0</v>
          </cell>
          <cell r="N181">
            <v>0</v>
          </cell>
          <cell r="O181">
            <v>0</v>
          </cell>
          <cell r="P181">
            <v>72236592.260000005</v>
          </cell>
          <cell r="Q181">
            <v>0</v>
          </cell>
          <cell r="R181">
            <v>72236592.260000005</v>
          </cell>
          <cell r="S181">
            <v>0</v>
          </cell>
          <cell r="T181">
            <v>0</v>
          </cell>
          <cell r="U181">
            <v>0</v>
          </cell>
          <cell r="V181">
            <v>72236592.260000005</v>
          </cell>
          <cell r="W181">
            <v>0</v>
          </cell>
          <cell r="X181">
            <v>72236592.260000005</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72236592.260000005</v>
          </cell>
          <cell r="BV181">
            <v>0</v>
          </cell>
          <cell r="BW181">
            <v>72236592.260000005</v>
          </cell>
          <cell r="BX181">
            <v>0</v>
          </cell>
          <cell r="BY181">
            <v>0</v>
          </cell>
          <cell r="BZ181">
            <v>0</v>
          </cell>
          <cell r="CA181">
            <v>0</v>
          </cell>
          <cell r="CB181">
            <v>0</v>
          </cell>
          <cell r="CC181">
            <v>0</v>
          </cell>
          <cell r="CD181">
            <v>0</v>
          </cell>
          <cell r="CE181">
            <v>0</v>
          </cell>
          <cell r="CF181">
            <v>0</v>
          </cell>
          <cell r="CG181">
            <v>0</v>
          </cell>
          <cell r="CH181">
            <v>0</v>
          </cell>
          <cell r="CI181">
            <v>0</v>
          </cell>
          <cell r="CJ181">
            <v>72236592.260000005</v>
          </cell>
          <cell r="CK181">
            <v>0</v>
          </cell>
          <cell r="CL181">
            <v>72236592.260000005</v>
          </cell>
          <cell r="CM181">
            <v>60059581</v>
          </cell>
          <cell r="CN181">
            <v>0</v>
          </cell>
          <cell r="CO181">
            <v>60059581</v>
          </cell>
          <cell r="CP181">
            <v>132296173.26000001</v>
          </cell>
          <cell r="CQ181">
            <v>0</v>
          </cell>
          <cell r="CR181">
            <v>132296173.26000001</v>
          </cell>
          <cell r="CS181" t="str">
            <v>247160</v>
          </cell>
          <cell r="CT181" t="str">
            <v>247160</v>
          </cell>
          <cell r="CU181" t="str">
            <v>247160AllBU</v>
          </cell>
          <cell r="CV181" t="str">
            <v/>
          </cell>
          <cell r="CW181" t="str">
            <v/>
          </cell>
          <cell r="CY181" t="str">
            <v/>
          </cell>
          <cell r="CZ181" t="str">
            <v/>
          </cell>
        </row>
        <row r="182">
          <cell r="A182">
            <v>247900</v>
          </cell>
          <cell r="B182" t="str">
            <v>Deferred Debit - Prospectus</v>
          </cell>
          <cell r="C182">
            <v>0</v>
          </cell>
          <cell r="D182">
            <v>0</v>
          </cell>
          <cell r="E182">
            <v>0</v>
          </cell>
          <cell r="F182">
            <v>0</v>
          </cell>
          <cell r="G182">
            <v>0</v>
          </cell>
          <cell r="H182">
            <v>0</v>
          </cell>
          <cell r="I182">
            <v>0</v>
          </cell>
          <cell r="J182">
            <v>0</v>
          </cell>
          <cell r="K182">
            <v>0</v>
          </cell>
          <cell r="M182">
            <v>3545976.57</v>
          </cell>
          <cell r="N182">
            <v>0</v>
          </cell>
          <cell r="O182">
            <v>3545976.57</v>
          </cell>
          <cell r="P182">
            <v>1825132.53</v>
          </cell>
          <cell r="Q182">
            <v>0</v>
          </cell>
          <cell r="R182">
            <v>1825132.53</v>
          </cell>
          <cell r="S182">
            <v>0</v>
          </cell>
          <cell r="T182">
            <v>0</v>
          </cell>
          <cell r="U182">
            <v>0</v>
          </cell>
          <cell r="V182">
            <v>5371109.0999999996</v>
          </cell>
          <cell r="W182">
            <v>0</v>
          </cell>
          <cell r="X182">
            <v>5371109.0999999996</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5371109.1000000006</v>
          </cell>
          <cell r="BV182">
            <v>0</v>
          </cell>
          <cell r="BW182">
            <v>5371109.1000000006</v>
          </cell>
          <cell r="BX182">
            <v>0</v>
          </cell>
          <cell r="BY182">
            <v>0</v>
          </cell>
          <cell r="BZ182">
            <v>0</v>
          </cell>
          <cell r="CA182">
            <v>0</v>
          </cell>
          <cell r="CB182">
            <v>0</v>
          </cell>
          <cell r="CC182">
            <v>0</v>
          </cell>
          <cell r="CD182">
            <v>0</v>
          </cell>
          <cell r="CE182">
            <v>0</v>
          </cell>
          <cell r="CF182">
            <v>0</v>
          </cell>
          <cell r="CG182">
            <v>0</v>
          </cell>
          <cell r="CH182">
            <v>0</v>
          </cell>
          <cell r="CI182">
            <v>0</v>
          </cell>
          <cell r="CJ182">
            <v>5371109.1000000006</v>
          </cell>
          <cell r="CK182">
            <v>0</v>
          </cell>
          <cell r="CL182">
            <v>5371109.1000000006</v>
          </cell>
          <cell r="CM182">
            <v>625977.29</v>
          </cell>
          <cell r="CN182">
            <v>0</v>
          </cell>
          <cell r="CO182">
            <v>625977.29</v>
          </cell>
          <cell r="CP182">
            <v>5997086.3900000006</v>
          </cell>
          <cell r="CQ182">
            <v>0</v>
          </cell>
          <cell r="CR182">
            <v>5997086.3900000006</v>
          </cell>
          <cell r="CS182" t="str">
            <v>247900</v>
          </cell>
          <cell r="CT182" t="str">
            <v>247900</v>
          </cell>
          <cell r="CU182" t="str">
            <v>247900AllBU</v>
          </cell>
          <cell r="CV182" t="str">
            <v/>
          </cell>
          <cell r="CW182" t="str">
            <v/>
          </cell>
          <cell r="CY182" t="str">
            <v/>
          </cell>
          <cell r="CZ182" t="str">
            <v/>
          </cell>
        </row>
        <row r="183">
          <cell r="A183">
            <v>247910</v>
          </cell>
          <cell r="B183" t="str">
            <v>Def. Debit - Underwriting Fee</v>
          </cell>
          <cell r="C183">
            <v>0</v>
          </cell>
          <cell r="D183">
            <v>0</v>
          </cell>
          <cell r="E183">
            <v>0</v>
          </cell>
          <cell r="F183">
            <v>0</v>
          </cell>
          <cell r="G183">
            <v>0</v>
          </cell>
          <cell r="H183">
            <v>0</v>
          </cell>
          <cell r="I183">
            <v>0</v>
          </cell>
          <cell r="J183">
            <v>0</v>
          </cell>
          <cell r="K183">
            <v>0</v>
          </cell>
          <cell r="M183">
            <v>12175050.279999999</v>
          </cell>
          <cell r="N183">
            <v>0</v>
          </cell>
          <cell r="O183">
            <v>12175050.279999999</v>
          </cell>
          <cell r="P183">
            <v>7334632.8200000003</v>
          </cell>
          <cell r="Q183">
            <v>0</v>
          </cell>
          <cell r="R183">
            <v>7334632.8200000003</v>
          </cell>
          <cell r="S183">
            <v>0</v>
          </cell>
          <cell r="T183">
            <v>0</v>
          </cell>
          <cell r="U183">
            <v>0</v>
          </cell>
          <cell r="V183">
            <v>19509683.100000001</v>
          </cell>
          <cell r="W183">
            <v>0</v>
          </cell>
          <cell r="X183">
            <v>19509683.100000001</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19509683.100000001</v>
          </cell>
          <cell r="BV183">
            <v>0</v>
          </cell>
          <cell r="BW183">
            <v>19509683.100000001</v>
          </cell>
          <cell r="BX183">
            <v>0</v>
          </cell>
          <cell r="BY183">
            <v>0</v>
          </cell>
          <cell r="BZ183">
            <v>0</v>
          </cell>
          <cell r="CA183">
            <v>0</v>
          </cell>
          <cell r="CB183">
            <v>0</v>
          </cell>
          <cell r="CC183">
            <v>0</v>
          </cell>
          <cell r="CD183">
            <v>0</v>
          </cell>
          <cell r="CE183">
            <v>0</v>
          </cell>
          <cell r="CF183">
            <v>0</v>
          </cell>
          <cell r="CG183">
            <v>108971</v>
          </cell>
          <cell r="CH183">
            <v>0</v>
          </cell>
          <cell r="CI183">
            <v>108971</v>
          </cell>
          <cell r="CJ183">
            <v>19618654.100000001</v>
          </cell>
          <cell r="CK183">
            <v>0</v>
          </cell>
          <cell r="CL183">
            <v>19618654.100000001</v>
          </cell>
          <cell r="CM183">
            <v>0</v>
          </cell>
          <cell r="CN183">
            <v>0</v>
          </cell>
          <cell r="CO183">
            <v>0</v>
          </cell>
          <cell r="CP183">
            <v>19618654.100000001</v>
          </cell>
          <cell r="CQ183">
            <v>0</v>
          </cell>
          <cell r="CR183">
            <v>19618654.100000001</v>
          </cell>
          <cell r="CS183" t="str">
            <v>247910</v>
          </cell>
          <cell r="CT183" t="str">
            <v>247910</v>
          </cell>
          <cell r="CU183" t="str">
            <v>247910AllBU</v>
          </cell>
          <cell r="CV183" t="str">
            <v/>
          </cell>
          <cell r="CW183" t="str">
            <v/>
          </cell>
          <cell r="CY183" t="str">
            <v/>
          </cell>
          <cell r="CZ183" t="str">
            <v/>
          </cell>
        </row>
        <row r="184">
          <cell r="A184">
            <v>255020</v>
          </cell>
          <cell r="B184" t="str">
            <v>Deferred Pension  Assets</v>
          </cell>
          <cell r="C184">
            <v>0</v>
          </cell>
          <cell r="D184">
            <v>0</v>
          </cell>
          <cell r="E184">
            <v>0</v>
          </cell>
          <cell r="F184">
            <v>0</v>
          </cell>
          <cell r="G184">
            <v>0</v>
          </cell>
          <cell r="H184">
            <v>0</v>
          </cell>
          <cell r="I184">
            <v>0</v>
          </cell>
          <cell r="J184">
            <v>0</v>
          </cell>
          <cell r="K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424995052.48000002</v>
          </cell>
          <cell r="BS184">
            <v>0</v>
          </cell>
          <cell r="BT184">
            <v>424995052.48000002</v>
          </cell>
          <cell r="BU184">
            <v>424995052.48000002</v>
          </cell>
          <cell r="BV184">
            <v>0</v>
          </cell>
          <cell r="BW184">
            <v>424995052.48000002</v>
          </cell>
          <cell r="BX184">
            <v>0</v>
          </cell>
          <cell r="BY184">
            <v>0</v>
          </cell>
          <cell r="BZ184">
            <v>0</v>
          </cell>
          <cell r="CA184">
            <v>0</v>
          </cell>
          <cell r="CB184">
            <v>0</v>
          </cell>
          <cell r="CC184">
            <v>0</v>
          </cell>
          <cell r="CD184">
            <v>0</v>
          </cell>
          <cell r="CE184">
            <v>0</v>
          </cell>
          <cell r="CF184">
            <v>0</v>
          </cell>
          <cell r="CG184">
            <v>0</v>
          </cell>
          <cell r="CH184">
            <v>0</v>
          </cell>
          <cell r="CI184">
            <v>0</v>
          </cell>
          <cell r="CJ184">
            <v>424995052.48000002</v>
          </cell>
          <cell r="CK184">
            <v>0</v>
          </cell>
          <cell r="CL184">
            <v>424995052.48000002</v>
          </cell>
          <cell r="CM184">
            <v>0</v>
          </cell>
          <cell r="CN184">
            <v>0</v>
          </cell>
          <cell r="CO184">
            <v>0</v>
          </cell>
          <cell r="CP184">
            <v>424995052.48000002</v>
          </cell>
          <cell r="CQ184">
            <v>0</v>
          </cell>
          <cell r="CR184">
            <v>424995052.48000002</v>
          </cell>
          <cell r="CS184" t="str">
            <v>255020</v>
          </cell>
          <cell r="CT184" t="str">
            <v>255020</v>
          </cell>
          <cell r="CU184" t="str">
            <v>255020BU100</v>
          </cell>
          <cell r="CV184" t="str">
            <v/>
          </cell>
          <cell r="CW184" t="str">
            <v/>
          </cell>
          <cell r="CY184" t="str">
            <v/>
          </cell>
          <cell r="CZ184" t="str">
            <v/>
          </cell>
        </row>
        <row r="185">
          <cell r="A185">
            <v>258000</v>
          </cell>
          <cell r="B185" t="str">
            <v>Demand Mgmt - Non-Fincl Incent</v>
          </cell>
          <cell r="C185">
            <v>0</v>
          </cell>
          <cell r="D185">
            <v>0</v>
          </cell>
          <cell r="E185">
            <v>0</v>
          </cell>
          <cell r="F185">
            <v>0</v>
          </cell>
          <cell r="G185">
            <v>0</v>
          </cell>
          <cell r="H185">
            <v>0</v>
          </cell>
          <cell r="I185">
            <v>0</v>
          </cell>
          <cell r="J185">
            <v>0</v>
          </cell>
          <cell r="K185">
            <v>0</v>
          </cell>
          <cell r="M185">
            <v>0</v>
          </cell>
          <cell r="N185">
            <v>1E-3</v>
          </cell>
          <cell r="O185">
            <v>1E-3</v>
          </cell>
          <cell r="P185">
            <v>0</v>
          </cell>
          <cell r="Q185">
            <v>0</v>
          </cell>
          <cell r="R185">
            <v>0</v>
          </cell>
          <cell r="S185">
            <v>-0.44</v>
          </cell>
          <cell r="T185">
            <v>-1E-3</v>
          </cell>
          <cell r="U185">
            <v>-0.441</v>
          </cell>
          <cell r="V185">
            <v>-0.44</v>
          </cell>
          <cell r="W185">
            <v>0</v>
          </cell>
          <cell r="X185">
            <v>-0.44</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0.44</v>
          </cell>
          <cell r="AR185">
            <v>0</v>
          </cell>
          <cell r="AS185">
            <v>0.44</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T185" t="str">
            <v>258000</v>
          </cell>
          <cell r="CV185" t="str">
            <v>Yes</v>
          </cell>
          <cell r="CW185" t="str">
            <v>Delete?</v>
          </cell>
          <cell r="CY185" t="str">
            <v/>
          </cell>
          <cell r="CZ185" t="str">
            <v>Add</v>
          </cell>
        </row>
        <row r="186">
          <cell r="A186">
            <v>262000</v>
          </cell>
          <cell r="B186" t="str">
            <v>Unamor Def Costs</v>
          </cell>
          <cell r="C186">
            <v>0</v>
          </cell>
          <cell r="D186">
            <v>0</v>
          </cell>
          <cell r="E186">
            <v>0</v>
          </cell>
          <cell r="F186">
            <v>0</v>
          </cell>
          <cell r="G186">
            <v>0</v>
          </cell>
          <cell r="H186">
            <v>0</v>
          </cell>
          <cell r="I186">
            <v>0</v>
          </cell>
          <cell r="J186">
            <v>0</v>
          </cell>
          <cell r="K186">
            <v>0</v>
          </cell>
          <cell r="M186">
            <v>2301657.69</v>
          </cell>
          <cell r="N186">
            <v>-8.0000000000000002E-3</v>
          </cell>
          <cell r="O186">
            <v>2301657.682</v>
          </cell>
          <cell r="P186">
            <v>283324.94</v>
          </cell>
          <cell r="Q186">
            <v>-0.01</v>
          </cell>
          <cell r="R186">
            <v>283324.93</v>
          </cell>
          <cell r="S186">
            <v>-0.01</v>
          </cell>
          <cell r="T186">
            <v>1.8000000000000002E-2</v>
          </cell>
          <cell r="U186">
            <v>8.0000000000000019E-3</v>
          </cell>
          <cell r="V186">
            <v>2584982.62</v>
          </cell>
          <cell r="W186">
            <v>0</v>
          </cell>
          <cell r="X186">
            <v>2584982.62</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2584982.62</v>
          </cell>
          <cell r="BV186">
            <v>1.7347234759768071E-18</v>
          </cell>
          <cell r="BW186">
            <v>2584982.62</v>
          </cell>
          <cell r="BX186">
            <v>498938.72</v>
          </cell>
          <cell r="BY186">
            <v>0</v>
          </cell>
          <cell r="BZ186">
            <v>498938.72</v>
          </cell>
          <cell r="CA186">
            <v>0</v>
          </cell>
          <cell r="CB186">
            <v>0</v>
          </cell>
          <cell r="CC186">
            <v>0</v>
          </cell>
          <cell r="CD186">
            <v>498938.72</v>
          </cell>
          <cell r="CE186">
            <v>0</v>
          </cell>
          <cell r="CF186">
            <v>498938.72</v>
          </cell>
          <cell r="CG186">
            <v>0</v>
          </cell>
          <cell r="CH186">
            <v>0</v>
          </cell>
          <cell r="CI186">
            <v>0</v>
          </cell>
          <cell r="CJ186">
            <v>3083921.34</v>
          </cell>
          <cell r="CK186">
            <v>1.7347234759768071E-18</v>
          </cell>
          <cell r="CL186">
            <v>3083921.34</v>
          </cell>
          <cell r="CM186">
            <v>0</v>
          </cell>
          <cell r="CN186">
            <v>0</v>
          </cell>
          <cell r="CO186">
            <v>0</v>
          </cell>
          <cell r="CP186">
            <v>3083921.34</v>
          </cell>
          <cell r="CQ186">
            <v>1.7347234759768071E-18</v>
          </cell>
          <cell r="CR186">
            <v>3083921.34</v>
          </cell>
          <cell r="CS186" t="str">
            <v>262000</v>
          </cell>
          <cell r="CT186" t="str">
            <v>262000</v>
          </cell>
          <cell r="CU186" t="str">
            <v>262000BU210</v>
          </cell>
          <cell r="CV186" t="str">
            <v/>
          </cell>
          <cell r="CW186" t="str">
            <v/>
          </cell>
          <cell r="CY186" t="str">
            <v/>
          </cell>
          <cell r="CZ186" t="str">
            <v/>
          </cell>
        </row>
        <row r="187">
          <cell r="A187">
            <v>262020</v>
          </cell>
          <cell r="B187" t="str">
            <v>Deferred Mtce Contract Costs</v>
          </cell>
          <cell r="C187">
            <v>0</v>
          </cell>
          <cell r="D187">
            <v>0</v>
          </cell>
          <cell r="E187">
            <v>0</v>
          </cell>
          <cell r="F187">
            <v>0</v>
          </cell>
          <cell r="G187">
            <v>0</v>
          </cell>
          <cell r="H187">
            <v>0</v>
          </cell>
          <cell r="I187">
            <v>0</v>
          </cell>
          <cell r="J187">
            <v>0</v>
          </cell>
          <cell r="K187">
            <v>0</v>
          </cell>
          <cell r="M187">
            <v>0</v>
          </cell>
          <cell r="N187">
            <v>-6.0000000000000001E-3</v>
          </cell>
          <cell r="O187">
            <v>-6.0000000000000001E-3</v>
          </cell>
          <cell r="P187">
            <v>0</v>
          </cell>
          <cell r="Q187">
            <v>-0.01</v>
          </cell>
          <cell r="R187">
            <v>-0.01</v>
          </cell>
          <cell r="S187">
            <v>0</v>
          </cell>
          <cell r="T187">
            <v>1.6E-2</v>
          </cell>
          <cell r="U187">
            <v>1.6E-2</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t="str">
            <v>262020</v>
          </cell>
          <cell r="CT187" t="str">
            <v>262020</v>
          </cell>
          <cell r="CU187" t="str">
            <v>262020AllBU</v>
          </cell>
          <cell r="CV187" t="str">
            <v/>
          </cell>
          <cell r="CW187" t="str">
            <v>Delete?</v>
          </cell>
          <cell r="CY187" t="str">
            <v/>
          </cell>
          <cell r="CZ187" t="str">
            <v/>
          </cell>
        </row>
        <row r="188">
          <cell r="A188">
            <v>262080</v>
          </cell>
          <cell r="B188" t="str">
            <v>Unamt Def Cost Fre Std</v>
          </cell>
          <cell r="C188">
            <v>0</v>
          </cell>
          <cell r="D188">
            <v>0</v>
          </cell>
          <cell r="E188">
            <v>0</v>
          </cell>
          <cell r="F188">
            <v>0</v>
          </cell>
          <cell r="G188">
            <v>0</v>
          </cell>
          <cell r="H188">
            <v>0</v>
          </cell>
          <cell r="I188">
            <v>0</v>
          </cell>
          <cell r="J188">
            <v>0</v>
          </cell>
          <cell r="K188">
            <v>0</v>
          </cell>
          <cell r="M188">
            <v>-0.24</v>
          </cell>
          <cell r="N188">
            <v>0</v>
          </cell>
          <cell r="O188">
            <v>-0.24</v>
          </cell>
          <cell r="P188">
            <v>0</v>
          </cell>
          <cell r="Q188">
            <v>0</v>
          </cell>
          <cell r="R188">
            <v>0</v>
          </cell>
          <cell r="S188">
            <v>0</v>
          </cell>
          <cell r="T188">
            <v>0</v>
          </cell>
          <cell r="U188">
            <v>0</v>
          </cell>
          <cell r="V188">
            <v>-0.24</v>
          </cell>
          <cell r="W188">
            <v>0</v>
          </cell>
          <cell r="X188">
            <v>-0.24</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-0.24</v>
          </cell>
          <cell r="BV188">
            <v>0</v>
          </cell>
          <cell r="BW188">
            <v>-0.24</v>
          </cell>
          <cell r="BX188">
            <v>0</v>
          </cell>
          <cell r="BY188">
            <v>0</v>
          </cell>
          <cell r="BZ188">
            <v>0</v>
          </cell>
          <cell r="CA188">
            <v>0</v>
          </cell>
          <cell r="CB188">
            <v>0</v>
          </cell>
          <cell r="CC188">
            <v>0</v>
          </cell>
          <cell r="CD188">
            <v>0</v>
          </cell>
          <cell r="CE188">
            <v>0</v>
          </cell>
          <cell r="CF188">
            <v>0</v>
          </cell>
          <cell r="CG188">
            <v>0</v>
          </cell>
          <cell r="CH188">
            <v>0</v>
          </cell>
          <cell r="CI188">
            <v>0</v>
          </cell>
          <cell r="CJ188">
            <v>-0.24</v>
          </cell>
          <cell r="CK188">
            <v>0</v>
          </cell>
          <cell r="CL188">
            <v>-0.24</v>
          </cell>
          <cell r="CM188">
            <v>0</v>
          </cell>
          <cell r="CN188">
            <v>0</v>
          </cell>
          <cell r="CO188">
            <v>0</v>
          </cell>
          <cell r="CP188">
            <v>-0.24</v>
          </cell>
          <cell r="CQ188">
            <v>0</v>
          </cell>
          <cell r="CR188">
            <v>-0.24</v>
          </cell>
          <cell r="CT188" t="str">
            <v>262080</v>
          </cell>
          <cell r="CV188" t="str">
            <v>Yes</v>
          </cell>
          <cell r="CW188" t="str">
            <v>Delete?</v>
          </cell>
          <cell r="CY188" t="str">
            <v/>
          </cell>
          <cell r="CZ188" t="str">
            <v>Add</v>
          </cell>
        </row>
        <row r="189">
          <cell r="A189">
            <v>266052</v>
          </cell>
          <cell r="B189" t="str">
            <v>Investment in Sub HO Network</v>
          </cell>
          <cell r="C189">
            <v>0</v>
          </cell>
          <cell r="D189">
            <v>0</v>
          </cell>
          <cell r="E189">
            <v>0</v>
          </cell>
          <cell r="F189">
            <v>0</v>
          </cell>
          <cell r="G189">
            <v>0</v>
          </cell>
          <cell r="H189">
            <v>0</v>
          </cell>
          <cell r="I189">
            <v>0</v>
          </cell>
          <cell r="J189">
            <v>0</v>
          </cell>
          <cell r="K189">
            <v>0</v>
          </cell>
          <cell r="M189">
            <v>0</v>
          </cell>
          <cell r="N189">
            <v>-2E-3</v>
          </cell>
          <cell r="O189">
            <v>-2E-3</v>
          </cell>
          <cell r="P189">
            <v>0</v>
          </cell>
          <cell r="Q189">
            <v>0</v>
          </cell>
          <cell r="R189">
            <v>0</v>
          </cell>
          <cell r="S189">
            <v>0</v>
          </cell>
          <cell r="T189">
            <v>0</v>
          </cell>
          <cell r="U189">
            <v>0</v>
          </cell>
          <cell r="V189">
            <v>0</v>
          </cell>
          <cell r="W189">
            <v>-2E-3</v>
          </cell>
          <cell r="X189">
            <v>-2E-3</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0.48</v>
          </cell>
          <cell r="AX189">
            <v>2E-3</v>
          </cell>
          <cell r="AY189">
            <v>0.48199999999999998</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-3367000022.48</v>
          </cell>
          <cell r="BP189">
            <v>0</v>
          </cell>
          <cell r="BQ189">
            <v>-3367000022.48</v>
          </cell>
          <cell r="BR189">
            <v>3367000022</v>
          </cell>
          <cell r="BS189">
            <v>0</v>
          </cell>
          <cell r="BT189">
            <v>3367000022</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T189" t="str">
            <v>266052</v>
          </cell>
          <cell r="CV189" t="str">
            <v/>
          </cell>
          <cell r="CW189" t="str">
            <v>Delete?</v>
          </cell>
          <cell r="CY189" t="str">
            <v/>
          </cell>
          <cell r="CZ189" t="str">
            <v>Add</v>
          </cell>
        </row>
        <row r="190">
          <cell r="A190">
            <v>266054</v>
          </cell>
          <cell r="B190" t="str">
            <v>Invest Sub-Hyd OneTelecom Lin</v>
          </cell>
          <cell r="C190">
            <v>0</v>
          </cell>
          <cell r="D190">
            <v>0</v>
          </cell>
          <cell r="E190">
            <v>0</v>
          </cell>
          <cell r="F190">
            <v>0</v>
          </cell>
          <cell r="G190">
            <v>0</v>
          </cell>
          <cell r="H190">
            <v>0</v>
          </cell>
          <cell r="I190">
            <v>0</v>
          </cell>
          <cell r="J190">
            <v>0</v>
          </cell>
          <cell r="K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-10</v>
          </cell>
          <cell r="BP190">
            <v>0</v>
          </cell>
          <cell r="BQ190">
            <v>-10</v>
          </cell>
          <cell r="BR190">
            <v>0</v>
          </cell>
          <cell r="BS190">
            <v>0</v>
          </cell>
          <cell r="BT190">
            <v>0</v>
          </cell>
          <cell r="BU190">
            <v>-10</v>
          </cell>
          <cell r="BV190">
            <v>0</v>
          </cell>
          <cell r="BW190">
            <v>-10</v>
          </cell>
          <cell r="BX190">
            <v>10</v>
          </cell>
          <cell r="BY190">
            <v>0</v>
          </cell>
          <cell r="BZ190">
            <v>10</v>
          </cell>
          <cell r="CA190">
            <v>0</v>
          </cell>
          <cell r="CB190">
            <v>0</v>
          </cell>
          <cell r="CC190">
            <v>0</v>
          </cell>
          <cell r="CD190">
            <v>10</v>
          </cell>
          <cell r="CE190">
            <v>0</v>
          </cell>
          <cell r="CF190">
            <v>10</v>
          </cell>
          <cell r="CG190">
            <v>0</v>
          </cell>
          <cell r="CH190">
            <v>0</v>
          </cell>
          <cell r="CI190">
            <v>0</v>
          </cell>
          <cell r="CJ190">
            <v>0</v>
          </cell>
          <cell r="CK190">
            <v>0</v>
          </cell>
          <cell r="CL190">
            <v>0</v>
          </cell>
          <cell r="CM190">
            <v>0</v>
          </cell>
          <cell r="CN190">
            <v>0</v>
          </cell>
          <cell r="CO190">
            <v>0</v>
          </cell>
          <cell r="CP190">
            <v>0</v>
          </cell>
          <cell r="CQ190">
            <v>0</v>
          </cell>
          <cell r="CR190">
            <v>0</v>
          </cell>
          <cell r="CT190" t="str">
            <v>266054</v>
          </cell>
          <cell r="CV190" t="str">
            <v/>
          </cell>
          <cell r="CW190" t="str">
            <v>Delete?</v>
          </cell>
          <cell r="CY190" t="str">
            <v/>
          </cell>
          <cell r="CZ190" t="str">
            <v>Add</v>
          </cell>
        </row>
        <row r="191">
          <cell r="A191">
            <v>266055</v>
          </cell>
          <cell r="B191" t="str">
            <v>Investment in Subsidiary - NS</v>
          </cell>
          <cell r="C191">
            <v>0</v>
          </cell>
          <cell r="D191">
            <v>0</v>
          </cell>
          <cell r="E191">
            <v>0</v>
          </cell>
          <cell r="F191">
            <v>0</v>
          </cell>
          <cell r="G191">
            <v>0</v>
          </cell>
          <cell r="H191">
            <v>0</v>
          </cell>
          <cell r="I191">
            <v>0</v>
          </cell>
          <cell r="J191">
            <v>0</v>
          </cell>
          <cell r="K191">
            <v>0</v>
          </cell>
          <cell r="M191">
            <v>0</v>
          </cell>
          <cell r="N191">
            <v>2E-3</v>
          </cell>
          <cell r="O191">
            <v>2E-3</v>
          </cell>
          <cell r="P191">
            <v>0</v>
          </cell>
          <cell r="Q191">
            <v>0</v>
          </cell>
          <cell r="R191">
            <v>0</v>
          </cell>
          <cell r="S191">
            <v>-0.48</v>
          </cell>
          <cell r="T191">
            <v>-2E-3</v>
          </cell>
          <cell r="U191">
            <v>-0.48199999999999998</v>
          </cell>
          <cell r="V191">
            <v>-0.48</v>
          </cell>
          <cell r="W191">
            <v>0</v>
          </cell>
          <cell r="X191">
            <v>-0.48</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0.48</v>
          </cell>
          <cell r="BP191">
            <v>0</v>
          </cell>
          <cell r="BQ191">
            <v>0.48</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T191" t="str">
            <v>266055</v>
          </cell>
          <cell r="CV191" t="str">
            <v/>
          </cell>
          <cell r="CW191" t="str">
            <v>Delete?</v>
          </cell>
          <cell r="CY191" t="str">
            <v/>
          </cell>
          <cell r="CZ191" t="str">
            <v>Add</v>
          </cell>
        </row>
        <row r="192">
          <cell r="A192">
            <v>266057</v>
          </cell>
          <cell r="B192" t="str">
            <v>Invest Sub H1 Lk Erie Link Mgt</v>
          </cell>
          <cell r="C192">
            <v>0</v>
          </cell>
          <cell r="D192">
            <v>0</v>
          </cell>
          <cell r="E192">
            <v>0</v>
          </cell>
          <cell r="F192">
            <v>0</v>
          </cell>
          <cell r="G192">
            <v>0</v>
          </cell>
          <cell r="H192">
            <v>0</v>
          </cell>
          <cell r="I192">
            <v>0</v>
          </cell>
          <cell r="J192">
            <v>0</v>
          </cell>
          <cell r="K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-0.01</v>
          </cell>
          <cell r="BP192">
            <v>0</v>
          </cell>
          <cell r="BQ192">
            <v>-0.01</v>
          </cell>
          <cell r="BR192">
            <v>0.01</v>
          </cell>
          <cell r="BS192">
            <v>0</v>
          </cell>
          <cell r="BT192">
            <v>0.01</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T192" t="str">
            <v>266057</v>
          </cell>
          <cell r="CV192" t="str">
            <v/>
          </cell>
          <cell r="CW192" t="str">
            <v>Delete?</v>
          </cell>
          <cell r="CY192" t="str">
            <v/>
          </cell>
          <cell r="CZ192" t="str">
            <v>Add</v>
          </cell>
        </row>
        <row r="193">
          <cell r="A193">
            <v>266058</v>
          </cell>
          <cell r="B193" t="str">
            <v>Invest Sub- H1 Lk Erie Link Co</v>
          </cell>
          <cell r="C193">
            <v>0</v>
          </cell>
          <cell r="D193">
            <v>0</v>
          </cell>
          <cell r="E193">
            <v>0</v>
          </cell>
          <cell r="F193">
            <v>0</v>
          </cell>
          <cell r="G193">
            <v>0</v>
          </cell>
          <cell r="H193">
            <v>0</v>
          </cell>
          <cell r="I193">
            <v>0</v>
          </cell>
          <cell r="J193">
            <v>0</v>
          </cell>
          <cell r="K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-0.01</v>
          </cell>
          <cell r="BP193">
            <v>0</v>
          </cell>
          <cell r="BQ193">
            <v>-0.01</v>
          </cell>
          <cell r="BR193">
            <v>0.01</v>
          </cell>
          <cell r="BS193">
            <v>0</v>
          </cell>
          <cell r="BT193">
            <v>0.01</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T193" t="str">
            <v>266058</v>
          </cell>
          <cell r="CV193" t="str">
            <v/>
          </cell>
          <cell r="CW193" t="str">
            <v>Delete?</v>
          </cell>
          <cell r="CY193" t="str">
            <v/>
          </cell>
          <cell r="CZ193" t="str">
            <v>Add</v>
          </cell>
        </row>
        <row r="194">
          <cell r="A194">
            <v>266059</v>
          </cell>
          <cell r="B194" t="str">
            <v>Invest  Lake Erie  Partnership</v>
          </cell>
          <cell r="C194">
            <v>0</v>
          </cell>
          <cell r="D194">
            <v>0</v>
          </cell>
          <cell r="E194">
            <v>0</v>
          </cell>
          <cell r="F194">
            <v>0</v>
          </cell>
          <cell r="G194">
            <v>0</v>
          </cell>
          <cell r="H194">
            <v>0</v>
          </cell>
          <cell r="I194">
            <v>0</v>
          </cell>
          <cell r="J194">
            <v>0</v>
          </cell>
          <cell r="K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-0.24</v>
          </cell>
          <cell r="BG194">
            <v>0</v>
          </cell>
          <cell r="BH194">
            <v>-0.24</v>
          </cell>
          <cell r="BI194">
            <v>0.24</v>
          </cell>
          <cell r="BJ194">
            <v>0</v>
          </cell>
          <cell r="BK194">
            <v>0.24</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T194" t="str">
            <v>266059</v>
          </cell>
          <cell r="CV194" t="str">
            <v/>
          </cell>
          <cell r="CW194" t="str">
            <v>Delete?</v>
          </cell>
          <cell r="CY194" t="str">
            <v/>
          </cell>
          <cell r="CZ194" t="str">
            <v>Add</v>
          </cell>
        </row>
        <row r="195">
          <cell r="A195">
            <v>266060</v>
          </cell>
          <cell r="B195" t="str">
            <v>Invest't in sub-Brampton Hydro</v>
          </cell>
          <cell r="C195">
            <v>0</v>
          </cell>
          <cell r="D195">
            <v>0</v>
          </cell>
          <cell r="E195">
            <v>0</v>
          </cell>
          <cell r="F195">
            <v>0</v>
          </cell>
          <cell r="G195">
            <v>0</v>
          </cell>
          <cell r="H195">
            <v>0</v>
          </cell>
          <cell r="I195">
            <v>0</v>
          </cell>
          <cell r="J195">
            <v>0</v>
          </cell>
          <cell r="K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-117444695.05</v>
          </cell>
          <cell r="BP195">
            <v>0</v>
          </cell>
          <cell r="BQ195">
            <v>-117444695.05</v>
          </cell>
          <cell r="BR195">
            <v>117444695.05</v>
          </cell>
          <cell r="BS195">
            <v>0</v>
          </cell>
          <cell r="BT195">
            <v>117444695.05</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T195" t="str">
            <v>266060</v>
          </cell>
          <cell r="CV195" t="str">
            <v/>
          </cell>
          <cell r="CW195" t="str">
            <v>Delete?</v>
          </cell>
          <cell r="CY195" t="str">
            <v/>
          </cell>
          <cell r="CZ195" t="str">
            <v>Add</v>
          </cell>
        </row>
        <row r="196">
          <cell r="A196">
            <v>268000</v>
          </cell>
          <cell r="B196" t="str">
            <v>Acqstn-Purch.Price&amp;Deal Cost</v>
          </cell>
          <cell r="C196">
            <v>0</v>
          </cell>
          <cell r="D196">
            <v>0</v>
          </cell>
          <cell r="E196">
            <v>0</v>
          </cell>
          <cell r="F196">
            <v>0</v>
          </cell>
          <cell r="G196">
            <v>0</v>
          </cell>
          <cell r="H196">
            <v>0</v>
          </cell>
          <cell r="I196">
            <v>0</v>
          </cell>
          <cell r="J196">
            <v>0</v>
          </cell>
          <cell r="K196">
            <v>0</v>
          </cell>
          <cell r="M196">
            <v>0</v>
          </cell>
          <cell r="N196">
            <v>0</v>
          </cell>
          <cell r="O196">
            <v>0</v>
          </cell>
          <cell r="P196">
            <v>963221</v>
          </cell>
          <cell r="Q196">
            <v>0</v>
          </cell>
          <cell r="R196">
            <v>963221</v>
          </cell>
          <cell r="S196">
            <v>0</v>
          </cell>
          <cell r="T196">
            <v>0</v>
          </cell>
          <cell r="U196">
            <v>0</v>
          </cell>
          <cell r="V196">
            <v>963221</v>
          </cell>
          <cell r="W196">
            <v>0</v>
          </cell>
          <cell r="X196">
            <v>963221</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963221</v>
          </cell>
          <cell r="BV196">
            <v>0</v>
          </cell>
          <cell r="BW196">
            <v>963221</v>
          </cell>
          <cell r="BX196">
            <v>0</v>
          </cell>
          <cell r="BY196">
            <v>0</v>
          </cell>
          <cell r="BZ196">
            <v>0</v>
          </cell>
          <cell r="CA196">
            <v>0</v>
          </cell>
          <cell r="CB196">
            <v>0</v>
          </cell>
          <cell r="CC196">
            <v>0</v>
          </cell>
          <cell r="CD196">
            <v>0</v>
          </cell>
          <cell r="CE196">
            <v>0</v>
          </cell>
          <cell r="CF196">
            <v>0</v>
          </cell>
          <cell r="CG196">
            <v>0</v>
          </cell>
          <cell r="CH196">
            <v>0</v>
          </cell>
          <cell r="CI196">
            <v>0</v>
          </cell>
          <cell r="CJ196">
            <v>963221</v>
          </cell>
          <cell r="CK196">
            <v>0</v>
          </cell>
          <cell r="CL196">
            <v>963221</v>
          </cell>
          <cell r="CM196">
            <v>0</v>
          </cell>
          <cell r="CN196">
            <v>0</v>
          </cell>
          <cell r="CO196">
            <v>0</v>
          </cell>
          <cell r="CP196">
            <v>963221</v>
          </cell>
          <cell r="CQ196">
            <v>0</v>
          </cell>
          <cell r="CR196">
            <v>963221</v>
          </cell>
          <cell r="CS196" t="str">
            <v>268000</v>
          </cell>
          <cell r="CT196" t="str">
            <v>268000</v>
          </cell>
          <cell r="CU196" t="str">
            <v>268000AllBU</v>
          </cell>
          <cell r="CV196" t="str">
            <v/>
          </cell>
          <cell r="CW196" t="str">
            <v/>
          </cell>
          <cell r="CY196" t="str">
            <v/>
          </cell>
          <cell r="CZ196" t="str">
            <v/>
          </cell>
        </row>
        <row r="197">
          <cell r="A197">
            <v>268007</v>
          </cell>
          <cell r="B197" t="str">
            <v>Acquisition-Unbilled Revenue</v>
          </cell>
          <cell r="C197">
            <v>0</v>
          </cell>
          <cell r="D197">
            <v>0</v>
          </cell>
          <cell r="E197">
            <v>0</v>
          </cell>
          <cell r="F197">
            <v>0</v>
          </cell>
          <cell r="G197">
            <v>0</v>
          </cell>
          <cell r="H197">
            <v>0</v>
          </cell>
          <cell r="I197">
            <v>0</v>
          </cell>
          <cell r="J197">
            <v>0</v>
          </cell>
          <cell r="K197">
            <v>0</v>
          </cell>
          <cell r="M197">
            <v>0</v>
          </cell>
          <cell r="N197">
            <v>0</v>
          </cell>
          <cell r="O197">
            <v>0</v>
          </cell>
          <cell r="P197">
            <v>54934.74</v>
          </cell>
          <cell r="Q197">
            <v>0</v>
          </cell>
          <cell r="R197">
            <v>54934.74</v>
          </cell>
          <cell r="S197">
            <v>0</v>
          </cell>
          <cell r="T197">
            <v>0</v>
          </cell>
          <cell r="U197">
            <v>0</v>
          </cell>
          <cell r="V197">
            <v>54934.74</v>
          </cell>
          <cell r="W197">
            <v>0</v>
          </cell>
          <cell r="X197">
            <v>54934.74</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54934.74</v>
          </cell>
          <cell r="BV197">
            <v>0</v>
          </cell>
          <cell r="BW197">
            <v>54934.74</v>
          </cell>
          <cell r="BX197">
            <v>0</v>
          </cell>
          <cell r="BY197">
            <v>0</v>
          </cell>
          <cell r="BZ197">
            <v>0</v>
          </cell>
          <cell r="CA197">
            <v>0</v>
          </cell>
          <cell r="CB197">
            <v>0</v>
          </cell>
          <cell r="CC197">
            <v>0</v>
          </cell>
          <cell r="CD197">
            <v>0</v>
          </cell>
          <cell r="CE197">
            <v>0</v>
          </cell>
          <cell r="CF197">
            <v>0</v>
          </cell>
          <cell r="CG197">
            <v>0</v>
          </cell>
          <cell r="CH197">
            <v>0</v>
          </cell>
          <cell r="CI197">
            <v>0</v>
          </cell>
          <cell r="CJ197">
            <v>54934.74</v>
          </cell>
          <cell r="CK197">
            <v>0</v>
          </cell>
          <cell r="CL197">
            <v>54934.74</v>
          </cell>
          <cell r="CM197">
            <v>0</v>
          </cell>
          <cell r="CN197">
            <v>0</v>
          </cell>
          <cell r="CO197">
            <v>0</v>
          </cell>
          <cell r="CP197">
            <v>54934.74</v>
          </cell>
          <cell r="CQ197">
            <v>0</v>
          </cell>
          <cell r="CR197">
            <v>54934.74</v>
          </cell>
          <cell r="CS197" t="str">
            <v>268007</v>
          </cell>
          <cell r="CT197" t="str">
            <v>268007</v>
          </cell>
          <cell r="CU197" t="str">
            <v>268007AllBU</v>
          </cell>
          <cell r="CV197" t="str">
            <v/>
          </cell>
          <cell r="CW197" t="str">
            <v/>
          </cell>
          <cell r="CY197" t="str">
            <v/>
          </cell>
          <cell r="CZ197" t="str">
            <v/>
          </cell>
        </row>
        <row r="198">
          <cell r="A198">
            <v>269000</v>
          </cell>
          <cell r="B198" t="str">
            <v>Accounts Receivable -Long-Term</v>
          </cell>
          <cell r="C198">
            <v>0</v>
          </cell>
          <cell r="D198">
            <v>0</v>
          </cell>
          <cell r="E198">
            <v>0</v>
          </cell>
          <cell r="F198">
            <v>0</v>
          </cell>
          <cell r="G198">
            <v>0</v>
          </cell>
          <cell r="H198">
            <v>0</v>
          </cell>
          <cell r="I198">
            <v>0</v>
          </cell>
          <cell r="J198">
            <v>0</v>
          </cell>
          <cell r="K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6110251.5999999996</v>
          </cell>
          <cell r="CH198">
            <v>0</v>
          </cell>
          <cell r="CI198">
            <v>6110251.5999999996</v>
          </cell>
          <cell r="CJ198">
            <v>6110251.5999999996</v>
          </cell>
          <cell r="CK198">
            <v>0</v>
          </cell>
          <cell r="CL198">
            <v>6110251.5999999996</v>
          </cell>
          <cell r="CM198">
            <v>0</v>
          </cell>
          <cell r="CN198">
            <v>0</v>
          </cell>
          <cell r="CO198">
            <v>0</v>
          </cell>
          <cell r="CP198">
            <v>6110251.5999999996</v>
          </cell>
          <cell r="CQ198">
            <v>0</v>
          </cell>
          <cell r="CR198">
            <v>6110251.5999999996</v>
          </cell>
          <cell r="CS198" t="str">
            <v>269000</v>
          </cell>
          <cell r="CT198" t="str">
            <v>269000</v>
          </cell>
          <cell r="CU198" t="str">
            <v>269000BU650</v>
          </cell>
          <cell r="CV198" t="str">
            <v/>
          </cell>
          <cell r="CW198" t="str">
            <v/>
          </cell>
          <cell r="CY198" t="str">
            <v/>
          </cell>
          <cell r="CZ198" t="str">
            <v/>
          </cell>
        </row>
        <row r="199">
          <cell r="A199">
            <v>269050</v>
          </cell>
          <cell r="B199" t="str">
            <v>LT A/R-Loan to Subsid-HONI</v>
          </cell>
          <cell r="C199">
            <v>0</v>
          </cell>
          <cell r="D199">
            <v>0</v>
          </cell>
          <cell r="E199">
            <v>0</v>
          </cell>
          <cell r="F199">
            <v>0</v>
          </cell>
          <cell r="G199">
            <v>0</v>
          </cell>
          <cell r="H199">
            <v>0</v>
          </cell>
          <cell r="I199">
            <v>0</v>
          </cell>
          <cell r="J199">
            <v>0</v>
          </cell>
          <cell r="K199">
            <v>0</v>
          </cell>
          <cell r="M199">
            <v>0</v>
          </cell>
          <cell r="N199">
            <v>-5.0000000000000001E-3</v>
          </cell>
          <cell r="O199">
            <v>-5.0000000000000001E-3</v>
          </cell>
          <cell r="P199">
            <v>0</v>
          </cell>
          <cell r="Q199">
            <v>0</v>
          </cell>
          <cell r="R199">
            <v>0</v>
          </cell>
          <cell r="S199">
            <v>0</v>
          </cell>
          <cell r="T199">
            <v>0</v>
          </cell>
          <cell r="U199">
            <v>0</v>
          </cell>
          <cell r="V199">
            <v>0</v>
          </cell>
          <cell r="W199">
            <v>-5.0000000000000001E-3</v>
          </cell>
          <cell r="X199">
            <v>-5.0000000000000001E-3</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-0.28999999999999998</v>
          </cell>
          <cell r="AX199">
            <v>-5.0000000000000001E-3</v>
          </cell>
          <cell r="AY199">
            <v>-0.29499999999999998</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-5459000000</v>
          </cell>
          <cell r="BP199">
            <v>0</v>
          </cell>
          <cell r="BQ199">
            <v>-5459000000</v>
          </cell>
          <cell r="BR199">
            <v>5459000000.29</v>
          </cell>
          <cell r="BS199">
            <v>0</v>
          </cell>
          <cell r="BT199">
            <v>5459000000.29</v>
          </cell>
          <cell r="BU199">
            <v>0</v>
          </cell>
          <cell r="BV199">
            <v>-0.01</v>
          </cell>
          <cell r="BW199">
            <v>-0.01</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-0.01</v>
          </cell>
          <cell r="CL199">
            <v>-0.01</v>
          </cell>
          <cell r="CM199">
            <v>0</v>
          </cell>
          <cell r="CN199">
            <v>0</v>
          </cell>
          <cell r="CO199">
            <v>0</v>
          </cell>
          <cell r="CP199">
            <v>0</v>
          </cell>
          <cell r="CQ199">
            <v>-0.01</v>
          </cell>
          <cell r="CR199">
            <v>-0.01</v>
          </cell>
          <cell r="CT199" t="str">
            <v>269050</v>
          </cell>
          <cell r="CV199" t="str">
            <v/>
          </cell>
          <cell r="CW199" t="str">
            <v/>
          </cell>
          <cell r="CY199" t="str">
            <v/>
          </cell>
          <cell r="CZ199" t="str">
            <v>Add</v>
          </cell>
        </row>
        <row r="200">
          <cell r="A200">
            <v>269052</v>
          </cell>
          <cell r="B200" t="str">
            <v>LT A/R- Loan to Subsids - HORC</v>
          </cell>
          <cell r="C200">
            <v>0</v>
          </cell>
          <cell r="D200">
            <v>0</v>
          </cell>
          <cell r="E200">
            <v>0</v>
          </cell>
          <cell r="F200">
            <v>0</v>
          </cell>
          <cell r="G200">
            <v>0</v>
          </cell>
          <cell r="H200">
            <v>0</v>
          </cell>
          <cell r="I200">
            <v>0</v>
          </cell>
          <cell r="J200">
            <v>0</v>
          </cell>
          <cell r="K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-23000000</v>
          </cell>
          <cell r="BP200">
            <v>0</v>
          </cell>
          <cell r="BQ200">
            <v>-23000000</v>
          </cell>
          <cell r="BR200">
            <v>23000000</v>
          </cell>
          <cell r="BS200">
            <v>0</v>
          </cell>
          <cell r="BT200">
            <v>23000000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T200" t="str">
            <v>269052</v>
          </cell>
          <cell r="CV200" t="str">
            <v/>
          </cell>
          <cell r="CW200" t="str">
            <v>Delete?</v>
          </cell>
          <cell r="CY200" t="str">
            <v/>
          </cell>
          <cell r="CZ200" t="str">
            <v>Add</v>
          </cell>
        </row>
        <row r="201">
          <cell r="A201">
            <v>269054</v>
          </cell>
          <cell r="B201" t="str">
            <v>LT A/R-Loan to Subsid Brampton</v>
          </cell>
          <cell r="C201">
            <v>0</v>
          </cell>
          <cell r="D201">
            <v>0</v>
          </cell>
          <cell r="E201">
            <v>0</v>
          </cell>
          <cell r="F201">
            <v>0</v>
          </cell>
          <cell r="G201">
            <v>0</v>
          </cell>
          <cell r="H201">
            <v>0</v>
          </cell>
          <cell r="I201">
            <v>0</v>
          </cell>
          <cell r="J201">
            <v>0</v>
          </cell>
          <cell r="K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-143000000</v>
          </cell>
          <cell r="BP201">
            <v>0</v>
          </cell>
          <cell r="BQ201">
            <v>-143000000</v>
          </cell>
          <cell r="BR201">
            <v>143000000</v>
          </cell>
          <cell r="BS201">
            <v>0</v>
          </cell>
          <cell r="BT201">
            <v>143000000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T201" t="str">
            <v>269054</v>
          </cell>
          <cell r="CV201" t="str">
            <v/>
          </cell>
          <cell r="CW201" t="str">
            <v>Delete?</v>
          </cell>
          <cell r="CY201" t="str">
            <v/>
          </cell>
          <cell r="CZ201" t="str">
            <v>Add</v>
          </cell>
        </row>
        <row r="202">
          <cell r="A202">
            <v>269055</v>
          </cell>
          <cell r="B202" t="str">
            <v>LT A/R-Loan to Subsid-NS</v>
          </cell>
          <cell r="C202">
            <v>0</v>
          </cell>
          <cell r="D202">
            <v>0</v>
          </cell>
          <cell r="E202">
            <v>0</v>
          </cell>
          <cell r="F202">
            <v>0</v>
          </cell>
          <cell r="G202">
            <v>0</v>
          </cell>
          <cell r="H202">
            <v>0</v>
          </cell>
          <cell r="I202">
            <v>0</v>
          </cell>
          <cell r="J202">
            <v>0</v>
          </cell>
          <cell r="K202">
            <v>0</v>
          </cell>
          <cell r="M202">
            <v>0</v>
          </cell>
          <cell r="N202">
            <v>0.13</v>
          </cell>
          <cell r="O202">
            <v>0.13</v>
          </cell>
          <cell r="P202">
            <v>0</v>
          </cell>
          <cell r="Q202">
            <v>0.16</v>
          </cell>
          <cell r="R202">
            <v>0.16</v>
          </cell>
          <cell r="S202">
            <v>0.28999999999999998</v>
          </cell>
          <cell r="T202">
            <v>-0.28999999999999998</v>
          </cell>
          <cell r="U202">
            <v>0</v>
          </cell>
          <cell r="V202">
            <v>0.28999999999999998</v>
          </cell>
          <cell r="W202">
            <v>0</v>
          </cell>
          <cell r="X202">
            <v>0.29000000000000004</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-0.28999999999999998</v>
          </cell>
          <cell r="BP202">
            <v>0</v>
          </cell>
          <cell r="BQ202">
            <v>-0.28999999999999998</v>
          </cell>
          <cell r="BR202">
            <v>0</v>
          </cell>
          <cell r="BS202">
            <v>0</v>
          </cell>
          <cell r="BT202">
            <v>0</v>
          </cell>
          <cell r="BU202">
            <v>0</v>
          </cell>
          <cell r="BV202">
            <v>2.7755575615628914E-17</v>
          </cell>
          <cell r="BW202">
            <v>2.7755575615628914E-17</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2.7755575615628914E-17</v>
          </cell>
          <cell r="CL202">
            <v>2.7755575615628914E-17</v>
          </cell>
          <cell r="CM202">
            <v>0</v>
          </cell>
          <cell r="CN202">
            <v>0</v>
          </cell>
          <cell r="CO202">
            <v>0</v>
          </cell>
          <cell r="CP202">
            <v>0</v>
          </cell>
          <cell r="CQ202">
            <v>2.7755575615628914E-17</v>
          </cell>
          <cell r="CR202">
            <v>2.7755575615628914E-17</v>
          </cell>
          <cell r="CT202" t="str">
            <v>269055</v>
          </cell>
          <cell r="CV202" t="str">
            <v/>
          </cell>
          <cell r="CW202" t="str">
            <v>Delete?</v>
          </cell>
          <cell r="CY202" t="str">
            <v/>
          </cell>
          <cell r="CZ202" t="str">
            <v>Add</v>
          </cell>
        </row>
        <row r="203">
          <cell r="A203">
            <v>269100</v>
          </cell>
          <cell r="B203" t="str">
            <v>Allow for Dbtful Acct (LT)</v>
          </cell>
          <cell r="C203">
            <v>0</v>
          </cell>
          <cell r="D203">
            <v>0</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-4210292.4000000004</v>
          </cell>
          <cell r="CH203">
            <v>0</v>
          </cell>
          <cell r="CI203">
            <v>-4210292.4000000004</v>
          </cell>
          <cell r="CJ203">
            <v>-4210292.4000000004</v>
          </cell>
          <cell r="CK203">
            <v>0</v>
          </cell>
          <cell r="CL203">
            <v>-4210292.4000000004</v>
          </cell>
          <cell r="CM203">
            <v>0</v>
          </cell>
          <cell r="CN203">
            <v>0</v>
          </cell>
          <cell r="CO203">
            <v>0</v>
          </cell>
          <cell r="CP203">
            <v>-4210292.4000000004</v>
          </cell>
          <cell r="CQ203">
            <v>0</v>
          </cell>
          <cell r="CR203">
            <v>-4210292.4000000004</v>
          </cell>
          <cell r="CS203" t="str">
            <v>269100</v>
          </cell>
          <cell r="CT203" t="str">
            <v>269100</v>
          </cell>
          <cell r="CU203" t="str">
            <v>269100BU650</v>
          </cell>
          <cell r="CV203" t="str">
            <v/>
          </cell>
          <cell r="CW203" t="str">
            <v/>
          </cell>
          <cell r="CY203" t="str">
            <v/>
          </cell>
          <cell r="CZ203" t="str">
            <v/>
          </cell>
        </row>
        <row r="204">
          <cell r="A204">
            <v>275000</v>
          </cell>
          <cell r="B204" t="str">
            <v>Trinity Unamort Tenant Allow</v>
          </cell>
          <cell r="C204">
            <v>0</v>
          </cell>
          <cell r="D204">
            <v>0</v>
          </cell>
          <cell r="E204">
            <v>0</v>
          </cell>
          <cell r="F204">
            <v>0</v>
          </cell>
          <cell r="G204">
            <v>0</v>
          </cell>
          <cell r="H204">
            <v>0</v>
          </cell>
          <cell r="I204">
            <v>0</v>
          </cell>
          <cell r="J204">
            <v>0</v>
          </cell>
          <cell r="K204">
            <v>0</v>
          </cell>
          <cell r="M204">
            <v>0</v>
          </cell>
          <cell r="N204">
            <v>3.0000000000000001E-3</v>
          </cell>
          <cell r="O204">
            <v>3.0000000000000001E-3</v>
          </cell>
          <cell r="P204">
            <v>0</v>
          </cell>
          <cell r="Q204">
            <v>0</v>
          </cell>
          <cell r="R204">
            <v>0</v>
          </cell>
          <cell r="S204">
            <v>0</v>
          </cell>
          <cell r="T204">
            <v>-3.0000000000000001E-3</v>
          </cell>
          <cell r="U204">
            <v>-3.0000000000000001E-3</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V204" t="str">
            <v>Yes</v>
          </cell>
          <cell r="CW204" t="str">
            <v>Delete?</v>
          </cell>
          <cell r="CY204" t="str">
            <v/>
          </cell>
          <cell r="CZ204" t="str">
            <v/>
          </cell>
        </row>
        <row r="205">
          <cell r="A205">
            <v>275016</v>
          </cell>
          <cell r="B205" t="str">
            <v>Reg Liab - Tx Revenue RDDA</v>
          </cell>
          <cell r="C205">
            <v>0</v>
          </cell>
          <cell r="D205">
            <v>0</v>
          </cell>
          <cell r="E205">
            <v>0</v>
          </cell>
          <cell r="F205">
            <v>0</v>
          </cell>
          <cell r="G205">
            <v>0</v>
          </cell>
          <cell r="H205">
            <v>0</v>
          </cell>
          <cell r="I205">
            <v>0</v>
          </cell>
          <cell r="J205">
            <v>0</v>
          </cell>
          <cell r="K205">
            <v>0</v>
          </cell>
          <cell r="M205">
            <v>-16820830.379999999</v>
          </cell>
          <cell r="N205">
            <v>0</v>
          </cell>
          <cell r="O205">
            <v>-16820830.379999999</v>
          </cell>
          <cell r="P205">
            <v>0</v>
          </cell>
          <cell r="Q205">
            <v>0</v>
          </cell>
          <cell r="R205">
            <v>0</v>
          </cell>
          <cell r="S205">
            <v>0</v>
          </cell>
          <cell r="T205">
            <v>0</v>
          </cell>
          <cell r="U205">
            <v>0</v>
          </cell>
          <cell r="V205">
            <v>-16820830.379999999</v>
          </cell>
          <cell r="W205">
            <v>0</v>
          </cell>
          <cell r="X205">
            <v>-16820830.379999999</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-16820830.379999999</v>
          </cell>
          <cell r="BV205">
            <v>0</v>
          </cell>
          <cell r="BW205">
            <v>-16820830.379999999</v>
          </cell>
          <cell r="BX205">
            <v>0</v>
          </cell>
          <cell r="BY205">
            <v>0</v>
          </cell>
          <cell r="BZ205">
            <v>0</v>
          </cell>
          <cell r="CA205">
            <v>0</v>
          </cell>
          <cell r="CB205">
            <v>0</v>
          </cell>
          <cell r="CC205">
            <v>0</v>
          </cell>
          <cell r="CD205">
            <v>0</v>
          </cell>
          <cell r="CE205">
            <v>0</v>
          </cell>
          <cell r="CF205">
            <v>0</v>
          </cell>
          <cell r="CG205">
            <v>0</v>
          </cell>
          <cell r="CH205">
            <v>0</v>
          </cell>
          <cell r="CI205">
            <v>0</v>
          </cell>
          <cell r="CJ205">
            <v>-16820830.379999999</v>
          </cell>
          <cell r="CK205">
            <v>0</v>
          </cell>
          <cell r="CL205">
            <v>-16820830.379999999</v>
          </cell>
          <cell r="CM205">
            <v>0</v>
          </cell>
          <cell r="CN205">
            <v>0</v>
          </cell>
          <cell r="CO205">
            <v>0</v>
          </cell>
          <cell r="CP205">
            <v>-16820830.379999999</v>
          </cell>
          <cell r="CQ205">
            <v>0</v>
          </cell>
          <cell r="CR205">
            <v>-16820830.379999999</v>
          </cell>
          <cell r="CS205" t="str">
            <v>275016</v>
          </cell>
          <cell r="CT205" t="str">
            <v>275016</v>
          </cell>
          <cell r="CU205" t="str">
            <v>275016BU210</v>
          </cell>
          <cell r="CV205" t="str">
            <v/>
          </cell>
          <cell r="CW205" t="str">
            <v/>
          </cell>
          <cell r="CY205" t="str">
            <v/>
          </cell>
          <cell r="CZ205" t="str">
            <v/>
          </cell>
        </row>
        <row r="206">
          <cell r="A206">
            <v>275029</v>
          </cell>
          <cell r="B206" t="str">
            <v>Regul Asset -Dx LAR Sec Defer</v>
          </cell>
          <cell r="C206">
            <v>0</v>
          </cell>
          <cell r="D206">
            <v>0</v>
          </cell>
          <cell r="E206">
            <v>0</v>
          </cell>
          <cell r="F206">
            <v>0</v>
          </cell>
          <cell r="G206">
            <v>0</v>
          </cell>
          <cell r="H206">
            <v>0</v>
          </cell>
          <cell r="I206">
            <v>0</v>
          </cell>
          <cell r="J206">
            <v>0</v>
          </cell>
          <cell r="K206">
            <v>0</v>
          </cell>
          <cell r="M206">
            <v>0</v>
          </cell>
          <cell r="N206">
            <v>0</v>
          </cell>
          <cell r="O206">
            <v>0</v>
          </cell>
          <cell r="P206">
            <v>1E-3</v>
          </cell>
          <cell r="Q206">
            <v>0</v>
          </cell>
          <cell r="R206">
            <v>1E-3</v>
          </cell>
          <cell r="S206">
            <v>0</v>
          </cell>
          <cell r="T206">
            <v>0</v>
          </cell>
          <cell r="U206">
            <v>0</v>
          </cell>
          <cell r="V206">
            <v>1E-3</v>
          </cell>
          <cell r="W206">
            <v>0</v>
          </cell>
          <cell r="X206">
            <v>1E-3</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1E-3</v>
          </cell>
          <cell r="BV206">
            <v>0</v>
          </cell>
          <cell r="BW206">
            <v>1E-3</v>
          </cell>
          <cell r="BX206">
            <v>0</v>
          </cell>
          <cell r="BY206">
            <v>0</v>
          </cell>
          <cell r="BZ206">
            <v>0</v>
          </cell>
          <cell r="CA206">
            <v>0</v>
          </cell>
          <cell r="CB206">
            <v>0</v>
          </cell>
          <cell r="CC206">
            <v>0</v>
          </cell>
          <cell r="CD206">
            <v>0</v>
          </cell>
          <cell r="CE206">
            <v>0</v>
          </cell>
          <cell r="CF206">
            <v>0</v>
          </cell>
          <cell r="CG206">
            <v>0</v>
          </cell>
          <cell r="CH206">
            <v>0</v>
          </cell>
          <cell r="CI206">
            <v>0</v>
          </cell>
          <cell r="CJ206">
            <v>1E-3</v>
          </cell>
          <cell r="CK206">
            <v>0</v>
          </cell>
          <cell r="CL206">
            <v>1E-3</v>
          </cell>
          <cell r="CM206">
            <v>0</v>
          </cell>
          <cell r="CN206">
            <v>0</v>
          </cell>
          <cell r="CO206">
            <v>0</v>
          </cell>
          <cell r="CP206">
            <v>1E-3</v>
          </cell>
          <cell r="CQ206">
            <v>0</v>
          </cell>
          <cell r="CR206">
            <v>1E-3</v>
          </cell>
          <cell r="CV206" t="str">
            <v/>
          </cell>
          <cell r="CW206" t="str">
            <v>Delete?</v>
          </cell>
          <cell r="CY206" t="str">
            <v/>
          </cell>
          <cell r="CZ206" t="str">
            <v/>
          </cell>
        </row>
        <row r="207">
          <cell r="A207">
            <v>275053</v>
          </cell>
          <cell r="B207" t="str">
            <v>MARR Oct 2001 Int Improv</v>
          </cell>
          <cell r="C207">
            <v>0</v>
          </cell>
          <cell r="D207">
            <v>0</v>
          </cell>
          <cell r="E207">
            <v>0</v>
          </cell>
          <cell r="F207">
            <v>0</v>
          </cell>
          <cell r="G207">
            <v>0</v>
          </cell>
          <cell r="H207">
            <v>0</v>
          </cell>
          <cell r="I207">
            <v>0</v>
          </cell>
          <cell r="J207">
            <v>0</v>
          </cell>
          <cell r="K207">
            <v>0</v>
          </cell>
          <cell r="M207">
            <v>0</v>
          </cell>
          <cell r="N207">
            <v>0</v>
          </cell>
          <cell r="O207">
            <v>0</v>
          </cell>
          <cell r="P207">
            <v>4.0000000000000001E-3</v>
          </cell>
          <cell r="Q207">
            <v>0</v>
          </cell>
          <cell r="R207">
            <v>4.0000000000000001E-3</v>
          </cell>
          <cell r="S207">
            <v>0</v>
          </cell>
          <cell r="T207">
            <v>0</v>
          </cell>
          <cell r="U207">
            <v>0</v>
          </cell>
          <cell r="V207">
            <v>4.0000000000000001E-3</v>
          </cell>
          <cell r="W207">
            <v>0</v>
          </cell>
          <cell r="X207">
            <v>4.0000000000000001E-3</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4.0000000000000001E-3</v>
          </cell>
          <cell r="BV207">
            <v>0</v>
          </cell>
          <cell r="BW207">
            <v>4.0000000000000001E-3</v>
          </cell>
          <cell r="BX207">
            <v>0</v>
          </cell>
          <cell r="BY207">
            <v>0</v>
          </cell>
          <cell r="BZ207">
            <v>0</v>
          </cell>
          <cell r="CA207">
            <v>0</v>
          </cell>
          <cell r="CB207">
            <v>0</v>
          </cell>
          <cell r="CC207">
            <v>0</v>
          </cell>
          <cell r="CD207">
            <v>0</v>
          </cell>
          <cell r="CE207">
            <v>0</v>
          </cell>
          <cell r="CF207">
            <v>0</v>
          </cell>
          <cell r="CG207">
            <v>0</v>
          </cell>
          <cell r="CH207">
            <v>0</v>
          </cell>
          <cell r="CI207">
            <v>0</v>
          </cell>
          <cell r="CJ207">
            <v>4.0000000000000001E-3</v>
          </cell>
          <cell r="CK207">
            <v>0</v>
          </cell>
          <cell r="CL207">
            <v>4.0000000000000001E-3</v>
          </cell>
          <cell r="CM207">
            <v>0</v>
          </cell>
          <cell r="CN207">
            <v>0</v>
          </cell>
          <cell r="CO207">
            <v>0</v>
          </cell>
          <cell r="CP207">
            <v>4.0000000000000001E-3</v>
          </cell>
          <cell r="CQ207">
            <v>0</v>
          </cell>
          <cell r="CR207">
            <v>4.0000000000000001E-3</v>
          </cell>
          <cell r="CV207" t="str">
            <v/>
          </cell>
          <cell r="CW207" t="str">
            <v>Delete?</v>
          </cell>
          <cell r="CY207" t="str">
            <v/>
          </cell>
          <cell r="CZ207" t="str">
            <v/>
          </cell>
        </row>
        <row r="208">
          <cell r="A208">
            <v>275067</v>
          </cell>
          <cell r="B208" t="str">
            <v>MARR Mar 2002 Interest Improv</v>
          </cell>
          <cell r="C208">
            <v>0</v>
          </cell>
          <cell r="D208">
            <v>0</v>
          </cell>
          <cell r="E208">
            <v>0</v>
          </cell>
          <cell r="F208">
            <v>0</v>
          </cell>
          <cell r="G208">
            <v>0</v>
          </cell>
          <cell r="H208">
            <v>0</v>
          </cell>
          <cell r="I208">
            <v>0</v>
          </cell>
          <cell r="J208">
            <v>0</v>
          </cell>
          <cell r="K208">
            <v>0</v>
          </cell>
          <cell r="M208">
            <v>0</v>
          </cell>
          <cell r="N208">
            <v>0</v>
          </cell>
          <cell r="O208">
            <v>0</v>
          </cell>
          <cell r="P208">
            <v>-4.0000000000000001E-3</v>
          </cell>
          <cell r="Q208">
            <v>0</v>
          </cell>
          <cell r="R208">
            <v>-4.0000000000000001E-3</v>
          </cell>
          <cell r="S208">
            <v>0</v>
          </cell>
          <cell r="T208">
            <v>0</v>
          </cell>
          <cell r="U208">
            <v>0</v>
          </cell>
          <cell r="V208">
            <v>-4.0000000000000001E-3</v>
          </cell>
          <cell r="W208">
            <v>0</v>
          </cell>
          <cell r="X208">
            <v>-4.0000000000000001E-3</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-4.0000000000000001E-3</v>
          </cell>
          <cell r="BV208">
            <v>0</v>
          </cell>
          <cell r="BW208">
            <v>-4.0000000000000001E-3</v>
          </cell>
          <cell r="BX208">
            <v>0</v>
          </cell>
          <cell r="BY208">
            <v>0</v>
          </cell>
          <cell r="BZ208">
            <v>0</v>
          </cell>
          <cell r="CA208">
            <v>0</v>
          </cell>
          <cell r="CB208">
            <v>0</v>
          </cell>
          <cell r="CC208">
            <v>0</v>
          </cell>
          <cell r="CD208">
            <v>0</v>
          </cell>
          <cell r="CE208">
            <v>0</v>
          </cell>
          <cell r="CF208">
            <v>0</v>
          </cell>
          <cell r="CG208">
            <v>0</v>
          </cell>
          <cell r="CH208">
            <v>0</v>
          </cell>
          <cell r="CI208">
            <v>0</v>
          </cell>
          <cell r="CJ208">
            <v>-4.0000000000000001E-3</v>
          </cell>
          <cell r="CK208">
            <v>0</v>
          </cell>
          <cell r="CL208">
            <v>-4.0000000000000001E-3</v>
          </cell>
          <cell r="CM208">
            <v>0</v>
          </cell>
          <cell r="CN208">
            <v>0</v>
          </cell>
          <cell r="CO208">
            <v>0</v>
          </cell>
          <cell r="CP208">
            <v>-4.0000000000000001E-3</v>
          </cell>
          <cell r="CQ208">
            <v>0</v>
          </cell>
          <cell r="CR208">
            <v>-4.0000000000000001E-3</v>
          </cell>
          <cell r="CV208" t="str">
            <v/>
          </cell>
          <cell r="CW208" t="str">
            <v>Delete?</v>
          </cell>
          <cell r="CY208" t="str">
            <v/>
          </cell>
          <cell r="CZ208" t="str">
            <v/>
          </cell>
        </row>
        <row r="209">
          <cell r="A209">
            <v>275068</v>
          </cell>
          <cell r="B209" t="str">
            <v>PILs Mar 2002 Interest Improv</v>
          </cell>
          <cell r="C209">
            <v>0</v>
          </cell>
          <cell r="D209">
            <v>0</v>
          </cell>
          <cell r="E209">
            <v>0</v>
          </cell>
          <cell r="F209">
            <v>0</v>
          </cell>
          <cell r="G209">
            <v>0</v>
          </cell>
          <cell r="H209">
            <v>0</v>
          </cell>
          <cell r="I209">
            <v>0</v>
          </cell>
          <cell r="J209">
            <v>0</v>
          </cell>
          <cell r="K209">
            <v>0</v>
          </cell>
          <cell r="M209">
            <v>0</v>
          </cell>
          <cell r="N209">
            <v>0</v>
          </cell>
          <cell r="O209">
            <v>0</v>
          </cell>
          <cell r="P209">
            <v>3.0000000000000001E-3</v>
          </cell>
          <cell r="Q209">
            <v>0</v>
          </cell>
          <cell r="R209">
            <v>3.0000000000000001E-3</v>
          </cell>
          <cell r="S209">
            <v>0</v>
          </cell>
          <cell r="T209">
            <v>0</v>
          </cell>
          <cell r="U209">
            <v>0</v>
          </cell>
          <cell r="V209">
            <v>3.0000000000000001E-3</v>
          </cell>
          <cell r="W209">
            <v>0</v>
          </cell>
          <cell r="X209">
            <v>3.0000000000000001E-3</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3.0000000000000001E-3</v>
          </cell>
          <cell r="BV209">
            <v>0</v>
          </cell>
          <cell r="BW209">
            <v>3.0000000000000001E-3</v>
          </cell>
          <cell r="BX209">
            <v>0</v>
          </cell>
          <cell r="BY209">
            <v>0</v>
          </cell>
          <cell r="BZ209">
            <v>0</v>
          </cell>
          <cell r="CA209">
            <v>0</v>
          </cell>
          <cell r="CB209">
            <v>0</v>
          </cell>
          <cell r="CC209">
            <v>0</v>
          </cell>
          <cell r="CD209">
            <v>0</v>
          </cell>
          <cell r="CE209">
            <v>0</v>
          </cell>
          <cell r="CF209">
            <v>0</v>
          </cell>
          <cell r="CG209">
            <v>0</v>
          </cell>
          <cell r="CH209">
            <v>0</v>
          </cell>
          <cell r="CI209">
            <v>0</v>
          </cell>
          <cell r="CJ209">
            <v>3.0000000000000001E-3</v>
          </cell>
          <cell r="CK209">
            <v>0</v>
          </cell>
          <cell r="CL209">
            <v>3.0000000000000001E-3</v>
          </cell>
          <cell r="CM209">
            <v>0</v>
          </cell>
          <cell r="CN209">
            <v>0</v>
          </cell>
          <cell r="CO209">
            <v>0</v>
          </cell>
          <cell r="CP209">
            <v>3.0000000000000001E-3</v>
          </cell>
          <cell r="CQ209">
            <v>0</v>
          </cell>
          <cell r="CR209">
            <v>3.0000000000000001E-3</v>
          </cell>
          <cell r="CV209" t="str">
            <v/>
          </cell>
          <cell r="CW209" t="str">
            <v>Delete?</v>
          </cell>
          <cell r="CY209" t="str">
            <v/>
          </cell>
          <cell r="CZ209" t="str">
            <v/>
          </cell>
        </row>
        <row r="210">
          <cell r="A210">
            <v>255000</v>
          </cell>
          <cell r="B210" t="str">
            <v>Deferred OPRB Costs</v>
          </cell>
          <cell r="C210">
            <v>0</v>
          </cell>
          <cell r="D210">
            <v>0</v>
          </cell>
          <cell r="E210">
            <v>0</v>
          </cell>
          <cell r="F210">
            <v>0</v>
          </cell>
          <cell r="G210">
            <v>0</v>
          </cell>
          <cell r="H210">
            <v>0</v>
          </cell>
          <cell r="I210">
            <v>0</v>
          </cell>
          <cell r="J210">
            <v>0</v>
          </cell>
          <cell r="K210">
            <v>0</v>
          </cell>
          <cell r="M210">
            <v>67133143.700000003</v>
          </cell>
          <cell r="N210">
            <v>112660870.84</v>
          </cell>
          <cell r="O210">
            <v>179794014.54000002</v>
          </cell>
          <cell r="P210">
            <v>88990446.299999997</v>
          </cell>
          <cell r="Q210">
            <v>146926389.16</v>
          </cell>
          <cell r="R210">
            <v>235916835.45999998</v>
          </cell>
          <cell r="S210">
            <v>259587260</v>
          </cell>
          <cell r="T210">
            <v>-259587260</v>
          </cell>
          <cell r="U210">
            <v>0</v>
          </cell>
          <cell r="V210">
            <v>415710850</v>
          </cell>
          <cell r="W210">
            <v>0</v>
          </cell>
          <cell r="X210">
            <v>415710850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415710850</v>
          </cell>
          <cell r="BV210">
            <v>0</v>
          </cell>
          <cell r="BW210">
            <v>415710850</v>
          </cell>
          <cell r="BX210">
            <v>0</v>
          </cell>
          <cell r="BY210">
            <v>0</v>
          </cell>
          <cell r="BZ210">
            <v>0</v>
          </cell>
          <cell r="CA210">
            <v>0</v>
          </cell>
          <cell r="CB210">
            <v>0</v>
          </cell>
          <cell r="CC210">
            <v>0</v>
          </cell>
          <cell r="CD210">
            <v>0</v>
          </cell>
          <cell r="CE210">
            <v>0</v>
          </cell>
          <cell r="CF210">
            <v>0</v>
          </cell>
          <cell r="CG210">
            <v>3289150</v>
          </cell>
          <cell r="CH210">
            <v>0</v>
          </cell>
          <cell r="CI210">
            <v>3289150</v>
          </cell>
          <cell r="CJ210">
            <v>419000000</v>
          </cell>
          <cell r="CK210">
            <v>0</v>
          </cell>
          <cell r="CL210">
            <v>419000000</v>
          </cell>
          <cell r="CM210">
            <v>0</v>
          </cell>
          <cell r="CN210">
            <v>0</v>
          </cell>
          <cell r="CO210">
            <v>0</v>
          </cell>
          <cell r="CP210">
            <v>419000000</v>
          </cell>
          <cell r="CQ210">
            <v>0</v>
          </cell>
          <cell r="CR210">
            <v>419000000</v>
          </cell>
          <cell r="CS210" t="str">
            <v>255000</v>
          </cell>
          <cell r="CT210" t="str">
            <v>255000</v>
          </cell>
          <cell r="CU210" t="str">
            <v>255000GROUP</v>
          </cell>
          <cell r="CV210" t="str">
            <v/>
          </cell>
          <cell r="CW210" t="str">
            <v/>
          </cell>
          <cell r="CX210">
            <v>255000</v>
          </cell>
          <cell r="CY210" t="str">
            <v/>
          </cell>
          <cell r="CZ210" t="str">
            <v/>
          </cell>
        </row>
        <row r="211">
          <cell r="A211">
            <v>255010</v>
          </cell>
          <cell r="B211" t="str">
            <v>Accumulated OPRB Amortization</v>
          </cell>
          <cell r="C211">
            <v>0</v>
          </cell>
          <cell r="D211">
            <v>0</v>
          </cell>
          <cell r="E211">
            <v>0</v>
          </cell>
          <cell r="F211">
            <v>0</v>
          </cell>
          <cell r="G211">
            <v>0</v>
          </cell>
          <cell r="H211">
            <v>0</v>
          </cell>
          <cell r="I211">
            <v>0</v>
          </cell>
          <cell r="J211">
            <v>0</v>
          </cell>
          <cell r="K211">
            <v>0</v>
          </cell>
          <cell r="M211">
            <v>-65454815.649999999</v>
          </cell>
          <cell r="N211">
            <v>-109844349.337</v>
          </cell>
          <cell r="O211">
            <v>-175299164.98699999</v>
          </cell>
          <cell r="P211">
            <v>-86765685.849999994</v>
          </cell>
          <cell r="Q211">
            <v>-143253229.78</v>
          </cell>
          <cell r="R211">
            <v>-230018915.63</v>
          </cell>
          <cell r="S211">
            <v>-253097579.12</v>
          </cell>
          <cell r="T211">
            <v>253097579.11700001</v>
          </cell>
          <cell r="U211">
            <v>-2.9999911785125732E-3</v>
          </cell>
          <cell r="V211">
            <v>-405318080.62</v>
          </cell>
          <cell r="W211">
            <v>0</v>
          </cell>
          <cell r="X211">
            <v>-405318080.62</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0.28000000000000003</v>
          </cell>
          <cell r="BS211">
            <v>0</v>
          </cell>
          <cell r="BT211">
            <v>0.28000000000000003</v>
          </cell>
          <cell r="BU211">
            <v>-405318080.34000003</v>
          </cell>
          <cell r="BV211">
            <v>2.9802322387695313E-8</v>
          </cell>
          <cell r="BW211">
            <v>-405318080.34000003</v>
          </cell>
          <cell r="BX211">
            <v>0</v>
          </cell>
          <cell r="BY211">
            <v>0</v>
          </cell>
          <cell r="BZ211">
            <v>0</v>
          </cell>
          <cell r="CA211">
            <v>0</v>
          </cell>
          <cell r="CB211">
            <v>0</v>
          </cell>
          <cell r="CC211">
            <v>0</v>
          </cell>
          <cell r="CD211">
            <v>0</v>
          </cell>
          <cell r="CE211">
            <v>0</v>
          </cell>
          <cell r="CF211">
            <v>0</v>
          </cell>
          <cell r="CG211">
            <v>-3206921</v>
          </cell>
          <cell r="CH211">
            <v>0</v>
          </cell>
          <cell r="CI211">
            <v>-3206921</v>
          </cell>
          <cell r="CJ211">
            <v>-408525001.34000003</v>
          </cell>
          <cell r="CK211">
            <v>2.9802322387695313E-8</v>
          </cell>
          <cell r="CL211">
            <v>-408525001.34000003</v>
          </cell>
          <cell r="CM211">
            <v>0</v>
          </cell>
          <cell r="CN211">
            <v>0</v>
          </cell>
          <cell r="CO211">
            <v>0</v>
          </cell>
          <cell r="CP211">
            <v>-408525001.34000003</v>
          </cell>
          <cell r="CQ211">
            <v>2.9802322387695313E-8</v>
          </cell>
          <cell r="CR211">
            <v>-408525001.34000003</v>
          </cell>
          <cell r="CS211" t="str">
            <v>255010</v>
          </cell>
          <cell r="CV211" t="str">
            <v/>
          </cell>
          <cell r="CW211" t="str">
            <v/>
          </cell>
          <cell r="CX211">
            <v>255000</v>
          </cell>
          <cell r="CY211" t="str">
            <v>Issue</v>
          </cell>
          <cell r="CZ211" t="str">
            <v/>
          </cell>
        </row>
        <row r="212">
          <cell r="A212">
            <v>275001</v>
          </cell>
          <cell r="B212" t="str">
            <v>Reg Asset-DX Deferred Pension</v>
          </cell>
          <cell r="C212">
            <v>0</v>
          </cell>
          <cell r="D212">
            <v>0</v>
          </cell>
          <cell r="E212">
            <v>0</v>
          </cell>
          <cell r="F212">
            <v>0</v>
          </cell>
          <cell r="G212">
            <v>0</v>
          </cell>
          <cell r="H212">
            <v>0</v>
          </cell>
          <cell r="I212">
            <v>0</v>
          </cell>
          <cell r="J212">
            <v>0</v>
          </cell>
          <cell r="K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76568.31</v>
          </cell>
          <cell r="CN212">
            <v>0</v>
          </cell>
          <cell r="CO212">
            <v>76568.31</v>
          </cell>
          <cell r="CP212">
            <v>76568.31</v>
          </cell>
          <cell r="CQ212">
            <v>0</v>
          </cell>
          <cell r="CR212">
            <v>76568.31</v>
          </cell>
          <cell r="CV212" t="str">
            <v/>
          </cell>
          <cell r="CW212" t="str">
            <v/>
          </cell>
          <cell r="CX212">
            <v>255000</v>
          </cell>
          <cell r="CY212" t="str">
            <v/>
          </cell>
          <cell r="CZ212" t="str">
            <v/>
          </cell>
        </row>
        <row r="213">
          <cell r="A213">
            <v>275020</v>
          </cell>
          <cell r="B213" t="str">
            <v>Reg Asset - OEB Costs</v>
          </cell>
          <cell r="C213">
            <v>0</v>
          </cell>
          <cell r="D213">
            <v>0</v>
          </cell>
          <cell r="E213">
            <v>0</v>
          </cell>
          <cell r="F213">
            <v>0</v>
          </cell>
          <cell r="G213">
            <v>0</v>
          </cell>
          <cell r="H213">
            <v>0</v>
          </cell>
          <cell r="I213">
            <v>0</v>
          </cell>
          <cell r="J213">
            <v>0</v>
          </cell>
          <cell r="K213">
            <v>0</v>
          </cell>
          <cell r="M213">
            <v>-2415892.25</v>
          </cell>
          <cell r="N213">
            <v>0</v>
          </cell>
          <cell r="O213">
            <v>-2415892.25</v>
          </cell>
          <cell r="P213">
            <v>-117063</v>
          </cell>
          <cell r="Q213">
            <v>0</v>
          </cell>
          <cell r="R213">
            <v>-117063</v>
          </cell>
          <cell r="S213">
            <v>0</v>
          </cell>
          <cell r="T213">
            <v>0</v>
          </cell>
          <cell r="U213">
            <v>0</v>
          </cell>
          <cell r="V213">
            <v>-2532955.25</v>
          </cell>
          <cell r="W213">
            <v>0</v>
          </cell>
          <cell r="X213">
            <v>-2532955.25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-2532955.25</v>
          </cell>
          <cell r="BV213">
            <v>0</v>
          </cell>
          <cell r="BW213">
            <v>-2532955.25</v>
          </cell>
          <cell r="BX213">
            <v>0</v>
          </cell>
          <cell r="BY213">
            <v>0</v>
          </cell>
          <cell r="BZ213">
            <v>0</v>
          </cell>
          <cell r="CA213">
            <v>0</v>
          </cell>
          <cell r="CB213">
            <v>0</v>
          </cell>
          <cell r="CC213">
            <v>0</v>
          </cell>
          <cell r="CD213">
            <v>0</v>
          </cell>
          <cell r="CE213">
            <v>0</v>
          </cell>
          <cell r="CF213">
            <v>0</v>
          </cell>
          <cell r="CG213">
            <v>0</v>
          </cell>
          <cell r="CH213">
            <v>0</v>
          </cell>
          <cell r="CI213">
            <v>0</v>
          </cell>
          <cell r="CJ213">
            <v>-2532955.25</v>
          </cell>
          <cell r="CK213">
            <v>0</v>
          </cell>
          <cell r="CL213">
            <v>-2532955.25</v>
          </cell>
          <cell r="CM213">
            <v>0</v>
          </cell>
          <cell r="CN213">
            <v>0</v>
          </cell>
          <cell r="CO213">
            <v>0</v>
          </cell>
          <cell r="CP213">
            <v>-2532955.25</v>
          </cell>
          <cell r="CQ213">
            <v>0</v>
          </cell>
          <cell r="CR213">
            <v>-2532955.25</v>
          </cell>
          <cell r="CS213" t="str">
            <v>275020</v>
          </cell>
          <cell r="CV213" t="str">
            <v/>
          </cell>
          <cell r="CW213" t="str">
            <v/>
          </cell>
          <cell r="CX213">
            <v>255000</v>
          </cell>
          <cell r="CY213" t="str">
            <v>Issue</v>
          </cell>
          <cell r="CZ213" t="str">
            <v/>
          </cell>
        </row>
        <row r="214">
          <cell r="A214">
            <v>275022</v>
          </cell>
          <cell r="B214" t="str">
            <v>Mkt Rdy Deferral-TX (non-appr)</v>
          </cell>
          <cell r="C214">
            <v>0</v>
          </cell>
          <cell r="D214">
            <v>0</v>
          </cell>
          <cell r="E214">
            <v>0</v>
          </cell>
          <cell r="F214">
            <v>0</v>
          </cell>
          <cell r="G214">
            <v>0</v>
          </cell>
          <cell r="H214">
            <v>0</v>
          </cell>
          <cell r="I214">
            <v>0</v>
          </cell>
          <cell r="J214">
            <v>0</v>
          </cell>
          <cell r="K214">
            <v>0</v>
          </cell>
          <cell r="M214">
            <v>8825386.5199999996</v>
          </cell>
          <cell r="N214">
            <v>0</v>
          </cell>
          <cell r="O214">
            <v>8825386.5199999996</v>
          </cell>
          <cell r="P214">
            <v>0</v>
          </cell>
          <cell r="Q214">
            <v>0</v>
          </cell>
          <cell r="R214">
            <v>0</v>
          </cell>
          <cell r="S214">
            <v>0</v>
          </cell>
          <cell r="T214">
            <v>0</v>
          </cell>
          <cell r="U214">
            <v>0</v>
          </cell>
          <cell r="V214">
            <v>8825386.5199999996</v>
          </cell>
          <cell r="W214">
            <v>0</v>
          </cell>
          <cell r="X214">
            <v>8825386.5199999996</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8825386.5199999996</v>
          </cell>
          <cell r="BV214">
            <v>0</v>
          </cell>
          <cell r="BW214">
            <v>8825386.5199999996</v>
          </cell>
          <cell r="BX214">
            <v>0</v>
          </cell>
          <cell r="BY214">
            <v>0</v>
          </cell>
          <cell r="BZ214">
            <v>0</v>
          </cell>
          <cell r="CA214">
            <v>0</v>
          </cell>
          <cell r="CB214">
            <v>0</v>
          </cell>
          <cell r="CC214">
            <v>0</v>
          </cell>
          <cell r="CD214">
            <v>0</v>
          </cell>
          <cell r="CE214">
            <v>0</v>
          </cell>
          <cell r="CF214">
            <v>0</v>
          </cell>
          <cell r="CG214">
            <v>0</v>
          </cell>
          <cell r="CH214">
            <v>0</v>
          </cell>
          <cell r="CI214">
            <v>0</v>
          </cell>
          <cell r="CJ214">
            <v>8825386.5199999996</v>
          </cell>
          <cell r="CK214">
            <v>0</v>
          </cell>
          <cell r="CL214">
            <v>8825386.5199999996</v>
          </cell>
          <cell r="CM214">
            <v>0</v>
          </cell>
          <cell r="CN214">
            <v>0</v>
          </cell>
          <cell r="CO214">
            <v>0</v>
          </cell>
          <cell r="CP214">
            <v>8825386.5199999996</v>
          </cell>
          <cell r="CQ214">
            <v>0</v>
          </cell>
          <cell r="CR214">
            <v>8825386.5199999996</v>
          </cell>
          <cell r="CS214" t="str">
            <v>275022</v>
          </cell>
          <cell r="CV214" t="str">
            <v/>
          </cell>
          <cell r="CW214" t="str">
            <v/>
          </cell>
          <cell r="CX214">
            <v>255000</v>
          </cell>
          <cell r="CY214" t="str">
            <v>Issue</v>
          </cell>
          <cell r="CZ214" t="str">
            <v/>
          </cell>
        </row>
        <row r="215">
          <cell r="A215">
            <v>275023</v>
          </cell>
          <cell r="B215" t="str">
            <v>Regulatory Asset Dx PCB (01)</v>
          </cell>
          <cell r="C215">
            <v>0</v>
          </cell>
          <cell r="D215">
            <v>0</v>
          </cell>
          <cell r="E215">
            <v>0</v>
          </cell>
          <cell r="F215">
            <v>0</v>
          </cell>
          <cell r="G215">
            <v>0</v>
          </cell>
          <cell r="H215">
            <v>0</v>
          </cell>
          <cell r="I215">
            <v>0</v>
          </cell>
          <cell r="J215">
            <v>0</v>
          </cell>
          <cell r="K215">
            <v>0</v>
          </cell>
          <cell r="M215">
            <v>0</v>
          </cell>
          <cell r="N215">
            <v>0</v>
          </cell>
          <cell r="O215">
            <v>0</v>
          </cell>
          <cell r="P215">
            <v>23503193.739999998</v>
          </cell>
          <cell r="Q215">
            <v>0</v>
          </cell>
          <cell r="R215">
            <v>23503193.739999998</v>
          </cell>
          <cell r="S215">
            <v>0</v>
          </cell>
          <cell r="T215">
            <v>0</v>
          </cell>
          <cell r="U215">
            <v>0</v>
          </cell>
          <cell r="V215">
            <v>23503193.739999998</v>
          </cell>
          <cell r="W215">
            <v>0</v>
          </cell>
          <cell r="X215">
            <v>23503193.739999998</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23503193.739999998</v>
          </cell>
          <cell r="BV215">
            <v>0</v>
          </cell>
          <cell r="BW215">
            <v>23503193.739999998</v>
          </cell>
          <cell r="BX215">
            <v>0</v>
          </cell>
          <cell r="BY215">
            <v>0</v>
          </cell>
          <cell r="BZ215">
            <v>0</v>
          </cell>
          <cell r="CA215">
            <v>0</v>
          </cell>
          <cell r="CB215">
            <v>0</v>
          </cell>
          <cell r="CC215">
            <v>0</v>
          </cell>
          <cell r="CD215">
            <v>0</v>
          </cell>
          <cell r="CE215">
            <v>0</v>
          </cell>
          <cell r="CF215">
            <v>0</v>
          </cell>
          <cell r="CG215">
            <v>0</v>
          </cell>
          <cell r="CH215">
            <v>0</v>
          </cell>
          <cell r="CI215">
            <v>0</v>
          </cell>
          <cell r="CJ215">
            <v>23503193.739999998</v>
          </cell>
          <cell r="CK215">
            <v>0</v>
          </cell>
          <cell r="CL215">
            <v>23503193.739999998</v>
          </cell>
          <cell r="CM215">
            <v>0</v>
          </cell>
          <cell r="CN215">
            <v>0</v>
          </cell>
          <cell r="CO215">
            <v>0</v>
          </cell>
          <cell r="CP215">
            <v>23503193.739999998</v>
          </cell>
          <cell r="CQ215">
            <v>0</v>
          </cell>
          <cell r="CR215">
            <v>23503193.739999998</v>
          </cell>
          <cell r="CS215" t="str">
            <v>275023</v>
          </cell>
          <cell r="CV215" t="str">
            <v/>
          </cell>
          <cell r="CW215" t="str">
            <v/>
          </cell>
          <cell r="CX215">
            <v>255000</v>
          </cell>
          <cell r="CY215" t="str">
            <v>Issue</v>
          </cell>
          <cell r="CZ215" t="str">
            <v/>
          </cell>
        </row>
        <row r="216">
          <cell r="A216">
            <v>275024</v>
          </cell>
          <cell r="B216" t="str">
            <v>Regulatory Asset -  Dx LAR</v>
          </cell>
          <cell r="C216">
            <v>0</v>
          </cell>
          <cell r="D216">
            <v>0</v>
          </cell>
          <cell r="E216">
            <v>0</v>
          </cell>
          <cell r="F216">
            <v>0</v>
          </cell>
          <cell r="G216">
            <v>0</v>
          </cell>
          <cell r="H216">
            <v>0</v>
          </cell>
          <cell r="I216">
            <v>0</v>
          </cell>
          <cell r="J216">
            <v>0</v>
          </cell>
          <cell r="K216">
            <v>0</v>
          </cell>
          <cell r="M216">
            <v>0</v>
          </cell>
          <cell r="N216">
            <v>0</v>
          </cell>
          <cell r="O216">
            <v>0</v>
          </cell>
          <cell r="P216">
            <v>13650622.953</v>
          </cell>
          <cell r="Q216">
            <v>0</v>
          </cell>
          <cell r="R216">
            <v>13650622.953</v>
          </cell>
          <cell r="S216">
            <v>0</v>
          </cell>
          <cell r="T216">
            <v>0</v>
          </cell>
          <cell r="U216">
            <v>0</v>
          </cell>
          <cell r="V216">
            <v>13650622.953</v>
          </cell>
          <cell r="W216">
            <v>0</v>
          </cell>
          <cell r="X216">
            <v>13650622.953</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13650622.953</v>
          </cell>
          <cell r="BV216">
            <v>0</v>
          </cell>
          <cell r="BW216">
            <v>13650622.953</v>
          </cell>
          <cell r="BX216">
            <v>0</v>
          </cell>
          <cell r="BY216">
            <v>0</v>
          </cell>
          <cell r="BZ216">
            <v>0</v>
          </cell>
          <cell r="CA216">
            <v>0</v>
          </cell>
          <cell r="CB216">
            <v>0</v>
          </cell>
          <cell r="CC216">
            <v>0</v>
          </cell>
          <cell r="CD216">
            <v>0</v>
          </cell>
          <cell r="CE216">
            <v>0</v>
          </cell>
          <cell r="CF216">
            <v>0</v>
          </cell>
          <cell r="CG216">
            <v>0</v>
          </cell>
          <cell r="CH216">
            <v>0</v>
          </cell>
          <cell r="CI216">
            <v>0</v>
          </cell>
          <cell r="CJ216">
            <v>13650622.953</v>
          </cell>
          <cell r="CK216">
            <v>0</v>
          </cell>
          <cell r="CL216">
            <v>13650622.953</v>
          </cell>
          <cell r="CM216">
            <v>0</v>
          </cell>
          <cell r="CN216">
            <v>0</v>
          </cell>
          <cell r="CO216">
            <v>0</v>
          </cell>
          <cell r="CP216">
            <v>13650622.953</v>
          </cell>
          <cell r="CQ216">
            <v>0</v>
          </cell>
          <cell r="CR216">
            <v>13650622.953</v>
          </cell>
          <cell r="CS216" t="str">
            <v>275024</v>
          </cell>
          <cell r="CV216" t="str">
            <v/>
          </cell>
          <cell r="CW216" t="str">
            <v/>
          </cell>
          <cell r="CX216">
            <v>255000</v>
          </cell>
          <cell r="CY216" t="str">
            <v>Issue</v>
          </cell>
          <cell r="CZ216" t="str">
            <v/>
          </cell>
        </row>
        <row r="217">
          <cell r="A217">
            <v>275025</v>
          </cell>
          <cell r="B217" t="str">
            <v>Regulatory Asset Tx PCB (01)</v>
          </cell>
          <cell r="C217">
            <v>0</v>
          </cell>
          <cell r="D217">
            <v>0</v>
          </cell>
          <cell r="E217">
            <v>0</v>
          </cell>
          <cell r="F217">
            <v>0</v>
          </cell>
          <cell r="G217">
            <v>0</v>
          </cell>
          <cell r="H217">
            <v>0</v>
          </cell>
          <cell r="I217">
            <v>0</v>
          </cell>
          <cell r="J217">
            <v>0</v>
          </cell>
          <cell r="K217">
            <v>0</v>
          </cell>
          <cell r="M217">
            <v>4242549.4440000001</v>
          </cell>
          <cell r="N217">
            <v>0</v>
          </cell>
          <cell r="O217">
            <v>4242549.4440000001</v>
          </cell>
          <cell r="P217">
            <v>0</v>
          </cell>
          <cell r="Q217">
            <v>0</v>
          </cell>
          <cell r="R217">
            <v>0</v>
          </cell>
          <cell r="S217">
            <v>0</v>
          </cell>
          <cell r="T217">
            <v>0</v>
          </cell>
          <cell r="U217">
            <v>0</v>
          </cell>
          <cell r="V217">
            <v>4242549.4440000001</v>
          </cell>
          <cell r="W217">
            <v>0</v>
          </cell>
          <cell r="X217">
            <v>4242549.4440000001</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4242549.4440000001</v>
          </cell>
          <cell r="BV217">
            <v>0</v>
          </cell>
          <cell r="BW217">
            <v>4242549.4440000001</v>
          </cell>
          <cell r="BX217">
            <v>0</v>
          </cell>
          <cell r="BY217">
            <v>0</v>
          </cell>
          <cell r="BZ217">
            <v>0</v>
          </cell>
          <cell r="CA217">
            <v>0</v>
          </cell>
          <cell r="CB217">
            <v>0</v>
          </cell>
          <cell r="CC217">
            <v>0</v>
          </cell>
          <cell r="CD217">
            <v>0</v>
          </cell>
          <cell r="CE217">
            <v>0</v>
          </cell>
          <cell r="CF217">
            <v>0</v>
          </cell>
          <cell r="CG217">
            <v>0</v>
          </cell>
          <cell r="CH217">
            <v>0</v>
          </cell>
          <cell r="CI217">
            <v>0</v>
          </cell>
          <cell r="CJ217">
            <v>4242549.4440000001</v>
          </cell>
          <cell r="CK217">
            <v>0</v>
          </cell>
          <cell r="CL217">
            <v>4242549.4440000001</v>
          </cell>
          <cell r="CM217">
            <v>0</v>
          </cell>
          <cell r="CN217">
            <v>0</v>
          </cell>
          <cell r="CO217">
            <v>0</v>
          </cell>
          <cell r="CP217">
            <v>4242549.4440000001</v>
          </cell>
          <cell r="CQ217">
            <v>0</v>
          </cell>
          <cell r="CR217">
            <v>4242549.4440000001</v>
          </cell>
          <cell r="CS217" t="str">
            <v>275025</v>
          </cell>
          <cell r="CV217" t="str">
            <v/>
          </cell>
          <cell r="CW217" t="str">
            <v/>
          </cell>
          <cell r="CX217">
            <v>255000</v>
          </cell>
          <cell r="CY217" t="str">
            <v>Issue</v>
          </cell>
          <cell r="CZ217" t="str">
            <v/>
          </cell>
        </row>
        <row r="218">
          <cell r="A218">
            <v>275026</v>
          </cell>
          <cell r="B218" t="str">
            <v>Regulatory Asset -  Tx LAR</v>
          </cell>
          <cell r="C218">
            <v>0</v>
          </cell>
          <cell r="D218">
            <v>0</v>
          </cell>
          <cell r="E218">
            <v>0</v>
          </cell>
          <cell r="F218">
            <v>0</v>
          </cell>
          <cell r="G218">
            <v>0</v>
          </cell>
          <cell r="H218">
            <v>0</v>
          </cell>
          <cell r="I218">
            <v>0</v>
          </cell>
          <cell r="J218">
            <v>0</v>
          </cell>
          <cell r="K218">
            <v>0</v>
          </cell>
          <cell r="M218">
            <v>8555420.8560000006</v>
          </cell>
          <cell r="N218">
            <v>0</v>
          </cell>
          <cell r="O218">
            <v>8555420.8560000006</v>
          </cell>
          <cell r="P218">
            <v>0</v>
          </cell>
          <cell r="Q218">
            <v>0</v>
          </cell>
          <cell r="R218">
            <v>0</v>
          </cell>
          <cell r="S218">
            <v>0</v>
          </cell>
          <cell r="T218">
            <v>0</v>
          </cell>
          <cell r="U218">
            <v>0</v>
          </cell>
          <cell r="V218">
            <v>8555420.8560000006</v>
          </cell>
          <cell r="W218">
            <v>0</v>
          </cell>
          <cell r="X218">
            <v>8555420.8560000006</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8555420.8560000006</v>
          </cell>
          <cell r="BV218">
            <v>0</v>
          </cell>
          <cell r="BW218">
            <v>8555420.8560000006</v>
          </cell>
          <cell r="BX218">
            <v>0</v>
          </cell>
          <cell r="BY218">
            <v>0</v>
          </cell>
          <cell r="BZ218">
            <v>0</v>
          </cell>
          <cell r="CA218">
            <v>0</v>
          </cell>
          <cell r="CB218">
            <v>0</v>
          </cell>
          <cell r="CC218">
            <v>0</v>
          </cell>
          <cell r="CD218">
            <v>0</v>
          </cell>
          <cell r="CE218">
            <v>0</v>
          </cell>
          <cell r="CF218">
            <v>0</v>
          </cell>
          <cell r="CG218">
            <v>0</v>
          </cell>
          <cell r="CH218">
            <v>0</v>
          </cell>
          <cell r="CI218">
            <v>0</v>
          </cell>
          <cell r="CJ218">
            <v>8555420.8560000006</v>
          </cell>
          <cell r="CK218">
            <v>0</v>
          </cell>
          <cell r="CL218">
            <v>8555420.8560000006</v>
          </cell>
          <cell r="CM218">
            <v>0</v>
          </cell>
          <cell r="CN218">
            <v>0</v>
          </cell>
          <cell r="CO218">
            <v>0</v>
          </cell>
          <cell r="CP218">
            <v>8555420.8560000006</v>
          </cell>
          <cell r="CQ218">
            <v>0</v>
          </cell>
          <cell r="CR218">
            <v>8555420.8560000006</v>
          </cell>
          <cell r="CS218" t="str">
            <v>275026</v>
          </cell>
          <cell r="CV218" t="str">
            <v/>
          </cell>
          <cell r="CW218" t="str">
            <v/>
          </cell>
          <cell r="CX218">
            <v>255000</v>
          </cell>
          <cell r="CY218" t="str">
            <v>Issue</v>
          </cell>
          <cell r="CZ218" t="str">
            <v/>
          </cell>
        </row>
        <row r="219">
          <cell r="A219">
            <v>275027</v>
          </cell>
          <cell r="B219" t="str">
            <v>Regulatory Asset -Remotes LAR</v>
          </cell>
          <cell r="C219">
            <v>0</v>
          </cell>
          <cell r="D219">
            <v>0</v>
          </cell>
          <cell r="E219">
            <v>0</v>
          </cell>
          <cell r="F219">
            <v>0</v>
          </cell>
          <cell r="G219">
            <v>0</v>
          </cell>
          <cell r="H219">
            <v>0</v>
          </cell>
          <cell r="I219">
            <v>0</v>
          </cell>
          <cell r="J219">
            <v>0</v>
          </cell>
          <cell r="K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5770135.2300000004</v>
          </cell>
          <cell r="CH219">
            <v>0</v>
          </cell>
          <cell r="CI219">
            <v>5770135.2300000004</v>
          </cell>
          <cell r="CJ219">
            <v>5770135.2300000004</v>
          </cell>
          <cell r="CK219">
            <v>0</v>
          </cell>
          <cell r="CL219">
            <v>5770135.2300000004</v>
          </cell>
          <cell r="CM219">
            <v>0</v>
          </cell>
          <cell r="CN219">
            <v>0</v>
          </cell>
          <cell r="CO219">
            <v>0</v>
          </cell>
          <cell r="CP219">
            <v>5770135.2300000004</v>
          </cell>
          <cell r="CQ219">
            <v>0</v>
          </cell>
          <cell r="CR219">
            <v>5770135.2300000004</v>
          </cell>
          <cell r="CS219" t="str">
            <v>275027</v>
          </cell>
          <cell r="CV219" t="str">
            <v/>
          </cell>
          <cell r="CW219" t="str">
            <v/>
          </cell>
          <cell r="CX219">
            <v>255000</v>
          </cell>
          <cell r="CY219" t="str">
            <v>Issue</v>
          </cell>
          <cell r="CZ219" t="str">
            <v/>
          </cell>
        </row>
        <row r="220">
          <cell r="A220">
            <v>275028</v>
          </cell>
          <cell r="B220" t="str">
            <v>Regul Asset -Dx PCB Sec Defer</v>
          </cell>
          <cell r="C220">
            <v>0</v>
          </cell>
          <cell r="D220">
            <v>0</v>
          </cell>
          <cell r="E220">
            <v>0</v>
          </cell>
          <cell r="F220">
            <v>0</v>
          </cell>
          <cell r="G220">
            <v>0</v>
          </cell>
          <cell r="H220">
            <v>0</v>
          </cell>
          <cell r="I220">
            <v>0</v>
          </cell>
          <cell r="J220">
            <v>0</v>
          </cell>
          <cell r="K220">
            <v>0</v>
          </cell>
          <cell r="M220">
            <v>0</v>
          </cell>
          <cell r="N220">
            <v>0</v>
          </cell>
          <cell r="O220">
            <v>0</v>
          </cell>
          <cell r="P220">
            <v>-1.3000000000000001E-2</v>
          </cell>
          <cell r="Q220">
            <v>0</v>
          </cell>
          <cell r="R220">
            <v>-1.3000000000000001E-2</v>
          </cell>
          <cell r="S220">
            <v>0</v>
          </cell>
          <cell r="T220">
            <v>0</v>
          </cell>
          <cell r="U220">
            <v>0</v>
          </cell>
          <cell r="V220">
            <v>-1.3000000000000001E-2</v>
          </cell>
          <cell r="W220">
            <v>0</v>
          </cell>
          <cell r="X220">
            <v>-1.3000000000000001E-2</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-1.3000000000000001E-2</v>
          </cell>
          <cell r="BV220">
            <v>0</v>
          </cell>
          <cell r="BW220">
            <v>-1.3000000000000001E-2</v>
          </cell>
          <cell r="BX220">
            <v>0</v>
          </cell>
          <cell r="BY220">
            <v>0</v>
          </cell>
          <cell r="BZ220">
            <v>0</v>
          </cell>
          <cell r="CA220">
            <v>0</v>
          </cell>
          <cell r="CB220">
            <v>0</v>
          </cell>
          <cell r="CC220">
            <v>0</v>
          </cell>
          <cell r="CD220">
            <v>0</v>
          </cell>
          <cell r="CE220">
            <v>0</v>
          </cell>
          <cell r="CF220">
            <v>0</v>
          </cell>
          <cell r="CG220">
            <v>0</v>
          </cell>
          <cell r="CH220">
            <v>0</v>
          </cell>
          <cell r="CI220">
            <v>0</v>
          </cell>
          <cell r="CJ220">
            <v>-1.3000000000000001E-2</v>
          </cell>
          <cell r="CK220">
            <v>0</v>
          </cell>
          <cell r="CL220">
            <v>-1.3000000000000001E-2</v>
          </cell>
          <cell r="CM220">
            <v>0</v>
          </cell>
          <cell r="CN220">
            <v>0</v>
          </cell>
          <cell r="CO220">
            <v>0</v>
          </cell>
          <cell r="CP220">
            <v>-1.3000000000000001E-2</v>
          </cell>
          <cell r="CQ220">
            <v>0</v>
          </cell>
          <cell r="CR220">
            <v>-1.3000000000000001E-2</v>
          </cell>
          <cell r="CV220" t="str">
            <v/>
          </cell>
          <cell r="CW220" t="str">
            <v>Delete?</v>
          </cell>
          <cell r="CX220">
            <v>255000</v>
          </cell>
          <cell r="CY220" t="str">
            <v>Issue</v>
          </cell>
          <cell r="CZ220" t="str">
            <v/>
          </cell>
        </row>
        <row r="221">
          <cell r="A221">
            <v>275030</v>
          </cell>
          <cell r="B221" t="str">
            <v>RSVA-Power</v>
          </cell>
          <cell r="C221">
            <v>0</v>
          </cell>
          <cell r="D221">
            <v>0</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-950175.73</v>
          </cell>
          <cell r="CN221">
            <v>0</v>
          </cell>
          <cell r="CO221">
            <v>-950175.73</v>
          </cell>
          <cell r="CP221">
            <v>-950175.73</v>
          </cell>
          <cell r="CQ221">
            <v>0</v>
          </cell>
          <cell r="CR221">
            <v>-950175.73</v>
          </cell>
          <cell r="CV221" t="str">
            <v/>
          </cell>
          <cell r="CW221" t="str">
            <v/>
          </cell>
          <cell r="CX221">
            <v>255000</v>
          </cell>
          <cell r="CY221" t="str">
            <v/>
          </cell>
          <cell r="CZ221" t="str">
            <v/>
          </cell>
        </row>
        <row r="222">
          <cell r="A222">
            <v>275031</v>
          </cell>
          <cell r="B222" t="str">
            <v>RSVA-Wholesale Market Services</v>
          </cell>
          <cell r="C222">
            <v>0</v>
          </cell>
          <cell r="D222">
            <v>0</v>
          </cell>
          <cell r="E222">
            <v>0</v>
          </cell>
          <cell r="F222">
            <v>0</v>
          </cell>
          <cell r="G222">
            <v>0</v>
          </cell>
          <cell r="H222">
            <v>0</v>
          </cell>
          <cell r="I222">
            <v>0</v>
          </cell>
          <cell r="J222">
            <v>0</v>
          </cell>
          <cell r="K222">
            <v>0</v>
          </cell>
          <cell r="M222">
            <v>0</v>
          </cell>
          <cell r="N222">
            <v>0</v>
          </cell>
          <cell r="O222">
            <v>0</v>
          </cell>
          <cell r="P222">
            <v>-74906652.870000005</v>
          </cell>
          <cell r="Q222">
            <v>0</v>
          </cell>
          <cell r="R222">
            <v>-74906652.870000005</v>
          </cell>
          <cell r="S222">
            <v>0</v>
          </cell>
          <cell r="T222">
            <v>0</v>
          </cell>
          <cell r="U222">
            <v>0</v>
          </cell>
          <cell r="V222">
            <v>-74906652.870000005</v>
          </cell>
          <cell r="W222">
            <v>0</v>
          </cell>
          <cell r="X222">
            <v>-74906652.870000005</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-74906652.870000005</v>
          </cell>
          <cell r="BV222">
            <v>0</v>
          </cell>
          <cell r="BW222">
            <v>-74906652.870000005</v>
          </cell>
          <cell r="BX222">
            <v>0</v>
          </cell>
          <cell r="BY222">
            <v>0</v>
          </cell>
          <cell r="BZ222">
            <v>0</v>
          </cell>
          <cell r="CA222">
            <v>0</v>
          </cell>
          <cell r="CB222">
            <v>0</v>
          </cell>
          <cell r="CC222">
            <v>0</v>
          </cell>
          <cell r="CD222">
            <v>0</v>
          </cell>
          <cell r="CE222">
            <v>0</v>
          </cell>
          <cell r="CF222">
            <v>0</v>
          </cell>
          <cell r="CG222">
            <v>0</v>
          </cell>
          <cell r="CH222">
            <v>0</v>
          </cell>
          <cell r="CI222">
            <v>0</v>
          </cell>
          <cell r="CJ222">
            <v>-74906652.870000005</v>
          </cell>
          <cell r="CK222">
            <v>0</v>
          </cell>
          <cell r="CL222">
            <v>-74906652.870000005</v>
          </cell>
          <cell r="CM222">
            <v>-9931023.5899999999</v>
          </cell>
          <cell r="CN222">
            <v>0</v>
          </cell>
          <cell r="CO222">
            <v>-9931023.5899999999</v>
          </cell>
          <cell r="CP222">
            <v>-84837676.460000008</v>
          </cell>
          <cell r="CQ222">
            <v>0</v>
          </cell>
          <cell r="CR222">
            <v>-84837676.460000008</v>
          </cell>
          <cell r="CS222" t="str">
            <v>275031</v>
          </cell>
          <cell r="CV222" t="str">
            <v/>
          </cell>
          <cell r="CW222" t="str">
            <v/>
          </cell>
          <cell r="CX222">
            <v>255000</v>
          </cell>
          <cell r="CY222" t="str">
            <v>Issue</v>
          </cell>
          <cell r="CZ222" t="str">
            <v/>
          </cell>
        </row>
        <row r="223">
          <cell r="A223">
            <v>275032</v>
          </cell>
          <cell r="B223" t="str">
            <v>RSVA-WMS-Non-Recurring</v>
          </cell>
          <cell r="C223">
            <v>0</v>
          </cell>
          <cell r="D223">
            <v>0</v>
          </cell>
          <cell r="E223">
            <v>0</v>
          </cell>
          <cell r="F223">
            <v>0</v>
          </cell>
          <cell r="G223">
            <v>0</v>
          </cell>
          <cell r="H223">
            <v>0</v>
          </cell>
          <cell r="I223">
            <v>0</v>
          </cell>
          <cell r="J223">
            <v>0</v>
          </cell>
          <cell r="K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1337734.78</v>
          </cell>
          <cell r="CN223">
            <v>0</v>
          </cell>
          <cell r="CO223">
            <v>1337734.78</v>
          </cell>
          <cell r="CP223">
            <v>1337734.78</v>
          </cell>
          <cell r="CQ223">
            <v>0</v>
          </cell>
          <cell r="CR223">
            <v>1337734.78</v>
          </cell>
          <cell r="CV223" t="str">
            <v/>
          </cell>
          <cell r="CW223" t="str">
            <v/>
          </cell>
          <cell r="CX223">
            <v>255000</v>
          </cell>
          <cell r="CY223" t="str">
            <v/>
          </cell>
          <cell r="CZ223" t="str">
            <v/>
          </cell>
        </row>
        <row r="224">
          <cell r="A224">
            <v>275033</v>
          </cell>
          <cell r="B224" t="str">
            <v>RSVA-Retail Transm. NWK Rate</v>
          </cell>
          <cell r="C224">
            <v>0</v>
          </cell>
          <cell r="D224">
            <v>0</v>
          </cell>
          <cell r="E224">
            <v>0</v>
          </cell>
          <cell r="F224">
            <v>0</v>
          </cell>
          <cell r="G224">
            <v>0</v>
          </cell>
          <cell r="H224">
            <v>0</v>
          </cell>
          <cell r="I224">
            <v>0</v>
          </cell>
          <cell r="J224">
            <v>0</v>
          </cell>
          <cell r="K224">
            <v>0</v>
          </cell>
          <cell r="M224">
            <v>0</v>
          </cell>
          <cell r="N224">
            <v>0</v>
          </cell>
          <cell r="O224">
            <v>0</v>
          </cell>
          <cell r="P224">
            <v>-26735357.16</v>
          </cell>
          <cell r="Q224">
            <v>0</v>
          </cell>
          <cell r="R224">
            <v>-26735357.16</v>
          </cell>
          <cell r="S224">
            <v>0</v>
          </cell>
          <cell r="T224">
            <v>0</v>
          </cell>
          <cell r="U224">
            <v>0</v>
          </cell>
          <cell r="V224">
            <v>-26735357.16</v>
          </cell>
          <cell r="W224">
            <v>0</v>
          </cell>
          <cell r="X224">
            <v>-26735357.16</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-26735357.16</v>
          </cell>
          <cell r="BV224">
            <v>0</v>
          </cell>
          <cell r="BW224">
            <v>-26735357.16</v>
          </cell>
          <cell r="BX224">
            <v>0</v>
          </cell>
          <cell r="BY224">
            <v>0</v>
          </cell>
          <cell r="BZ224">
            <v>0</v>
          </cell>
          <cell r="CA224">
            <v>0</v>
          </cell>
          <cell r="CB224">
            <v>0</v>
          </cell>
          <cell r="CC224">
            <v>0</v>
          </cell>
          <cell r="CD224">
            <v>0</v>
          </cell>
          <cell r="CE224">
            <v>0</v>
          </cell>
          <cell r="CF224">
            <v>0</v>
          </cell>
          <cell r="CG224">
            <v>0</v>
          </cell>
          <cell r="CH224">
            <v>0</v>
          </cell>
          <cell r="CI224">
            <v>0</v>
          </cell>
          <cell r="CJ224">
            <v>-26735357.16</v>
          </cell>
          <cell r="CK224">
            <v>0</v>
          </cell>
          <cell r="CL224">
            <v>-26735357.16</v>
          </cell>
          <cell r="CM224">
            <v>-336931.93</v>
          </cell>
          <cell r="CN224">
            <v>0</v>
          </cell>
          <cell r="CO224">
            <v>-336931.93</v>
          </cell>
          <cell r="CP224">
            <v>-27072289.09</v>
          </cell>
          <cell r="CQ224">
            <v>0</v>
          </cell>
          <cell r="CR224">
            <v>-27072289.09</v>
          </cell>
          <cell r="CS224" t="str">
            <v>275033</v>
          </cell>
          <cell r="CV224" t="str">
            <v/>
          </cell>
          <cell r="CW224" t="str">
            <v/>
          </cell>
          <cell r="CX224">
            <v>255000</v>
          </cell>
          <cell r="CY224" t="str">
            <v>Issue</v>
          </cell>
          <cell r="CZ224" t="str">
            <v/>
          </cell>
        </row>
        <row r="225">
          <cell r="A225">
            <v>275034</v>
          </cell>
          <cell r="B225" t="str">
            <v>RSVA-Retl Trans Connect'n Rate</v>
          </cell>
          <cell r="C225">
            <v>0</v>
          </cell>
          <cell r="D225">
            <v>0</v>
          </cell>
          <cell r="E225">
            <v>0</v>
          </cell>
          <cell r="F225">
            <v>0</v>
          </cell>
          <cell r="G225">
            <v>0</v>
          </cell>
          <cell r="H225">
            <v>0</v>
          </cell>
          <cell r="I225">
            <v>0</v>
          </cell>
          <cell r="J225">
            <v>0</v>
          </cell>
          <cell r="K225">
            <v>0</v>
          </cell>
          <cell r="M225">
            <v>0</v>
          </cell>
          <cell r="N225">
            <v>0</v>
          </cell>
          <cell r="O225">
            <v>0</v>
          </cell>
          <cell r="P225">
            <v>-5900715.9699999997</v>
          </cell>
          <cell r="Q225">
            <v>0</v>
          </cell>
          <cell r="R225">
            <v>-5900715.9699999997</v>
          </cell>
          <cell r="S225">
            <v>0</v>
          </cell>
          <cell r="T225">
            <v>0</v>
          </cell>
          <cell r="U225">
            <v>0</v>
          </cell>
          <cell r="V225">
            <v>-5900715.9699999997</v>
          </cell>
          <cell r="W225">
            <v>0</v>
          </cell>
          <cell r="X225">
            <v>-5900715.9699999997</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-5900715.9699999997</v>
          </cell>
          <cell r="BV225">
            <v>0</v>
          </cell>
          <cell r="BW225">
            <v>-5900715.9699999997</v>
          </cell>
          <cell r="BX225">
            <v>0</v>
          </cell>
          <cell r="BY225">
            <v>0</v>
          </cell>
          <cell r="BZ225">
            <v>0</v>
          </cell>
          <cell r="CA225">
            <v>0</v>
          </cell>
          <cell r="CB225">
            <v>0</v>
          </cell>
          <cell r="CC225">
            <v>0</v>
          </cell>
          <cell r="CD225">
            <v>0</v>
          </cell>
          <cell r="CE225">
            <v>0</v>
          </cell>
          <cell r="CF225">
            <v>0</v>
          </cell>
          <cell r="CG225">
            <v>0</v>
          </cell>
          <cell r="CH225">
            <v>0</v>
          </cell>
          <cell r="CI225">
            <v>0</v>
          </cell>
          <cell r="CJ225">
            <v>-5900715.9699999997</v>
          </cell>
          <cell r="CK225">
            <v>0</v>
          </cell>
          <cell r="CL225">
            <v>-5900715.9699999997</v>
          </cell>
          <cell r="CM225">
            <v>-1056650.8700000001</v>
          </cell>
          <cell r="CN225">
            <v>0</v>
          </cell>
          <cell r="CO225">
            <v>-1056650.8700000001</v>
          </cell>
          <cell r="CP225">
            <v>-6957366.8399999999</v>
          </cell>
          <cell r="CQ225">
            <v>0</v>
          </cell>
          <cell r="CR225">
            <v>-6957366.8399999999</v>
          </cell>
          <cell r="CS225" t="str">
            <v>275034</v>
          </cell>
          <cell r="CV225" t="str">
            <v/>
          </cell>
          <cell r="CW225" t="str">
            <v/>
          </cell>
          <cell r="CX225">
            <v>255000</v>
          </cell>
          <cell r="CY225" t="str">
            <v>Issue</v>
          </cell>
          <cell r="CZ225" t="str">
            <v/>
          </cell>
        </row>
        <row r="226">
          <cell r="A226">
            <v>275037</v>
          </cell>
          <cell r="B226" t="str">
            <v>Reg Ass-Acq MEU Rt Mit Int Imp</v>
          </cell>
          <cell r="C226">
            <v>0</v>
          </cell>
          <cell r="D226">
            <v>0</v>
          </cell>
          <cell r="E226">
            <v>0</v>
          </cell>
          <cell r="F226">
            <v>0</v>
          </cell>
          <cell r="G226">
            <v>0</v>
          </cell>
          <cell r="H226">
            <v>0</v>
          </cell>
          <cell r="I226">
            <v>0</v>
          </cell>
          <cell r="J226">
            <v>0</v>
          </cell>
          <cell r="K226">
            <v>0</v>
          </cell>
          <cell r="M226">
            <v>0</v>
          </cell>
          <cell r="N226">
            <v>0</v>
          </cell>
          <cell r="O226">
            <v>0</v>
          </cell>
          <cell r="P226">
            <v>-5.0000000000000001E-3</v>
          </cell>
          <cell r="Q226">
            <v>0</v>
          </cell>
          <cell r="R226">
            <v>-5.0000000000000001E-3</v>
          </cell>
          <cell r="S226">
            <v>0</v>
          </cell>
          <cell r="T226">
            <v>0</v>
          </cell>
          <cell r="U226">
            <v>0</v>
          </cell>
          <cell r="V226">
            <v>-5.0000000000000001E-3</v>
          </cell>
          <cell r="W226">
            <v>0</v>
          </cell>
          <cell r="X226">
            <v>-5.0000000000000001E-3</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-5.0000000000000001E-3</v>
          </cell>
          <cell r="BV226">
            <v>0</v>
          </cell>
          <cell r="BW226">
            <v>-5.0000000000000001E-3</v>
          </cell>
          <cell r="BX226">
            <v>0</v>
          </cell>
          <cell r="BY226">
            <v>0</v>
          </cell>
          <cell r="BZ226">
            <v>0</v>
          </cell>
          <cell r="CA226">
            <v>0</v>
          </cell>
          <cell r="CB226">
            <v>0</v>
          </cell>
          <cell r="CC226">
            <v>0</v>
          </cell>
          <cell r="CD226">
            <v>0</v>
          </cell>
          <cell r="CE226">
            <v>0</v>
          </cell>
          <cell r="CF226">
            <v>0</v>
          </cell>
          <cell r="CG226">
            <v>0</v>
          </cell>
          <cell r="CH226">
            <v>0</v>
          </cell>
          <cell r="CI226">
            <v>0</v>
          </cell>
          <cell r="CJ226">
            <v>-5.0000000000000001E-3</v>
          </cell>
          <cell r="CK226">
            <v>0</v>
          </cell>
          <cell r="CL226">
            <v>-5.0000000000000001E-3</v>
          </cell>
          <cell r="CM226">
            <v>0</v>
          </cell>
          <cell r="CN226">
            <v>0</v>
          </cell>
          <cell r="CO226">
            <v>0</v>
          </cell>
          <cell r="CP226">
            <v>-5.0000000000000001E-3</v>
          </cell>
          <cell r="CQ226">
            <v>0</v>
          </cell>
          <cell r="CR226">
            <v>-5.0000000000000001E-3</v>
          </cell>
          <cell r="CV226" t="str">
            <v>Yes</v>
          </cell>
          <cell r="CW226" t="str">
            <v>Delete?</v>
          </cell>
          <cell r="CX226">
            <v>255000</v>
          </cell>
          <cell r="CY226" t="str">
            <v>Issue</v>
          </cell>
          <cell r="CZ226" t="str">
            <v/>
          </cell>
        </row>
        <row r="227">
          <cell r="A227">
            <v>275040</v>
          </cell>
          <cell r="B227" t="str">
            <v>RCVA RETAIL REVENUE</v>
          </cell>
          <cell r="C227">
            <v>0</v>
          </cell>
          <cell r="D227">
            <v>0</v>
          </cell>
          <cell r="E227">
            <v>0</v>
          </cell>
          <cell r="F227">
            <v>0</v>
          </cell>
          <cell r="G227">
            <v>0</v>
          </cell>
          <cell r="H227">
            <v>0</v>
          </cell>
          <cell r="I227">
            <v>0</v>
          </cell>
          <cell r="J227">
            <v>0</v>
          </cell>
          <cell r="K227">
            <v>0</v>
          </cell>
          <cell r="M227">
            <v>0</v>
          </cell>
          <cell r="N227">
            <v>0</v>
          </cell>
          <cell r="O227">
            <v>0</v>
          </cell>
          <cell r="P227">
            <v>-2987276.4</v>
          </cell>
          <cell r="Q227">
            <v>0</v>
          </cell>
          <cell r="R227">
            <v>-2987276.4</v>
          </cell>
          <cell r="S227">
            <v>0</v>
          </cell>
          <cell r="T227">
            <v>0</v>
          </cell>
          <cell r="U227">
            <v>0</v>
          </cell>
          <cell r="V227">
            <v>-2987276.4</v>
          </cell>
          <cell r="W227">
            <v>0</v>
          </cell>
          <cell r="X227">
            <v>-2987276.4</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-2987276.4</v>
          </cell>
          <cell r="BV227">
            <v>0</v>
          </cell>
          <cell r="BW227">
            <v>-2987276.4</v>
          </cell>
          <cell r="BX227">
            <v>0</v>
          </cell>
          <cell r="BY227">
            <v>0</v>
          </cell>
          <cell r="BZ227">
            <v>0</v>
          </cell>
          <cell r="CA227">
            <v>0</v>
          </cell>
          <cell r="CB227">
            <v>0</v>
          </cell>
          <cell r="CC227">
            <v>0</v>
          </cell>
          <cell r="CD227">
            <v>0</v>
          </cell>
          <cell r="CE227">
            <v>0</v>
          </cell>
          <cell r="CF227">
            <v>0</v>
          </cell>
          <cell r="CG227">
            <v>0</v>
          </cell>
          <cell r="CH227">
            <v>0</v>
          </cell>
          <cell r="CI227">
            <v>0</v>
          </cell>
          <cell r="CJ227">
            <v>-2987276.4</v>
          </cell>
          <cell r="CK227">
            <v>0</v>
          </cell>
          <cell r="CL227">
            <v>-2987276.4</v>
          </cell>
          <cell r="CM227">
            <v>98529.12</v>
          </cell>
          <cell r="CN227">
            <v>0</v>
          </cell>
          <cell r="CO227">
            <v>98529.12</v>
          </cell>
          <cell r="CP227">
            <v>-2888747.28</v>
          </cell>
          <cell r="CQ227">
            <v>0</v>
          </cell>
          <cell r="CR227">
            <v>-2888747.28</v>
          </cell>
          <cell r="CS227" t="str">
            <v>275040</v>
          </cell>
          <cell r="CV227" t="str">
            <v/>
          </cell>
          <cell r="CW227" t="str">
            <v/>
          </cell>
          <cell r="CX227">
            <v>255000</v>
          </cell>
          <cell r="CY227" t="str">
            <v>Issue</v>
          </cell>
          <cell r="CZ227" t="str">
            <v/>
          </cell>
        </row>
        <row r="228">
          <cell r="A228">
            <v>275041</v>
          </cell>
          <cell r="B228" t="str">
            <v>RCVA Retail Cost</v>
          </cell>
          <cell r="C228">
            <v>0</v>
          </cell>
          <cell r="D228">
            <v>0</v>
          </cell>
          <cell r="E228">
            <v>0</v>
          </cell>
          <cell r="F228">
            <v>0</v>
          </cell>
          <cell r="G228">
            <v>0</v>
          </cell>
          <cell r="H228">
            <v>0</v>
          </cell>
          <cell r="I228">
            <v>0</v>
          </cell>
          <cell r="J228">
            <v>0</v>
          </cell>
          <cell r="K228">
            <v>0</v>
          </cell>
          <cell r="M228">
            <v>0</v>
          </cell>
          <cell r="N228">
            <v>0</v>
          </cell>
          <cell r="O228">
            <v>0</v>
          </cell>
          <cell r="P228">
            <v>1071983.493</v>
          </cell>
          <cell r="Q228">
            <v>0</v>
          </cell>
          <cell r="R228">
            <v>1071983.493</v>
          </cell>
          <cell r="S228">
            <v>0</v>
          </cell>
          <cell r="T228">
            <v>0</v>
          </cell>
          <cell r="U228">
            <v>0</v>
          </cell>
          <cell r="V228">
            <v>1071983.493</v>
          </cell>
          <cell r="W228">
            <v>0</v>
          </cell>
          <cell r="X228">
            <v>1071983.493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1071983.493</v>
          </cell>
          <cell r="BV228">
            <v>0</v>
          </cell>
          <cell r="BW228">
            <v>1071983.493</v>
          </cell>
          <cell r="BX228">
            <v>0</v>
          </cell>
          <cell r="BY228">
            <v>0</v>
          </cell>
          <cell r="BZ228">
            <v>0</v>
          </cell>
          <cell r="CA228">
            <v>0</v>
          </cell>
          <cell r="CB228">
            <v>0</v>
          </cell>
          <cell r="CC228">
            <v>0</v>
          </cell>
          <cell r="CD228">
            <v>0</v>
          </cell>
          <cell r="CE228">
            <v>0</v>
          </cell>
          <cell r="CF228">
            <v>0</v>
          </cell>
          <cell r="CG228">
            <v>0</v>
          </cell>
          <cell r="CH228">
            <v>0</v>
          </cell>
          <cell r="CI228">
            <v>0</v>
          </cell>
          <cell r="CJ228">
            <v>1071983.493</v>
          </cell>
          <cell r="CK228">
            <v>0</v>
          </cell>
          <cell r="CL228">
            <v>1071983.493</v>
          </cell>
          <cell r="CM228">
            <v>0</v>
          </cell>
          <cell r="CN228">
            <v>0</v>
          </cell>
          <cell r="CO228">
            <v>0</v>
          </cell>
          <cell r="CP228">
            <v>1071983.493</v>
          </cell>
          <cell r="CQ228">
            <v>0</v>
          </cell>
          <cell r="CR228">
            <v>1071983.493</v>
          </cell>
          <cell r="CS228" t="str">
            <v>275041</v>
          </cell>
          <cell r="CV228" t="str">
            <v/>
          </cell>
          <cell r="CW228" t="str">
            <v/>
          </cell>
          <cell r="CX228">
            <v>255000</v>
          </cell>
          <cell r="CY228" t="str">
            <v>Issue</v>
          </cell>
          <cell r="CZ228" t="str">
            <v/>
          </cell>
        </row>
        <row r="229">
          <cell r="A229">
            <v>275043</v>
          </cell>
          <cell r="B229" t="str">
            <v>Reg Asset-PILs Var - Brampton</v>
          </cell>
          <cell r="C229">
            <v>0</v>
          </cell>
          <cell r="D229">
            <v>0</v>
          </cell>
          <cell r="E229">
            <v>0</v>
          </cell>
          <cell r="F229">
            <v>0</v>
          </cell>
          <cell r="G229">
            <v>0</v>
          </cell>
          <cell r="H229">
            <v>0</v>
          </cell>
          <cell r="I229">
            <v>0</v>
          </cell>
          <cell r="J229">
            <v>0</v>
          </cell>
          <cell r="K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-7915737.8399999999</v>
          </cell>
          <cell r="CN229">
            <v>0</v>
          </cell>
          <cell r="CO229">
            <v>-7915737.8399999999</v>
          </cell>
          <cell r="CP229">
            <v>-7915737.8399999999</v>
          </cell>
          <cell r="CQ229">
            <v>0</v>
          </cell>
          <cell r="CR229">
            <v>-7915737.8399999999</v>
          </cell>
          <cell r="CS229" t="str">
            <v>275043</v>
          </cell>
          <cell r="CV229" t="str">
            <v/>
          </cell>
          <cell r="CW229" t="str">
            <v/>
          </cell>
          <cell r="CX229">
            <v>255000</v>
          </cell>
          <cell r="CY229" t="str">
            <v/>
          </cell>
          <cell r="CZ229" t="str">
            <v/>
          </cell>
        </row>
        <row r="230">
          <cell r="A230">
            <v>275044</v>
          </cell>
          <cell r="B230" t="str">
            <v>Reg Asset-PILs Var-Bram contra</v>
          </cell>
          <cell r="C230">
            <v>0</v>
          </cell>
          <cell r="D230">
            <v>0</v>
          </cell>
          <cell r="E230">
            <v>0</v>
          </cell>
          <cell r="F230">
            <v>0</v>
          </cell>
          <cell r="G230">
            <v>0</v>
          </cell>
          <cell r="H230">
            <v>0</v>
          </cell>
          <cell r="I230">
            <v>0</v>
          </cell>
          <cell r="J230">
            <v>0</v>
          </cell>
          <cell r="K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7915737.8399999999</v>
          </cell>
          <cell r="CN230">
            <v>0</v>
          </cell>
          <cell r="CO230">
            <v>7915737.8399999999</v>
          </cell>
          <cell r="CP230">
            <v>7915737.8399999999</v>
          </cell>
          <cell r="CQ230">
            <v>0</v>
          </cell>
          <cell r="CR230">
            <v>7915737.8399999999</v>
          </cell>
          <cell r="CS230" t="str">
            <v>275044</v>
          </cell>
          <cell r="CV230" t="str">
            <v/>
          </cell>
          <cell r="CW230" t="str">
            <v/>
          </cell>
          <cell r="CX230">
            <v>255000</v>
          </cell>
          <cell r="CY230" t="str">
            <v/>
          </cell>
          <cell r="CZ230" t="str">
            <v/>
          </cell>
        </row>
        <row r="231">
          <cell r="A231">
            <v>275045</v>
          </cell>
          <cell r="B231" t="str">
            <v>RCVA - STR REVENUE</v>
          </cell>
          <cell r="C231">
            <v>0</v>
          </cell>
          <cell r="D231">
            <v>0</v>
          </cell>
          <cell r="E231">
            <v>0</v>
          </cell>
          <cell r="F231">
            <v>0</v>
          </cell>
          <cell r="G231">
            <v>0</v>
          </cell>
          <cell r="H231">
            <v>0</v>
          </cell>
          <cell r="I231">
            <v>0</v>
          </cell>
          <cell r="J231">
            <v>0</v>
          </cell>
          <cell r="K231">
            <v>0</v>
          </cell>
          <cell r="M231">
            <v>0</v>
          </cell>
          <cell r="N231">
            <v>0</v>
          </cell>
          <cell r="O231">
            <v>0</v>
          </cell>
          <cell r="P231">
            <v>-193235</v>
          </cell>
          <cell r="Q231">
            <v>0</v>
          </cell>
          <cell r="R231">
            <v>-193235</v>
          </cell>
          <cell r="S231">
            <v>0</v>
          </cell>
          <cell r="T231">
            <v>0</v>
          </cell>
          <cell r="U231">
            <v>0</v>
          </cell>
          <cell r="V231">
            <v>-193235</v>
          </cell>
          <cell r="W231">
            <v>0</v>
          </cell>
          <cell r="X231">
            <v>-193235</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-193235</v>
          </cell>
          <cell r="BV231">
            <v>0</v>
          </cell>
          <cell r="BW231">
            <v>-193235</v>
          </cell>
          <cell r="BX231">
            <v>0</v>
          </cell>
          <cell r="BY231">
            <v>0</v>
          </cell>
          <cell r="BZ231">
            <v>0</v>
          </cell>
          <cell r="CA231">
            <v>0</v>
          </cell>
          <cell r="CB231">
            <v>0</v>
          </cell>
          <cell r="CC231">
            <v>0</v>
          </cell>
          <cell r="CD231">
            <v>0</v>
          </cell>
          <cell r="CE231">
            <v>0</v>
          </cell>
          <cell r="CF231">
            <v>0</v>
          </cell>
          <cell r="CG231">
            <v>0</v>
          </cell>
          <cell r="CH231">
            <v>0</v>
          </cell>
          <cell r="CI231">
            <v>0</v>
          </cell>
          <cell r="CJ231">
            <v>-193235</v>
          </cell>
          <cell r="CK231">
            <v>0</v>
          </cell>
          <cell r="CL231">
            <v>-193235</v>
          </cell>
          <cell r="CM231">
            <v>7937.5</v>
          </cell>
          <cell r="CN231">
            <v>0</v>
          </cell>
          <cell r="CO231">
            <v>7937.5</v>
          </cell>
          <cell r="CP231">
            <v>-185297.5</v>
          </cell>
          <cell r="CQ231">
            <v>0</v>
          </cell>
          <cell r="CR231">
            <v>-185297.5</v>
          </cell>
          <cell r="CS231" t="str">
            <v>275045</v>
          </cell>
          <cell r="CV231" t="str">
            <v/>
          </cell>
          <cell r="CW231" t="str">
            <v/>
          </cell>
          <cell r="CX231">
            <v>255000</v>
          </cell>
          <cell r="CY231" t="str">
            <v>Issue</v>
          </cell>
          <cell r="CZ231" t="str">
            <v/>
          </cell>
        </row>
        <row r="232">
          <cell r="A232">
            <v>275046</v>
          </cell>
          <cell r="B232" t="str">
            <v>RCVA-STR Cost</v>
          </cell>
          <cell r="C232">
            <v>0</v>
          </cell>
          <cell r="D232">
            <v>0</v>
          </cell>
          <cell r="E232">
            <v>0</v>
          </cell>
          <cell r="F232">
            <v>0</v>
          </cell>
          <cell r="G232">
            <v>0</v>
          </cell>
          <cell r="H232">
            <v>0</v>
          </cell>
          <cell r="I232">
            <v>0</v>
          </cell>
          <cell r="J232">
            <v>0</v>
          </cell>
          <cell r="K232">
            <v>0</v>
          </cell>
          <cell r="M232">
            <v>0</v>
          </cell>
          <cell r="N232">
            <v>0</v>
          </cell>
          <cell r="O232">
            <v>0</v>
          </cell>
          <cell r="P232">
            <v>571062.81799999997</v>
          </cell>
          <cell r="Q232">
            <v>0</v>
          </cell>
          <cell r="R232">
            <v>571062.81799999997</v>
          </cell>
          <cell r="S232">
            <v>0</v>
          </cell>
          <cell r="T232">
            <v>0</v>
          </cell>
          <cell r="U232">
            <v>0</v>
          </cell>
          <cell r="V232">
            <v>571062.81799999997</v>
          </cell>
          <cell r="W232">
            <v>0</v>
          </cell>
          <cell r="X232">
            <v>571062.81799999997</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571062.81799999997</v>
          </cell>
          <cell r="BV232">
            <v>0</v>
          </cell>
          <cell r="BW232">
            <v>571062.81799999997</v>
          </cell>
          <cell r="BX232">
            <v>0</v>
          </cell>
          <cell r="BY232">
            <v>0</v>
          </cell>
          <cell r="BZ232">
            <v>0</v>
          </cell>
          <cell r="CA232">
            <v>0</v>
          </cell>
          <cell r="CB232">
            <v>0</v>
          </cell>
          <cell r="CC232">
            <v>0</v>
          </cell>
          <cell r="CD232">
            <v>0</v>
          </cell>
          <cell r="CE232">
            <v>0</v>
          </cell>
          <cell r="CF232">
            <v>0</v>
          </cell>
          <cell r="CG232">
            <v>0</v>
          </cell>
          <cell r="CH232">
            <v>0</v>
          </cell>
          <cell r="CI232">
            <v>0</v>
          </cell>
          <cell r="CJ232">
            <v>571062.81799999997</v>
          </cell>
          <cell r="CK232">
            <v>0</v>
          </cell>
          <cell r="CL232">
            <v>571062.81799999997</v>
          </cell>
          <cell r="CM232">
            <v>0</v>
          </cell>
          <cell r="CN232">
            <v>0</v>
          </cell>
          <cell r="CO232">
            <v>0</v>
          </cell>
          <cell r="CP232">
            <v>571062.81799999997</v>
          </cell>
          <cell r="CQ232">
            <v>0</v>
          </cell>
          <cell r="CR232">
            <v>571062.81799999997</v>
          </cell>
          <cell r="CS232" t="str">
            <v>275046</v>
          </cell>
          <cell r="CV232" t="str">
            <v/>
          </cell>
          <cell r="CW232" t="str">
            <v/>
          </cell>
          <cell r="CX232">
            <v>255000</v>
          </cell>
          <cell r="CY232" t="str">
            <v>Issue</v>
          </cell>
          <cell r="CZ232" t="str">
            <v/>
          </cell>
        </row>
        <row r="233">
          <cell r="A233">
            <v>275047</v>
          </cell>
          <cell r="B233" t="str">
            <v>Reg Asset - C&amp;DM-OM&amp;a</v>
          </cell>
          <cell r="C233">
            <v>0</v>
          </cell>
          <cell r="D233">
            <v>0</v>
          </cell>
          <cell r="E233">
            <v>0</v>
          </cell>
          <cell r="F233">
            <v>0</v>
          </cell>
          <cell r="G233">
            <v>0</v>
          </cell>
          <cell r="H233">
            <v>0</v>
          </cell>
          <cell r="I233">
            <v>0</v>
          </cell>
          <cell r="J233">
            <v>0</v>
          </cell>
          <cell r="K233">
            <v>0</v>
          </cell>
          <cell r="M233">
            <v>0</v>
          </cell>
          <cell r="N233">
            <v>0</v>
          </cell>
          <cell r="O233">
            <v>0</v>
          </cell>
          <cell r="P233">
            <v>22637885.329999998</v>
          </cell>
          <cell r="Q233">
            <v>0</v>
          </cell>
          <cell r="R233">
            <v>22637885.329999998</v>
          </cell>
          <cell r="S233">
            <v>0</v>
          </cell>
          <cell r="T233">
            <v>0</v>
          </cell>
          <cell r="U233">
            <v>0</v>
          </cell>
          <cell r="V233">
            <v>22637885.329999998</v>
          </cell>
          <cell r="W233">
            <v>0</v>
          </cell>
          <cell r="X233">
            <v>22637885.329999998</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22637885.329999998</v>
          </cell>
          <cell r="BV233">
            <v>0</v>
          </cell>
          <cell r="BW233">
            <v>22637885.329999998</v>
          </cell>
          <cell r="BX233">
            <v>0</v>
          </cell>
          <cell r="BY233">
            <v>0</v>
          </cell>
          <cell r="BZ233">
            <v>0</v>
          </cell>
          <cell r="CA233">
            <v>0</v>
          </cell>
          <cell r="CB233">
            <v>0</v>
          </cell>
          <cell r="CC233">
            <v>0</v>
          </cell>
          <cell r="CD233">
            <v>0</v>
          </cell>
          <cell r="CE233">
            <v>0</v>
          </cell>
          <cell r="CF233">
            <v>0</v>
          </cell>
          <cell r="CG233">
            <v>0</v>
          </cell>
          <cell r="CH233">
            <v>0</v>
          </cell>
          <cell r="CI233">
            <v>0</v>
          </cell>
          <cell r="CJ233">
            <v>22637885.329999998</v>
          </cell>
          <cell r="CK233">
            <v>0</v>
          </cell>
          <cell r="CL233">
            <v>22637885.329999998</v>
          </cell>
          <cell r="CM233">
            <v>0.12</v>
          </cell>
          <cell r="CN233">
            <v>0</v>
          </cell>
          <cell r="CO233">
            <v>0.12</v>
          </cell>
          <cell r="CP233">
            <v>22637885.449999999</v>
          </cell>
          <cell r="CQ233">
            <v>0</v>
          </cell>
          <cell r="CR233">
            <v>22637885.449999999</v>
          </cell>
          <cell r="CS233" t="str">
            <v>275047</v>
          </cell>
          <cell r="CV233" t="str">
            <v/>
          </cell>
          <cell r="CW233" t="str">
            <v/>
          </cell>
          <cell r="CX233">
            <v>255000</v>
          </cell>
          <cell r="CY233" t="str">
            <v>Issue</v>
          </cell>
          <cell r="CZ233" t="str">
            <v/>
          </cell>
        </row>
        <row r="234">
          <cell r="A234">
            <v>275048</v>
          </cell>
          <cell r="B234" t="str">
            <v>Reg Asset-C&amp;DM Int Improvement</v>
          </cell>
          <cell r="C234">
            <v>0</v>
          </cell>
          <cell r="D234">
            <v>0</v>
          </cell>
          <cell r="E234">
            <v>0</v>
          </cell>
          <cell r="F234">
            <v>0</v>
          </cell>
          <cell r="G234">
            <v>0</v>
          </cell>
          <cell r="H234">
            <v>0</v>
          </cell>
          <cell r="I234">
            <v>0</v>
          </cell>
          <cell r="J234">
            <v>0</v>
          </cell>
          <cell r="K234">
            <v>0</v>
          </cell>
          <cell r="M234">
            <v>0</v>
          </cell>
          <cell r="N234">
            <v>0</v>
          </cell>
          <cell r="O234">
            <v>0</v>
          </cell>
          <cell r="P234">
            <v>24880.998</v>
          </cell>
          <cell r="Q234">
            <v>0</v>
          </cell>
          <cell r="R234">
            <v>24880.998</v>
          </cell>
          <cell r="S234">
            <v>0</v>
          </cell>
          <cell r="T234">
            <v>0</v>
          </cell>
          <cell r="U234">
            <v>0</v>
          </cell>
          <cell r="V234">
            <v>24880.998</v>
          </cell>
          <cell r="W234">
            <v>0</v>
          </cell>
          <cell r="X234">
            <v>24880.998</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24880.998</v>
          </cell>
          <cell r="BV234">
            <v>0</v>
          </cell>
          <cell r="BW234">
            <v>24880.998</v>
          </cell>
          <cell r="BX234">
            <v>0</v>
          </cell>
          <cell r="BY234">
            <v>0</v>
          </cell>
          <cell r="BZ234">
            <v>0</v>
          </cell>
          <cell r="CA234">
            <v>0</v>
          </cell>
          <cell r="CB234">
            <v>0</v>
          </cell>
          <cell r="CC234">
            <v>0</v>
          </cell>
          <cell r="CD234">
            <v>0</v>
          </cell>
          <cell r="CE234">
            <v>0</v>
          </cell>
          <cell r="CF234">
            <v>0</v>
          </cell>
          <cell r="CG234">
            <v>0</v>
          </cell>
          <cell r="CH234">
            <v>0</v>
          </cell>
          <cell r="CI234">
            <v>0</v>
          </cell>
          <cell r="CJ234">
            <v>24880.998</v>
          </cell>
          <cell r="CK234">
            <v>0</v>
          </cell>
          <cell r="CL234">
            <v>24880.998</v>
          </cell>
          <cell r="CM234">
            <v>0</v>
          </cell>
          <cell r="CN234">
            <v>0</v>
          </cell>
          <cell r="CO234">
            <v>0</v>
          </cell>
          <cell r="CP234">
            <v>24880.998</v>
          </cell>
          <cell r="CQ234">
            <v>0</v>
          </cell>
          <cell r="CR234">
            <v>24880.998</v>
          </cell>
          <cell r="CS234" t="str">
            <v>275048</v>
          </cell>
          <cell r="CV234" t="str">
            <v/>
          </cell>
          <cell r="CW234" t="str">
            <v/>
          </cell>
          <cell r="CX234">
            <v>255000</v>
          </cell>
          <cell r="CY234" t="str">
            <v>Issue</v>
          </cell>
          <cell r="CZ234" t="str">
            <v/>
          </cell>
        </row>
        <row r="235">
          <cell r="A235">
            <v>275054</v>
          </cell>
          <cell r="B235" t="str">
            <v>PILs Oct 2001 Interest Improv</v>
          </cell>
          <cell r="C235">
            <v>0</v>
          </cell>
          <cell r="D235">
            <v>0</v>
          </cell>
          <cell r="E235">
            <v>0</v>
          </cell>
          <cell r="F235">
            <v>0</v>
          </cell>
          <cell r="G235">
            <v>0</v>
          </cell>
          <cell r="H235">
            <v>0</v>
          </cell>
          <cell r="I235">
            <v>0</v>
          </cell>
          <cell r="J235">
            <v>0</v>
          </cell>
          <cell r="K235">
            <v>0</v>
          </cell>
          <cell r="M235">
            <v>0</v>
          </cell>
          <cell r="N235">
            <v>0</v>
          </cell>
          <cell r="O235">
            <v>0</v>
          </cell>
          <cell r="P235">
            <v>-5.0000000000000001E-3</v>
          </cell>
          <cell r="Q235">
            <v>0</v>
          </cell>
          <cell r="R235">
            <v>-5.0000000000000001E-3</v>
          </cell>
          <cell r="S235">
            <v>0</v>
          </cell>
          <cell r="T235">
            <v>0</v>
          </cell>
          <cell r="U235">
            <v>0</v>
          </cell>
          <cell r="V235">
            <v>-5.0000000000000001E-3</v>
          </cell>
          <cell r="W235">
            <v>0</v>
          </cell>
          <cell r="X235">
            <v>-5.0000000000000001E-3</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-5.0000000000000001E-3</v>
          </cell>
          <cell r="BV235">
            <v>0</v>
          </cell>
          <cell r="BW235">
            <v>-5.0000000000000001E-3</v>
          </cell>
          <cell r="BX235">
            <v>0</v>
          </cell>
          <cell r="BY235">
            <v>0</v>
          </cell>
          <cell r="BZ235">
            <v>0</v>
          </cell>
          <cell r="CA235">
            <v>0</v>
          </cell>
          <cell r="CB235">
            <v>0</v>
          </cell>
          <cell r="CC235">
            <v>0</v>
          </cell>
          <cell r="CD235">
            <v>0</v>
          </cell>
          <cell r="CE235">
            <v>0</v>
          </cell>
          <cell r="CF235">
            <v>0</v>
          </cell>
          <cell r="CG235">
            <v>0</v>
          </cell>
          <cell r="CH235">
            <v>0</v>
          </cell>
          <cell r="CI235">
            <v>0</v>
          </cell>
          <cell r="CJ235">
            <v>-5.0000000000000001E-3</v>
          </cell>
          <cell r="CK235">
            <v>0</v>
          </cell>
          <cell r="CL235">
            <v>-5.0000000000000001E-3</v>
          </cell>
          <cell r="CM235">
            <v>0</v>
          </cell>
          <cell r="CN235">
            <v>0</v>
          </cell>
          <cell r="CO235">
            <v>0</v>
          </cell>
          <cell r="CP235">
            <v>-5.0000000000000001E-3</v>
          </cell>
          <cell r="CQ235">
            <v>0</v>
          </cell>
          <cell r="CR235">
            <v>-5.0000000000000001E-3</v>
          </cell>
          <cell r="CV235" t="str">
            <v/>
          </cell>
          <cell r="CW235" t="str">
            <v>Delete?</v>
          </cell>
          <cell r="CX235">
            <v>255000</v>
          </cell>
          <cell r="CY235" t="str">
            <v>Issue</v>
          </cell>
          <cell r="CZ235" t="str">
            <v/>
          </cell>
        </row>
        <row r="236">
          <cell r="A236">
            <v>275065</v>
          </cell>
          <cell r="B236" t="str">
            <v>Reg A-Def RateImpact-Brampton</v>
          </cell>
          <cell r="C236">
            <v>0</v>
          </cell>
          <cell r="D236">
            <v>0</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-0.47</v>
          </cell>
          <cell r="CN236">
            <v>0</v>
          </cell>
          <cell r="CO236">
            <v>-0.47</v>
          </cell>
          <cell r="CP236">
            <v>-0.47</v>
          </cell>
          <cell r="CQ236">
            <v>0</v>
          </cell>
          <cell r="CR236">
            <v>-0.47</v>
          </cell>
          <cell r="CV236" t="str">
            <v/>
          </cell>
          <cell r="CW236" t="str">
            <v>Delete?</v>
          </cell>
          <cell r="CX236">
            <v>255000</v>
          </cell>
          <cell r="CY236" t="str">
            <v/>
          </cell>
          <cell r="CZ236" t="str">
            <v/>
          </cell>
        </row>
        <row r="237">
          <cell r="A237">
            <v>275069</v>
          </cell>
          <cell r="B237" t="str">
            <v>Reg Asset - OEB Costs-int impr</v>
          </cell>
          <cell r="C237">
            <v>0</v>
          </cell>
          <cell r="D237">
            <v>0</v>
          </cell>
          <cell r="E237">
            <v>0</v>
          </cell>
          <cell r="F237">
            <v>0</v>
          </cell>
          <cell r="G237">
            <v>0</v>
          </cell>
          <cell r="H237">
            <v>0</v>
          </cell>
          <cell r="I237">
            <v>0</v>
          </cell>
          <cell r="J237">
            <v>0</v>
          </cell>
          <cell r="K237">
            <v>0</v>
          </cell>
          <cell r="M237">
            <v>-73089.45</v>
          </cell>
          <cell r="N237">
            <v>0</v>
          </cell>
          <cell r="O237">
            <v>-73089.45</v>
          </cell>
          <cell r="P237">
            <v>-41653.07</v>
          </cell>
          <cell r="Q237">
            <v>0</v>
          </cell>
          <cell r="R237">
            <v>-41653.07</v>
          </cell>
          <cell r="S237">
            <v>0</v>
          </cell>
          <cell r="T237">
            <v>0</v>
          </cell>
          <cell r="U237">
            <v>0</v>
          </cell>
          <cell r="V237">
            <v>-114742.51999999999</v>
          </cell>
          <cell r="W237">
            <v>0</v>
          </cell>
          <cell r="X237">
            <v>-114742.51999999999</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-114742.52</v>
          </cell>
          <cell r="BV237">
            <v>0</v>
          </cell>
          <cell r="BW237">
            <v>-114742.52</v>
          </cell>
          <cell r="BX237">
            <v>0</v>
          </cell>
          <cell r="BY237">
            <v>0</v>
          </cell>
          <cell r="BZ237">
            <v>0</v>
          </cell>
          <cell r="CA237">
            <v>0</v>
          </cell>
          <cell r="CB237">
            <v>0</v>
          </cell>
          <cell r="CC237">
            <v>0</v>
          </cell>
          <cell r="CD237">
            <v>0</v>
          </cell>
          <cell r="CE237">
            <v>0</v>
          </cell>
          <cell r="CF237">
            <v>0</v>
          </cell>
          <cell r="CG237">
            <v>0</v>
          </cell>
          <cell r="CH237">
            <v>0</v>
          </cell>
          <cell r="CI237">
            <v>0</v>
          </cell>
          <cell r="CJ237">
            <v>-114742.52</v>
          </cell>
          <cell r="CK237">
            <v>0</v>
          </cell>
          <cell r="CL237">
            <v>-114742.52</v>
          </cell>
          <cell r="CM237">
            <v>0</v>
          </cell>
          <cell r="CN237">
            <v>0</v>
          </cell>
          <cell r="CO237">
            <v>0</v>
          </cell>
          <cell r="CP237">
            <v>-114742.52</v>
          </cell>
          <cell r="CQ237">
            <v>0</v>
          </cell>
          <cell r="CR237">
            <v>-114742.52</v>
          </cell>
          <cell r="CS237" t="str">
            <v>275069</v>
          </cell>
          <cell r="CV237" t="str">
            <v/>
          </cell>
          <cell r="CW237" t="str">
            <v/>
          </cell>
          <cell r="CX237">
            <v>255000</v>
          </cell>
          <cell r="CY237" t="str">
            <v>Issue</v>
          </cell>
          <cell r="CZ237" t="str">
            <v/>
          </cell>
        </row>
        <row r="238">
          <cell r="A238">
            <v>275084</v>
          </cell>
          <cell r="B238" t="str">
            <v>Int Imp MR Def Cost-TX(non-a)</v>
          </cell>
          <cell r="C238">
            <v>0</v>
          </cell>
          <cell r="D238">
            <v>0</v>
          </cell>
          <cell r="E238">
            <v>0</v>
          </cell>
          <cell r="F238">
            <v>0</v>
          </cell>
          <cell r="G238">
            <v>0</v>
          </cell>
          <cell r="H238">
            <v>0</v>
          </cell>
          <cell r="I238">
            <v>0</v>
          </cell>
          <cell r="J238">
            <v>0</v>
          </cell>
          <cell r="K238">
            <v>0</v>
          </cell>
          <cell r="M238">
            <v>1052847.07</v>
          </cell>
          <cell r="N238">
            <v>0</v>
          </cell>
          <cell r="O238">
            <v>1052847.07</v>
          </cell>
          <cell r="P238">
            <v>0</v>
          </cell>
          <cell r="Q238">
            <v>0</v>
          </cell>
          <cell r="R238">
            <v>0</v>
          </cell>
          <cell r="S238">
            <v>0</v>
          </cell>
          <cell r="T238">
            <v>0</v>
          </cell>
          <cell r="U238">
            <v>0</v>
          </cell>
          <cell r="V238">
            <v>1052847.07</v>
          </cell>
          <cell r="W238">
            <v>0</v>
          </cell>
          <cell r="X238">
            <v>1052847.07</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1052847.07</v>
          </cell>
          <cell r="BV238">
            <v>0</v>
          </cell>
          <cell r="BW238">
            <v>1052847.07</v>
          </cell>
          <cell r="BX238">
            <v>0</v>
          </cell>
          <cell r="BY238">
            <v>0</v>
          </cell>
          <cell r="BZ238">
            <v>0</v>
          </cell>
          <cell r="CA238">
            <v>0</v>
          </cell>
          <cell r="CB238">
            <v>0</v>
          </cell>
          <cell r="CC238">
            <v>0</v>
          </cell>
          <cell r="CD238">
            <v>0</v>
          </cell>
          <cell r="CE238">
            <v>0</v>
          </cell>
          <cell r="CF238">
            <v>0</v>
          </cell>
          <cell r="CG238">
            <v>0</v>
          </cell>
          <cell r="CH238">
            <v>0</v>
          </cell>
          <cell r="CI238">
            <v>0</v>
          </cell>
          <cell r="CJ238">
            <v>1052847.07</v>
          </cell>
          <cell r="CK238">
            <v>0</v>
          </cell>
          <cell r="CL238">
            <v>1052847.07</v>
          </cell>
          <cell r="CM238">
            <v>0</v>
          </cell>
          <cell r="CN238">
            <v>0</v>
          </cell>
          <cell r="CO238">
            <v>0</v>
          </cell>
          <cell r="CP238">
            <v>1052847.07</v>
          </cell>
          <cell r="CQ238">
            <v>0</v>
          </cell>
          <cell r="CR238">
            <v>1052847.07</v>
          </cell>
          <cell r="CS238" t="str">
            <v>275084</v>
          </cell>
          <cell r="CV238" t="str">
            <v/>
          </cell>
          <cell r="CW238" t="str">
            <v/>
          </cell>
          <cell r="CX238">
            <v>255000</v>
          </cell>
          <cell r="CY238" t="str">
            <v>Issue</v>
          </cell>
          <cell r="CZ238" t="str">
            <v/>
          </cell>
        </row>
        <row r="239">
          <cell r="A239">
            <v>275085</v>
          </cell>
          <cell r="B239" t="str">
            <v>RSVA-Provincial Benefits</v>
          </cell>
          <cell r="C239">
            <v>0</v>
          </cell>
          <cell r="D239">
            <v>0</v>
          </cell>
          <cell r="E239">
            <v>0</v>
          </cell>
          <cell r="F239">
            <v>0</v>
          </cell>
          <cell r="G239">
            <v>0</v>
          </cell>
          <cell r="H239">
            <v>0</v>
          </cell>
          <cell r="I239">
            <v>0</v>
          </cell>
          <cell r="J239">
            <v>0</v>
          </cell>
          <cell r="K239">
            <v>0</v>
          </cell>
          <cell r="M239">
            <v>0</v>
          </cell>
          <cell r="N239">
            <v>0</v>
          </cell>
          <cell r="O239">
            <v>0</v>
          </cell>
          <cell r="P239">
            <v>2611063.44</v>
          </cell>
          <cell r="Q239">
            <v>0</v>
          </cell>
          <cell r="R239">
            <v>2611063.44</v>
          </cell>
          <cell r="S239">
            <v>0</v>
          </cell>
          <cell r="T239">
            <v>0</v>
          </cell>
          <cell r="U239">
            <v>0</v>
          </cell>
          <cell r="V239">
            <v>2611063.44</v>
          </cell>
          <cell r="W239">
            <v>0</v>
          </cell>
          <cell r="X239">
            <v>2611063.44</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2611063.44</v>
          </cell>
          <cell r="BV239">
            <v>0</v>
          </cell>
          <cell r="BW239">
            <v>2611063.44</v>
          </cell>
          <cell r="BX239">
            <v>0</v>
          </cell>
          <cell r="BY239">
            <v>0</v>
          </cell>
          <cell r="BZ239">
            <v>0</v>
          </cell>
          <cell r="CA239">
            <v>0</v>
          </cell>
          <cell r="CB239">
            <v>0</v>
          </cell>
          <cell r="CC239">
            <v>0</v>
          </cell>
          <cell r="CD239">
            <v>0</v>
          </cell>
          <cell r="CE239">
            <v>0</v>
          </cell>
          <cell r="CF239">
            <v>0</v>
          </cell>
          <cell r="CG239">
            <v>0</v>
          </cell>
          <cell r="CH239">
            <v>0</v>
          </cell>
          <cell r="CI239">
            <v>0</v>
          </cell>
          <cell r="CJ239">
            <v>2611063.44</v>
          </cell>
          <cell r="CK239">
            <v>0</v>
          </cell>
          <cell r="CL239">
            <v>2611063.44</v>
          </cell>
          <cell r="CM239">
            <v>-1152440.73</v>
          </cell>
          <cell r="CN239">
            <v>0</v>
          </cell>
          <cell r="CO239">
            <v>-1152440.73</v>
          </cell>
          <cell r="CP239">
            <v>1458622.71</v>
          </cell>
          <cell r="CQ239">
            <v>0</v>
          </cell>
          <cell r="CR239">
            <v>1458622.71</v>
          </cell>
          <cell r="CS239" t="str">
            <v>275085</v>
          </cell>
          <cell r="CV239" t="str">
            <v/>
          </cell>
          <cell r="CW239" t="str">
            <v/>
          </cell>
          <cell r="CX239">
            <v>255000</v>
          </cell>
          <cell r="CY239" t="str">
            <v>Issue</v>
          </cell>
          <cell r="CZ239" t="str">
            <v/>
          </cell>
        </row>
        <row r="240">
          <cell r="A240">
            <v>275086</v>
          </cell>
          <cell r="B240" t="str">
            <v>RSVA-RSTR NTWKS Aggregation</v>
          </cell>
          <cell r="C240">
            <v>0</v>
          </cell>
          <cell r="D240">
            <v>0</v>
          </cell>
          <cell r="E240">
            <v>0</v>
          </cell>
          <cell r="F240">
            <v>0</v>
          </cell>
          <cell r="G240">
            <v>0</v>
          </cell>
          <cell r="H240">
            <v>0</v>
          </cell>
          <cell r="I240">
            <v>0</v>
          </cell>
          <cell r="J240">
            <v>0</v>
          </cell>
          <cell r="K240">
            <v>0</v>
          </cell>
          <cell r="M240">
            <v>0</v>
          </cell>
          <cell r="N240">
            <v>0</v>
          </cell>
          <cell r="O240">
            <v>0</v>
          </cell>
          <cell r="P240">
            <v>10378648.73</v>
          </cell>
          <cell r="Q240">
            <v>0</v>
          </cell>
          <cell r="R240">
            <v>10378648.73</v>
          </cell>
          <cell r="S240">
            <v>0</v>
          </cell>
          <cell r="T240">
            <v>0</v>
          </cell>
          <cell r="U240">
            <v>0</v>
          </cell>
          <cell r="V240">
            <v>10378648.73</v>
          </cell>
          <cell r="W240">
            <v>0</v>
          </cell>
          <cell r="X240">
            <v>10378648.73</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10378648.73</v>
          </cell>
          <cell r="BV240">
            <v>0</v>
          </cell>
          <cell r="BW240">
            <v>10378648.73</v>
          </cell>
          <cell r="BX240">
            <v>0</v>
          </cell>
          <cell r="BY240">
            <v>0</v>
          </cell>
          <cell r="BZ240">
            <v>0</v>
          </cell>
          <cell r="CA240">
            <v>0</v>
          </cell>
          <cell r="CB240">
            <v>0</v>
          </cell>
          <cell r="CC240">
            <v>0</v>
          </cell>
          <cell r="CD240">
            <v>0</v>
          </cell>
          <cell r="CE240">
            <v>0</v>
          </cell>
          <cell r="CF240">
            <v>0</v>
          </cell>
          <cell r="CG240">
            <v>0</v>
          </cell>
          <cell r="CH240">
            <v>0</v>
          </cell>
          <cell r="CI240">
            <v>0</v>
          </cell>
          <cell r="CJ240">
            <v>10378648.73</v>
          </cell>
          <cell r="CK240">
            <v>0</v>
          </cell>
          <cell r="CL240">
            <v>10378648.73</v>
          </cell>
          <cell r="CM240">
            <v>0</v>
          </cell>
          <cell r="CN240">
            <v>0</v>
          </cell>
          <cell r="CO240">
            <v>0</v>
          </cell>
          <cell r="CP240">
            <v>10378648.73</v>
          </cell>
          <cell r="CQ240">
            <v>0</v>
          </cell>
          <cell r="CR240">
            <v>10378648.73</v>
          </cell>
          <cell r="CS240" t="str">
            <v>275086</v>
          </cell>
          <cell r="CV240" t="str">
            <v/>
          </cell>
          <cell r="CW240" t="str">
            <v/>
          </cell>
          <cell r="CX240">
            <v>255000</v>
          </cell>
          <cell r="CY240" t="str">
            <v>Issue</v>
          </cell>
          <cell r="CZ240" t="str">
            <v/>
          </cell>
        </row>
        <row r="241">
          <cell r="A241">
            <v>275087</v>
          </cell>
          <cell r="B241" t="str">
            <v>RSVA-RSTR Connection Aggregg'n</v>
          </cell>
          <cell r="C241">
            <v>0</v>
          </cell>
          <cell r="D241">
            <v>0</v>
          </cell>
          <cell r="E241">
            <v>0</v>
          </cell>
          <cell r="F241">
            <v>0</v>
          </cell>
          <cell r="G241">
            <v>0</v>
          </cell>
          <cell r="H241">
            <v>0</v>
          </cell>
          <cell r="I241">
            <v>0</v>
          </cell>
          <cell r="J241">
            <v>0</v>
          </cell>
          <cell r="K241">
            <v>0</v>
          </cell>
          <cell r="M241">
            <v>0</v>
          </cell>
          <cell r="N241">
            <v>0</v>
          </cell>
          <cell r="O241">
            <v>0</v>
          </cell>
          <cell r="P241">
            <v>9228517.7799999993</v>
          </cell>
          <cell r="Q241">
            <v>0</v>
          </cell>
          <cell r="R241">
            <v>9228517.7799999993</v>
          </cell>
          <cell r="S241">
            <v>0</v>
          </cell>
          <cell r="T241">
            <v>0</v>
          </cell>
          <cell r="U241">
            <v>0</v>
          </cell>
          <cell r="V241">
            <v>9228517.7799999993</v>
          </cell>
          <cell r="W241">
            <v>0</v>
          </cell>
          <cell r="X241">
            <v>9228517.7799999993</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9228517.7799999993</v>
          </cell>
          <cell r="BV241">
            <v>0</v>
          </cell>
          <cell r="BW241">
            <v>9228517.7799999993</v>
          </cell>
          <cell r="BX241">
            <v>0</v>
          </cell>
          <cell r="BY241">
            <v>0</v>
          </cell>
          <cell r="BZ241">
            <v>0</v>
          </cell>
          <cell r="CA241">
            <v>0</v>
          </cell>
          <cell r="CB241">
            <v>0</v>
          </cell>
          <cell r="CC241">
            <v>0</v>
          </cell>
          <cell r="CD241">
            <v>0</v>
          </cell>
          <cell r="CE241">
            <v>0</v>
          </cell>
          <cell r="CF241">
            <v>0</v>
          </cell>
          <cell r="CG241">
            <v>0</v>
          </cell>
          <cell r="CH241">
            <v>0</v>
          </cell>
          <cell r="CI241">
            <v>0</v>
          </cell>
          <cell r="CJ241">
            <v>9228517.7799999993</v>
          </cell>
          <cell r="CK241">
            <v>0</v>
          </cell>
          <cell r="CL241">
            <v>9228517.7799999993</v>
          </cell>
          <cell r="CM241">
            <v>0</v>
          </cell>
          <cell r="CN241">
            <v>0</v>
          </cell>
          <cell r="CO241">
            <v>0</v>
          </cell>
          <cell r="CP241">
            <v>9228517.7799999993</v>
          </cell>
          <cell r="CQ241">
            <v>0</v>
          </cell>
          <cell r="CR241">
            <v>9228517.7799999993</v>
          </cell>
          <cell r="CS241" t="str">
            <v>275087</v>
          </cell>
          <cell r="CV241" t="str">
            <v/>
          </cell>
          <cell r="CW241" t="str">
            <v/>
          </cell>
          <cell r="CX241">
            <v>255000</v>
          </cell>
          <cell r="CY241" t="str">
            <v>Issue</v>
          </cell>
          <cell r="CZ241" t="str">
            <v/>
          </cell>
        </row>
        <row r="242">
          <cell r="A242">
            <v>275088</v>
          </cell>
          <cell r="B242" t="str">
            <v>RSVA - LV</v>
          </cell>
          <cell r="C242">
            <v>0</v>
          </cell>
          <cell r="D242">
            <v>0</v>
          </cell>
          <cell r="E242">
            <v>0</v>
          </cell>
          <cell r="F242">
            <v>0</v>
          </cell>
          <cell r="G242">
            <v>0</v>
          </cell>
          <cell r="H242">
            <v>0</v>
          </cell>
          <cell r="I242">
            <v>0</v>
          </cell>
          <cell r="J242">
            <v>0</v>
          </cell>
          <cell r="K242">
            <v>0</v>
          </cell>
          <cell r="M242">
            <v>0</v>
          </cell>
          <cell r="N242">
            <v>0</v>
          </cell>
          <cell r="O242">
            <v>0</v>
          </cell>
          <cell r="P242">
            <v>4903877.49</v>
          </cell>
          <cell r="Q242">
            <v>0</v>
          </cell>
          <cell r="R242">
            <v>4903877.49</v>
          </cell>
          <cell r="S242">
            <v>0</v>
          </cell>
          <cell r="T242">
            <v>0</v>
          </cell>
          <cell r="U242">
            <v>0</v>
          </cell>
          <cell r="V242">
            <v>4903877.49</v>
          </cell>
          <cell r="W242">
            <v>0</v>
          </cell>
          <cell r="X242">
            <v>4903877.49</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4903877.49</v>
          </cell>
          <cell r="BV242">
            <v>0</v>
          </cell>
          <cell r="BW242">
            <v>4903877.49</v>
          </cell>
          <cell r="BX242">
            <v>0</v>
          </cell>
          <cell r="BY242">
            <v>0</v>
          </cell>
          <cell r="BZ242">
            <v>0</v>
          </cell>
          <cell r="CA242">
            <v>0</v>
          </cell>
          <cell r="CB242">
            <v>0</v>
          </cell>
          <cell r="CC242">
            <v>0</v>
          </cell>
          <cell r="CD242">
            <v>0</v>
          </cell>
          <cell r="CE242">
            <v>0</v>
          </cell>
          <cell r="CF242">
            <v>0</v>
          </cell>
          <cell r="CG242">
            <v>0</v>
          </cell>
          <cell r="CH242">
            <v>0</v>
          </cell>
          <cell r="CI242">
            <v>0</v>
          </cell>
          <cell r="CJ242">
            <v>4903877.49</v>
          </cell>
          <cell r="CK242">
            <v>0</v>
          </cell>
          <cell r="CL242">
            <v>4903877.49</v>
          </cell>
          <cell r="CM242">
            <v>350501.59</v>
          </cell>
          <cell r="CN242">
            <v>0</v>
          </cell>
          <cell r="CO242">
            <v>350501.59</v>
          </cell>
          <cell r="CP242">
            <v>5254379.08</v>
          </cell>
          <cell r="CQ242">
            <v>0</v>
          </cell>
          <cell r="CR242">
            <v>5254379.08</v>
          </cell>
          <cell r="CS242" t="str">
            <v>275088</v>
          </cell>
          <cell r="CV242" t="str">
            <v/>
          </cell>
          <cell r="CW242" t="str">
            <v/>
          </cell>
          <cell r="CX242">
            <v>255000</v>
          </cell>
          <cell r="CY242" t="str">
            <v>Issue</v>
          </cell>
          <cell r="CZ242" t="str">
            <v/>
          </cell>
        </row>
        <row r="243">
          <cell r="A243">
            <v>275092</v>
          </cell>
          <cell r="B243" t="str">
            <v>Bill 4 Implementation Cost</v>
          </cell>
          <cell r="C243">
            <v>0</v>
          </cell>
          <cell r="D243">
            <v>0</v>
          </cell>
          <cell r="E243">
            <v>0</v>
          </cell>
          <cell r="F243">
            <v>0</v>
          </cell>
          <cell r="G243">
            <v>0</v>
          </cell>
          <cell r="H243">
            <v>0</v>
          </cell>
          <cell r="I243">
            <v>0</v>
          </cell>
          <cell r="J243">
            <v>0</v>
          </cell>
          <cell r="K243">
            <v>0</v>
          </cell>
          <cell r="M243">
            <v>0</v>
          </cell>
          <cell r="N243">
            <v>0</v>
          </cell>
          <cell r="O243">
            <v>0</v>
          </cell>
          <cell r="P243">
            <v>0.25</v>
          </cell>
          <cell r="Q243">
            <v>0</v>
          </cell>
          <cell r="R243">
            <v>0.25</v>
          </cell>
          <cell r="S243">
            <v>0</v>
          </cell>
          <cell r="T243">
            <v>0</v>
          </cell>
          <cell r="U243">
            <v>0</v>
          </cell>
          <cell r="V243">
            <v>0.25</v>
          </cell>
          <cell r="W243">
            <v>0</v>
          </cell>
          <cell r="X243">
            <v>0.25</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0.25</v>
          </cell>
          <cell r="BV243">
            <v>0</v>
          </cell>
          <cell r="BW243">
            <v>0.25</v>
          </cell>
          <cell r="BX243">
            <v>0</v>
          </cell>
          <cell r="BY243">
            <v>0</v>
          </cell>
          <cell r="BZ243">
            <v>0</v>
          </cell>
          <cell r="CA243">
            <v>0</v>
          </cell>
          <cell r="CB243">
            <v>0</v>
          </cell>
          <cell r="CC243">
            <v>0</v>
          </cell>
          <cell r="CD243">
            <v>0</v>
          </cell>
          <cell r="CE243">
            <v>0</v>
          </cell>
          <cell r="CF243">
            <v>0</v>
          </cell>
          <cell r="CG243">
            <v>0</v>
          </cell>
          <cell r="CH243">
            <v>0</v>
          </cell>
          <cell r="CI243">
            <v>0</v>
          </cell>
          <cell r="CJ243">
            <v>0.25</v>
          </cell>
          <cell r="CK243">
            <v>0</v>
          </cell>
          <cell r="CL243">
            <v>0.25</v>
          </cell>
          <cell r="CM243">
            <v>0</v>
          </cell>
          <cell r="CN243">
            <v>0</v>
          </cell>
          <cell r="CO243">
            <v>0</v>
          </cell>
          <cell r="CP243">
            <v>0.25</v>
          </cell>
          <cell r="CQ243">
            <v>0</v>
          </cell>
          <cell r="CR243">
            <v>0.25</v>
          </cell>
          <cell r="CV243" t="str">
            <v/>
          </cell>
          <cell r="CW243" t="str">
            <v>Delete?</v>
          </cell>
          <cell r="CX243">
            <v>255000</v>
          </cell>
          <cell r="CY243" t="str">
            <v>Issue</v>
          </cell>
          <cell r="CZ243" t="str">
            <v/>
          </cell>
        </row>
        <row r="244">
          <cell r="A244">
            <v>275093</v>
          </cell>
          <cell r="B244" t="str">
            <v>RRRP Interest Improv</v>
          </cell>
          <cell r="C244">
            <v>0</v>
          </cell>
          <cell r="D244">
            <v>0</v>
          </cell>
          <cell r="E244">
            <v>0</v>
          </cell>
          <cell r="F244">
            <v>0</v>
          </cell>
          <cell r="G244">
            <v>0</v>
          </cell>
          <cell r="H244">
            <v>0</v>
          </cell>
          <cell r="I244">
            <v>0</v>
          </cell>
          <cell r="J244">
            <v>0</v>
          </cell>
          <cell r="K244">
            <v>0</v>
          </cell>
          <cell r="M244">
            <v>0</v>
          </cell>
          <cell r="N244">
            <v>0</v>
          </cell>
          <cell r="O244">
            <v>0</v>
          </cell>
          <cell r="P244">
            <v>176405.48499999999</v>
          </cell>
          <cell r="Q244">
            <v>0</v>
          </cell>
          <cell r="R244">
            <v>176405.48499999999</v>
          </cell>
          <cell r="S244">
            <v>0</v>
          </cell>
          <cell r="T244">
            <v>0</v>
          </cell>
          <cell r="U244">
            <v>0</v>
          </cell>
          <cell r="V244">
            <v>176405.48499999999</v>
          </cell>
          <cell r="W244">
            <v>0</v>
          </cell>
          <cell r="X244">
            <v>176405.48499999999</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176405.48499999999</v>
          </cell>
          <cell r="BV244">
            <v>0</v>
          </cell>
          <cell r="BW244">
            <v>176405.48499999999</v>
          </cell>
          <cell r="BX244">
            <v>0</v>
          </cell>
          <cell r="BY244">
            <v>0</v>
          </cell>
          <cell r="BZ244">
            <v>0</v>
          </cell>
          <cell r="CA244">
            <v>0</v>
          </cell>
          <cell r="CB244">
            <v>0</v>
          </cell>
          <cell r="CC244">
            <v>0</v>
          </cell>
          <cell r="CD244">
            <v>0</v>
          </cell>
          <cell r="CE244">
            <v>0</v>
          </cell>
          <cell r="CF244">
            <v>0</v>
          </cell>
          <cell r="CG244">
            <v>0</v>
          </cell>
          <cell r="CH244">
            <v>0</v>
          </cell>
          <cell r="CI244">
            <v>0</v>
          </cell>
          <cell r="CJ244">
            <v>176405.48499999999</v>
          </cell>
          <cell r="CK244">
            <v>0</v>
          </cell>
          <cell r="CL244">
            <v>176405.48499999999</v>
          </cell>
          <cell r="CM244">
            <v>0</v>
          </cell>
          <cell r="CN244">
            <v>0</v>
          </cell>
          <cell r="CO244">
            <v>0</v>
          </cell>
          <cell r="CP244">
            <v>176405.48499999999</v>
          </cell>
          <cell r="CQ244">
            <v>0</v>
          </cell>
          <cell r="CR244">
            <v>176405.48499999999</v>
          </cell>
          <cell r="CS244" t="str">
            <v>275093</v>
          </cell>
          <cell r="CV244" t="str">
            <v/>
          </cell>
          <cell r="CW244" t="str">
            <v/>
          </cell>
          <cell r="CX244">
            <v>255000</v>
          </cell>
          <cell r="CY244" t="str">
            <v>Issue</v>
          </cell>
          <cell r="CZ244" t="str">
            <v/>
          </cell>
        </row>
        <row r="245">
          <cell r="A245">
            <v>275094</v>
          </cell>
          <cell r="B245" t="str">
            <v>Bill 4 Implen Cost-Int Improve</v>
          </cell>
          <cell r="C245">
            <v>0</v>
          </cell>
          <cell r="D245">
            <v>0</v>
          </cell>
          <cell r="E245">
            <v>0</v>
          </cell>
          <cell r="F245">
            <v>0</v>
          </cell>
          <cell r="G245">
            <v>0</v>
          </cell>
          <cell r="H245">
            <v>0</v>
          </cell>
          <cell r="I245">
            <v>0</v>
          </cell>
          <cell r="J245">
            <v>0</v>
          </cell>
          <cell r="K245">
            <v>0</v>
          </cell>
          <cell r="M245">
            <v>0</v>
          </cell>
          <cell r="N245">
            <v>0</v>
          </cell>
          <cell r="O245">
            <v>0</v>
          </cell>
          <cell r="P245">
            <v>0.48499999999999999</v>
          </cell>
          <cell r="Q245">
            <v>0</v>
          </cell>
          <cell r="R245">
            <v>0.48499999999999999</v>
          </cell>
          <cell r="S245">
            <v>0</v>
          </cell>
          <cell r="T245">
            <v>0</v>
          </cell>
          <cell r="U245">
            <v>0</v>
          </cell>
          <cell r="V245">
            <v>0.48499999999999999</v>
          </cell>
          <cell r="W245">
            <v>0</v>
          </cell>
          <cell r="X245">
            <v>0.48499999999999999</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0.48499999999999999</v>
          </cell>
          <cell r="BV245">
            <v>0</v>
          </cell>
          <cell r="BW245">
            <v>0.48499999999999999</v>
          </cell>
          <cell r="BX245">
            <v>0</v>
          </cell>
          <cell r="BY245">
            <v>0</v>
          </cell>
          <cell r="BZ245">
            <v>0</v>
          </cell>
          <cell r="CA245">
            <v>0</v>
          </cell>
          <cell r="CB245">
            <v>0</v>
          </cell>
          <cell r="CC245">
            <v>0</v>
          </cell>
          <cell r="CD245">
            <v>0</v>
          </cell>
          <cell r="CE245">
            <v>0</v>
          </cell>
          <cell r="CF245">
            <v>0</v>
          </cell>
          <cell r="CG245">
            <v>0</v>
          </cell>
          <cell r="CH245">
            <v>0</v>
          </cell>
          <cell r="CI245">
            <v>0</v>
          </cell>
          <cell r="CJ245">
            <v>0.48499999999999999</v>
          </cell>
          <cell r="CK245">
            <v>0</v>
          </cell>
          <cell r="CL245">
            <v>0.48499999999999999</v>
          </cell>
          <cell r="CM245">
            <v>0</v>
          </cell>
          <cell r="CN245">
            <v>0</v>
          </cell>
          <cell r="CO245">
            <v>0</v>
          </cell>
          <cell r="CP245">
            <v>0.48499999999999999</v>
          </cell>
          <cell r="CQ245">
            <v>0</v>
          </cell>
          <cell r="CR245">
            <v>0.48499999999999999</v>
          </cell>
          <cell r="CV245" t="str">
            <v/>
          </cell>
          <cell r="CW245" t="str">
            <v>Delete?</v>
          </cell>
          <cell r="CX245">
            <v>255000</v>
          </cell>
          <cell r="CY245" t="str">
            <v>Issue</v>
          </cell>
          <cell r="CZ245" t="str">
            <v/>
          </cell>
        </row>
        <row r="246">
          <cell r="A246">
            <v>275095</v>
          </cell>
          <cell r="B246" t="str">
            <v>Regulatory Asset-RRRP Variance</v>
          </cell>
          <cell r="C246">
            <v>0</v>
          </cell>
          <cell r="D246">
            <v>0</v>
          </cell>
          <cell r="E246">
            <v>0</v>
          </cell>
          <cell r="F246">
            <v>0</v>
          </cell>
          <cell r="G246">
            <v>0</v>
          </cell>
          <cell r="H246">
            <v>0</v>
          </cell>
          <cell r="I246">
            <v>0</v>
          </cell>
          <cell r="J246">
            <v>0</v>
          </cell>
          <cell r="K246">
            <v>0</v>
          </cell>
          <cell r="M246">
            <v>0</v>
          </cell>
          <cell r="N246">
            <v>0</v>
          </cell>
          <cell r="O246">
            <v>0</v>
          </cell>
          <cell r="P246">
            <v>5360499.6399999997</v>
          </cell>
          <cell r="Q246">
            <v>0</v>
          </cell>
          <cell r="R246">
            <v>5360499.6399999997</v>
          </cell>
          <cell r="S246">
            <v>0</v>
          </cell>
          <cell r="T246">
            <v>0</v>
          </cell>
          <cell r="U246">
            <v>0</v>
          </cell>
          <cell r="V246">
            <v>5360499.6399999997</v>
          </cell>
          <cell r="W246">
            <v>0</v>
          </cell>
          <cell r="X246">
            <v>5360499.6399999997</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5360499.6399999997</v>
          </cell>
          <cell r="BV246">
            <v>0</v>
          </cell>
          <cell r="BW246">
            <v>5360499.6399999997</v>
          </cell>
          <cell r="BX246">
            <v>0</v>
          </cell>
          <cell r="BY246">
            <v>0</v>
          </cell>
          <cell r="BZ246">
            <v>0</v>
          </cell>
          <cell r="CA246">
            <v>0</v>
          </cell>
          <cell r="CB246">
            <v>0</v>
          </cell>
          <cell r="CC246">
            <v>0</v>
          </cell>
          <cell r="CD246">
            <v>0</v>
          </cell>
          <cell r="CE246">
            <v>0</v>
          </cell>
          <cell r="CF246">
            <v>0</v>
          </cell>
          <cell r="CG246">
            <v>0</v>
          </cell>
          <cell r="CH246">
            <v>0</v>
          </cell>
          <cell r="CI246">
            <v>0</v>
          </cell>
          <cell r="CJ246">
            <v>5360499.6399999997</v>
          </cell>
          <cell r="CK246">
            <v>0</v>
          </cell>
          <cell r="CL246">
            <v>5360499.6399999997</v>
          </cell>
          <cell r="CM246">
            <v>0</v>
          </cell>
          <cell r="CN246">
            <v>0</v>
          </cell>
          <cell r="CO246">
            <v>0</v>
          </cell>
          <cell r="CP246">
            <v>5360499.6399999997</v>
          </cell>
          <cell r="CQ246">
            <v>0</v>
          </cell>
          <cell r="CR246">
            <v>5360499.6399999997</v>
          </cell>
          <cell r="CS246" t="str">
            <v>275095</v>
          </cell>
          <cell r="CV246" t="str">
            <v/>
          </cell>
          <cell r="CW246" t="str">
            <v/>
          </cell>
          <cell r="CX246">
            <v>255000</v>
          </cell>
          <cell r="CY246" t="str">
            <v>Issue</v>
          </cell>
          <cell r="CZ246" t="str">
            <v/>
          </cell>
        </row>
        <row r="247">
          <cell r="A247">
            <v>275102</v>
          </cell>
          <cell r="B247" t="str">
            <v>Reg Asset - Remotes  LAR 2007</v>
          </cell>
          <cell r="C247">
            <v>0</v>
          </cell>
          <cell r="D247">
            <v>0</v>
          </cell>
          <cell r="E247">
            <v>0</v>
          </cell>
          <cell r="F247">
            <v>0</v>
          </cell>
          <cell r="G247">
            <v>0</v>
          </cell>
          <cell r="H247">
            <v>0</v>
          </cell>
          <cell r="I247">
            <v>0</v>
          </cell>
          <cell r="J247">
            <v>0</v>
          </cell>
          <cell r="K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4222409.8099999996</v>
          </cell>
          <cell r="CH247">
            <v>0</v>
          </cell>
          <cell r="CI247">
            <v>4222409.8099999996</v>
          </cell>
          <cell r="CJ247">
            <v>4222409.8099999996</v>
          </cell>
          <cell r="CK247">
            <v>0</v>
          </cell>
          <cell r="CL247">
            <v>4222409.8099999996</v>
          </cell>
          <cell r="CM247">
            <v>0</v>
          </cell>
          <cell r="CN247">
            <v>0</v>
          </cell>
          <cell r="CO247">
            <v>0</v>
          </cell>
          <cell r="CP247">
            <v>4222409.8099999996</v>
          </cell>
          <cell r="CQ247">
            <v>0</v>
          </cell>
          <cell r="CR247">
            <v>4222409.8099999996</v>
          </cell>
          <cell r="CS247" t="str">
            <v>275102</v>
          </cell>
          <cell r="CV247" t="str">
            <v>Yes</v>
          </cell>
          <cell r="CW247" t="str">
            <v/>
          </cell>
          <cell r="CX247">
            <v>255000</v>
          </cell>
          <cell r="CY247" t="str">
            <v>Issue</v>
          </cell>
          <cell r="CZ247" t="str">
            <v/>
          </cell>
        </row>
        <row r="248">
          <cell r="A248">
            <v>275130</v>
          </cell>
          <cell r="B248" t="str">
            <v>RSVApower-Int Improv</v>
          </cell>
          <cell r="C248">
            <v>0</v>
          </cell>
          <cell r="D248">
            <v>0</v>
          </cell>
          <cell r="E248">
            <v>0</v>
          </cell>
          <cell r="F248">
            <v>0</v>
          </cell>
          <cell r="G248">
            <v>0</v>
          </cell>
          <cell r="H248">
            <v>0</v>
          </cell>
          <cell r="I248">
            <v>0</v>
          </cell>
          <cell r="J248">
            <v>0</v>
          </cell>
          <cell r="K248">
            <v>0</v>
          </cell>
          <cell r="M248">
            <v>0</v>
          </cell>
          <cell r="N248">
            <v>0</v>
          </cell>
          <cell r="O248">
            <v>0</v>
          </cell>
          <cell r="P248">
            <v>5.0000000000000001E-3</v>
          </cell>
          <cell r="Q248">
            <v>0</v>
          </cell>
          <cell r="R248">
            <v>5.0000000000000001E-3</v>
          </cell>
          <cell r="S248">
            <v>0</v>
          </cell>
          <cell r="T248">
            <v>0</v>
          </cell>
          <cell r="U248">
            <v>0</v>
          </cell>
          <cell r="V248">
            <v>5.0000000000000001E-3</v>
          </cell>
          <cell r="W248">
            <v>0</v>
          </cell>
          <cell r="X248">
            <v>5.0000000000000001E-3</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5.0000000000000001E-3</v>
          </cell>
          <cell r="BV248">
            <v>0</v>
          </cell>
          <cell r="BW248">
            <v>5.0000000000000001E-3</v>
          </cell>
          <cell r="BX248">
            <v>0</v>
          </cell>
          <cell r="BY248">
            <v>0</v>
          </cell>
          <cell r="BZ248">
            <v>0</v>
          </cell>
          <cell r="CA248">
            <v>0</v>
          </cell>
          <cell r="CB248">
            <v>0</v>
          </cell>
          <cell r="CC248">
            <v>0</v>
          </cell>
          <cell r="CD248">
            <v>0</v>
          </cell>
          <cell r="CE248">
            <v>0</v>
          </cell>
          <cell r="CF248">
            <v>0</v>
          </cell>
          <cell r="CG248">
            <v>0</v>
          </cell>
          <cell r="CH248">
            <v>0</v>
          </cell>
          <cell r="CI248">
            <v>0</v>
          </cell>
          <cell r="CJ248">
            <v>5.0000000000000001E-3</v>
          </cell>
          <cell r="CK248">
            <v>0</v>
          </cell>
          <cell r="CL248">
            <v>5.0000000000000001E-3</v>
          </cell>
          <cell r="CM248">
            <v>0</v>
          </cell>
          <cell r="CN248">
            <v>0</v>
          </cell>
          <cell r="CO248">
            <v>0</v>
          </cell>
          <cell r="CP248">
            <v>5.0000000000000001E-3</v>
          </cell>
          <cell r="CQ248">
            <v>0</v>
          </cell>
          <cell r="CR248">
            <v>5.0000000000000001E-3</v>
          </cell>
          <cell r="CV248" t="str">
            <v/>
          </cell>
          <cell r="CW248" t="str">
            <v>Delete?</v>
          </cell>
          <cell r="CX248">
            <v>255000</v>
          </cell>
          <cell r="CY248" t="str">
            <v>Issue</v>
          </cell>
          <cell r="CZ248" t="str">
            <v/>
          </cell>
        </row>
        <row r="249">
          <cell r="A249">
            <v>275131</v>
          </cell>
          <cell r="B249" t="str">
            <v>RSVAwms-int Improv</v>
          </cell>
          <cell r="C249">
            <v>0</v>
          </cell>
          <cell r="D249">
            <v>0</v>
          </cell>
          <cell r="E249">
            <v>0</v>
          </cell>
          <cell r="F249">
            <v>0</v>
          </cell>
          <cell r="G249">
            <v>0</v>
          </cell>
          <cell r="H249">
            <v>0</v>
          </cell>
          <cell r="I249">
            <v>0</v>
          </cell>
          <cell r="J249">
            <v>0</v>
          </cell>
          <cell r="K249">
            <v>0</v>
          </cell>
          <cell r="M249">
            <v>0</v>
          </cell>
          <cell r="N249">
            <v>0</v>
          </cell>
          <cell r="O249">
            <v>0</v>
          </cell>
          <cell r="P249">
            <v>-4385048.4970000004</v>
          </cell>
          <cell r="Q249">
            <v>0</v>
          </cell>
          <cell r="R249">
            <v>-4385048.4970000004</v>
          </cell>
          <cell r="S249">
            <v>0</v>
          </cell>
          <cell r="T249">
            <v>0</v>
          </cell>
          <cell r="U249">
            <v>0</v>
          </cell>
          <cell r="V249">
            <v>-4385048.4970000004</v>
          </cell>
          <cell r="W249">
            <v>0</v>
          </cell>
          <cell r="X249">
            <v>-4385048.4970000004</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-4385048.4970000004</v>
          </cell>
          <cell r="BV249">
            <v>0</v>
          </cell>
          <cell r="BW249">
            <v>-4385048.4970000004</v>
          </cell>
          <cell r="BX249">
            <v>0</v>
          </cell>
          <cell r="BY249">
            <v>0</v>
          </cell>
          <cell r="BZ249">
            <v>0</v>
          </cell>
          <cell r="CA249">
            <v>0</v>
          </cell>
          <cell r="CB249">
            <v>0</v>
          </cell>
          <cell r="CC249">
            <v>0</v>
          </cell>
          <cell r="CD249">
            <v>0</v>
          </cell>
          <cell r="CE249">
            <v>0</v>
          </cell>
          <cell r="CF249">
            <v>0</v>
          </cell>
          <cell r="CG249">
            <v>0</v>
          </cell>
          <cell r="CH249">
            <v>0</v>
          </cell>
          <cell r="CI249">
            <v>0</v>
          </cell>
          <cell r="CJ249">
            <v>-4385048.4970000004</v>
          </cell>
          <cell r="CK249">
            <v>0</v>
          </cell>
          <cell r="CL249">
            <v>-4385048.4970000004</v>
          </cell>
          <cell r="CM249">
            <v>0</v>
          </cell>
          <cell r="CN249">
            <v>0</v>
          </cell>
          <cell r="CO249">
            <v>0</v>
          </cell>
          <cell r="CP249">
            <v>-4385048.4970000004</v>
          </cell>
          <cell r="CQ249">
            <v>0</v>
          </cell>
          <cell r="CR249">
            <v>-4385048.4970000004</v>
          </cell>
          <cell r="CS249" t="str">
            <v>275131</v>
          </cell>
          <cell r="CV249" t="str">
            <v/>
          </cell>
          <cell r="CW249" t="str">
            <v/>
          </cell>
          <cell r="CX249">
            <v>255000</v>
          </cell>
          <cell r="CY249" t="str">
            <v>Issue</v>
          </cell>
          <cell r="CZ249" t="str">
            <v/>
          </cell>
        </row>
        <row r="250">
          <cell r="A250">
            <v>275133</v>
          </cell>
          <cell r="B250" t="str">
            <v>RSVAnw-Int Improv</v>
          </cell>
          <cell r="C250">
            <v>0</v>
          </cell>
          <cell r="D250">
            <v>0</v>
          </cell>
          <cell r="E250">
            <v>0</v>
          </cell>
          <cell r="F250">
            <v>0</v>
          </cell>
          <cell r="G250">
            <v>0</v>
          </cell>
          <cell r="H250">
            <v>0</v>
          </cell>
          <cell r="I250">
            <v>0</v>
          </cell>
          <cell r="J250">
            <v>0</v>
          </cell>
          <cell r="K250">
            <v>0</v>
          </cell>
          <cell r="M250">
            <v>0</v>
          </cell>
          <cell r="N250">
            <v>0</v>
          </cell>
          <cell r="O250">
            <v>0</v>
          </cell>
          <cell r="P250">
            <v>113070.747</v>
          </cell>
          <cell r="Q250">
            <v>0</v>
          </cell>
          <cell r="R250">
            <v>113070.747</v>
          </cell>
          <cell r="S250">
            <v>0</v>
          </cell>
          <cell r="T250">
            <v>0</v>
          </cell>
          <cell r="U250">
            <v>0</v>
          </cell>
          <cell r="V250">
            <v>113070.747</v>
          </cell>
          <cell r="W250">
            <v>0</v>
          </cell>
          <cell r="X250">
            <v>113070.747</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113070.747</v>
          </cell>
          <cell r="BV250">
            <v>0</v>
          </cell>
          <cell r="BW250">
            <v>113070.747</v>
          </cell>
          <cell r="BX250">
            <v>0</v>
          </cell>
          <cell r="BY250">
            <v>0</v>
          </cell>
          <cell r="BZ250">
            <v>0</v>
          </cell>
          <cell r="CA250">
            <v>0</v>
          </cell>
          <cell r="CB250">
            <v>0</v>
          </cell>
          <cell r="CC250">
            <v>0</v>
          </cell>
          <cell r="CD250">
            <v>0</v>
          </cell>
          <cell r="CE250">
            <v>0</v>
          </cell>
          <cell r="CF250">
            <v>0</v>
          </cell>
          <cell r="CG250">
            <v>0</v>
          </cell>
          <cell r="CH250">
            <v>0</v>
          </cell>
          <cell r="CI250">
            <v>0</v>
          </cell>
          <cell r="CJ250">
            <v>113070.747</v>
          </cell>
          <cell r="CK250">
            <v>0</v>
          </cell>
          <cell r="CL250">
            <v>113070.747</v>
          </cell>
          <cell r="CM250">
            <v>0</v>
          </cell>
          <cell r="CN250">
            <v>0</v>
          </cell>
          <cell r="CO250">
            <v>0</v>
          </cell>
          <cell r="CP250">
            <v>113070.747</v>
          </cell>
          <cell r="CQ250">
            <v>0</v>
          </cell>
          <cell r="CR250">
            <v>113070.747</v>
          </cell>
          <cell r="CS250" t="str">
            <v>275133</v>
          </cell>
          <cell r="CV250" t="str">
            <v/>
          </cell>
          <cell r="CW250" t="str">
            <v/>
          </cell>
          <cell r="CX250">
            <v>255000</v>
          </cell>
          <cell r="CY250" t="str">
            <v>Issue</v>
          </cell>
          <cell r="CZ250" t="str">
            <v/>
          </cell>
        </row>
        <row r="251">
          <cell r="A251">
            <v>275134</v>
          </cell>
          <cell r="B251" t="str">
            <v>RSVAcn-Int Improv</v>
          </cell>
          <cell r="C251">
            <v>0</v>
          </cell>
          <cell r="D251">
            <v>0</v>
          </cell>
          <cell r="E251">
            <v>0</v>
          </cell>
          <cell r="F251">
            <v>0</v>
          </cell>
          <cell r="G251">
            <v>0</v>
          </cell>
          <cell r="H251">
            <v>0</v>
          </cell>
          <cell r="I251">
            <v>0</v>
          </cell>
          <cell r="J251">
            <v>0</v>
          </cell>
          <cell r="K251">
            <v>0</v>
          </cell>
          <cell r="M251">
            <v>0</v>
          </cell>
          <cell r="N251">
            <v>0</v>
          </cell>
          <cell r="O251">
            <v>0</v>
          </cell>
          <cell r="P251">
            <v>329415.64600000001</v>
          </cell>
          <cell r="Q251">
            <v>0</v>
          </cell>
          <cell r="R251">
            <v>329415.64600000001</v>
          </cell>
          <cell r="S251">
            <v>0</v>
          </cell>
          <cell r="T251">
            <v>0</v>
          </cell>
          <cell r="U251">
            <v>0</v>
          </cell>
          <cell r="V251">
            <v>329415.64600000001</v>
          </cell>
          <cell r="W251">
            <v>0</v>
          </cell>
          <cell r="X251">
            <v>329415.64600000001</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329415.64600000001</v>
          </cell>
          <cell r="BV251">
            <v>0</v>
          </cell>
          <cell r="BW251">
            <v>329415.64600000001</v>
          </cell>
          <cell r="BX251">
            <v>0</v>
          </cell>
          <cell r="BY251">
            <v>0</v>
          </cell>
          <cell r="BZ251">
            <v>0</v>
          </cell>
          <cell r="CA251">
            <v>0</v>
          </cell>
          <cell r="CB251">
            <v>0</v>
          </cell>
          <cell r="CC251">
            <v>0</v>
          </cell>
          <cell r="CD251">
            <v>0</v>
          </cell>
          <cell r="CE251">
            <v>0</v>
          </cell>
          <cell r="CF251">
            <v>0</v>
          </cell>
          <cell r="CG251">
            <v>0</v>
          </cell>
          <cell r="CH251">
            <v>0</v>
          </cell>
          <cell r="CI251">
            <v>0</v>
          </cell>
          <cell r="CJ251">
            <v>329415.64600000001</v>
          </cell>
          <cell r="CK251">
            <v>0</v>
          </cell>
          <cell r="CL251">
            <v>329415.64600000001</v>
          </cell>
          <cell r="CM251">
            <v>0</v>
          </cell>
          <cell r="CN251">
            <v>0</v>
          </cell>
          <cell r="CO251">
            <v>0</v>
          </cell>
          <cell r="CP251">
            <v>329415.64600000001</v>
          </cell>
          <cell r="CQ251">
            <v>0</v>
          </cell>
          <cell r="CR251">
            <v>329415.64600000001</v>
          </cell>
          <cell r="CS251" t="str">
            <v>275134</v>
          </cell>
          <cell r="CV251" t="str">
            <v/>
          </cell>
          <cell r="CW251" t="str">
            <v/>
          </cell>
          <cell r="CX251">
            <v>255000</v>
          </cell>
          <cell r="CY251" t="str">
            <v>Issue</v>
          </cell>
          <cell r="CZ251" t="str">
            <v/>
          </cell>
        </row>
        <row r="252">
          <cell r="A252">
            <v>275140</v>
          </cell>
          <cell r="B252" t="str">
            <v>RCVAretailer - Int Improv</v>
          </cell>
          <cell r="C252">
            <v>0</v>
          </cell>
          <cell r="D252">
            <v>0</v>
          </cell>
          <cell r="E252">
            <v>0</v>
          </cell>
          <cell r="F252">
            <v>0</v>
          </cell>
          <cell r="G252">
            <v>0</v>
          </cell>
          <cell r="H252">
            <v>0</v>
          </cell>
          <cell r="I252">
            <v>0</v>
          </cell>
          <cell r="J252">
            <v>0</v>
          </cell>
          <cell r="K252">
            <v>0</v>
          </cell>
          <cell r="M252">
            <v>0</v>
          </cell>
          <cell r="N252">
            <v>0</v>
          </cell>
          <cell r="O252">
            <v>0</v>
          </cell>
          <cell r="P252">
            <v>-71098.737999999998</v>
          </cell>
          <cell r="Q252">
            <v>0</v>
          </cell>
          <cell r="R252">
            <v>-71098.737999999998</v>
          </cell>
          <cell r="S252">
            <v>0</v>
          </cell>
          <cell r="T252">
            <v>0</v>
          </cell>
          <cell r="U252">
            <v>0</v>
          </cell>
          <cell r="V252">
            <v>-71098.737999999998</v>
          </cell>
          <cell r="W252">
            <v>0</v>
          </cell>
          <cell r="X252">
            <v>-71098.737999999998</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-71098.737999999998</v>
          </cell>
          <cell r="BV252">
            <v>0</v>
          </cell>
          <cell r="BW252">
            <v>-71098.737999999998</v>
          </cell>
          <cell r="BX252">
            <v>0</v>
          </cell>
          <cell r="BY252">
            <v>0</v>
          </cell>
          <cell r="BZ252">
            <v>0</v>
          </cell>
          <cell r="CA252">
            <v>0</v>
          </cell>
          <cell r="CB252">
            <v>0</v>
          </cell>
          <cell r="CC252">
            <v>0</v>
          </cell>
          <cell r="CD252">
            <v>0</v>
          </cell>
          <cell r="CE252">
            <v>0</v>
          </cell>
          <cell r="CF252">
            <v>0</v>
          </cell>
          <cell r="CG252">
            <v>0</v>
          </cell>
          <cell r="CH252">
            <v>0</v>
          </cell>
          <cell r="CI252">
            <v>0</v>
          </cell>
          <cell r="CJ252">
            <v>-71098.737999999998</v>
          </cell>
          <cell r="CK252">
            <v>0</v>
          </cell>
          <cell r="CL252">
            <v>-71098.737999999998</v>
          </cell>
          <cell r="CM252">
            <v>0</v>
          </cell>
          <cell r="CN252">
            <v>0</v>
          </cell>
          <cell r="CO252">
            <v>0</v>
          </cell>
          <cell r="CP252">
            <v>-71098.737999999998</v>
          </cell>
          <cell r="CQ252">
            <v>0</v>
          </cell>
          <cell r="CR252">
            <v>-71098.737999999998</v>
          </cell>
          <cell r="CS252" t="str">
            <v>275140</v>
          </cell>
          <cell r="CV252" t="str">
            <v/>
          </cell>
          <cell r="CW252" t="str">
            <v/>
          </cell>
          <cell r="CX252">
            <v>255000</v>
          </cell>
          <cell r="CY252" t="str">
            <v>Issue</v>
          </cell>
          <cell r="CZ252" t="str">
            <v/>
          </cell>
        </row>
        <row r="253">
          <cell r="A253">
            <v>275145</v>
          </cell>
          <cell r="B253" t="str">
            <v>RCVA-STR - Int Imput</v>
          </cell>
          <cell r="C253">
            <v>0</v>
          </cell>
          <cell r="D253">
            <v>0</v>
          </cell>
          <cell r="E253">
            <v>0</v>
          </cell>
          <cell r="F253">
            <v>0</v>
          </cell>
          <cell r="G253">
            <v>0</v>
          </cell>
          <cell r="H253">
            <v>0</v>
          </cell>
          <cell r="I253">
            <v>0</v>
          </cell>
          <cell r="J253">
            <v>0</v>
          </cell>
          <cell r="K253">
            <v>0</v>
          </cell>
          <cell r="M253">
            <v>0</v>
          </cell>
          <cell r="N253">
            <v>0</v>
          </cell>
          <cell r="O253">
            <v>0</v>
          </cell>
          <cell r="P253">
            <v>15536.182000000001</v>
          </cell>
          <cell r="Q253">
            <v>0</v>
          </cell>
          <cell r="R253">
            <v>15536.182000000001</v>
          </cell>
          <cell r="S253">
            <v>0</v>
          </cell>
          <cell r="T253">
            <v>0</v>
          </cell>
          <cell r="U253">
            <v>0</v>
          </cell>
          <cell r="V253">
            <v>15536.182000000001</v>
          </cell>
          <cell r="W253">
            <v>0</v>
          </cell>
          <cell r="X253">
            <v>15536.182000000001</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15536.182000000001</v>
          </cell>
          <cell r="BV253">
            <v>0</v>
          </cell>
          <cell r="BW253">
            <v>15536.182000000001</v>
          </cell>
          <cell r="BX253">
            <v>0</v>
          </cell>
          <cell r="BY253">
            <v>0</v>
          </cell>
          <cell r="BZ253">
            <v>0</v>
          </cell>
          <cell r="CA253">
            <v>0</v>
          </cell>
          <cell r="CB253">
            <v>0</v>
          </cell>
          <cell r="CC253">
            <v>0</v>
          </cell>
          <cell r="CD253">
            <v>0</v>
          </cell>
          <cell r="CE253">
            <v>0</v>
          </cell>
          <cell r="CF253">
            <v>0</v>
          </cell>
          <cell r="CG253">
            <v>0</v>
          </cell>
          <cell r="CH253">
            <v>0</v>
          </cell>
          <cell r="CI253">
            <v>0</v>
          </cell>
          <cell r="CJ253">
            <v>15536.182000000001</v>
          </cell>
          <cell r="CK253">
            <v>0</v>
          </cell>
          <cell r="CL253">
            <v>15536.182000000001</v>
          </cell>
          <cell r="CM253">
            <v>0</v>
          </cell>
          <cell r="CN253">
            <v>0</v>
          </cell>
          <cell r="CO253">
            <v>0</v>
          </cell>
          <cell r="CP253">
            <v>15536.182000000001</v>
          </cell>
          <cell r="CQ253">
            <v>0</v>
          </cell>
          <cell r="CR253">
            <v>15536.182000000001</v>
          </cell>
          <cell r="CS253" t="str">
            <v>275145</v>
          </cell>
          <cell r="CV253" t="str">
            <v/>
          </cell>
          <cell r="CW253" t="str">
            <v/>
          </cell>
          <cell r="CX253">
            <v>255000</v>
          </cell>
          <cell r="CY253" t="str">
            <v>Issue</v>
          </cell>
          <cell r="CZ253" t="str">
            <v/>
          </cell>
        </row>
        <row r="254">
          <cell r="A254">
            <v>275148</v>
          </cell>
          <cell r="B254" t="str">
            <v>LV - Specific LV DS Int Impvt</v>
          </cell>
          <cell r="C254">
            <v>0</v>
          </cell>
          <cell r="D254">
            <v>0</v>
          </cell>
          <cell r="E254">
            <v>0</v>
          </cell>
          <cell r="F254">
            <v>0</v>
          </cell>
          <cell r="G254">
            <v>0</v>
          </cell>
          <cell r="H254">
            <v>0</v>
          </cell>
          <cell r="I254">
            <v>0</v>
          </cell>
          <cell r="J254">
            <v>0</v>
          </cell>
          <cell r="K254">
            <v>0</v>
          </cell>
          <cell r="M254">
            <v>0</v>
          </cell>
          <cell r="N254">
            <v>0</v>
          </cell>
          <cell r="O254">
            <v>0</v>
          </cell>
          <cell r="P254">
            <v>-6.0000000000000001E-3</v>
          </cell>
          <cell r="Q254">
            <v>0</v>
          </cell>
          <cell r="R254">
            <v>-6.0000000000000001E-3</v>
          </cell>
          <cell r="S254">
            <v>0</v>
          </cell>
          <cell r="T254">
            <v>0</v>
          </cell>
          <cell r="U254">
            <v>0</v>
          </cell>
          <cell r="V254">
            <v>-6.0000000000000001E-3</v>
          </cell>
          <cell r="W254">
            <v>0</v>
          </cell>
          <cell r="X254">
            <v>-6.0000000000000001E-3</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-6.0000000000000001E-3</v>
          </cell>
          <cell r="BV254">
            <v>0</v>
          </cell>
          <cell r="BW254">
            <v>-6.0000000000000001E-3</v>
          </cell>
          <cell r="BX254">
            <v>0</v>
          </cell>
          <cell r="BY254">
            <v>0</v>
          </cell>
          <cell r="BZ254">
            <v>0</v>
          </cell>
          <cell r="CA254">
            <v>0</v>
          </cell>
          <cell r="CB254">
            <v>0</v>
          </cell>
          <cell r="CC254">
            <v>0</v>
          </cell>
          <cell r="CD254">
            <v>0</v>
          </cell>
          <cell r="CE254">
            <v>0</v>
          </cell>
          <cell r="CF254">
            <v>0</v>
          </cell>
          <cell r="CG254">
            <v>0</v>
          </cell>
          <cell r="CH254">
            <v>0</v>
          </cell>
          <cell r="CI254">
            <v>0</v>
          </cell>
          <cell r="CJ254">
            <v>-6.0000000000000001E-3</v>
          </cell>
          <cell r="CK254">
            <v>0</v>
          </cell>
          <cell r="CL254">
            <v>-6.0000000000000001E-3</v>
          </cell>
          <cell r="CM254">
            <v>0</v>
          </cell>
          <cell r="CN254">
            <v>0</v>
          </cell>
          <cell r="CO254">
            <v>0</v>
          </cell>
          <cell r="CP254">
            <v>-6.0000000000000001E-3</v>
          </cell>
          <cell r="CQ254">
            <v>0</v>
          </cell>
          <cell r="CR254">
            <v>-6.0000000000000001E-3</v>
          </cell>
          <cell r="CV254" t="str">
            <v>Yes</v>
          </cell>
          <cell r="CW254" t="str">
            <v>Delete?</v>
          </cell>
          <cell r="CX254">
            <v>255000</v>
          </cell>
          <cell r="CY254" t="str">
            <v>Issue</v>
          </cell>
          <cell r="CZ254" t="str">
            <v/>
          </cell>
        </row>
        <row r="255">
          <cell r="A255">
            <v>275185</v>
          </cell>
          <cell r="B255" t="str">
            <v>RSVA-Prov Benefits-Int Improv</v>
          </cell>
          <cell r="C255">
            <v>0</v>
          </cell>
          <cell r="D255">
            <v>0</v>
          </cell>
          <cell r="E255">
            <v>0</v>
          </cell>
          <cell r="F255">
            <v>0</v>
          </cell>
          <cell r="G255">
            <v>0</v>
          </cell>
          <cell r="H255">
            <v>0</v>
          </cell>
          <cell r="I255">
            <v>0</v>
          </cell>
          <cell r="J255">
            <v>0</v>
          </cell>
          <cell r="K255">
            <v>0</v>
          </cell>
          <cell r="M255">
            <v>0</v>
          </cell>
          <cell r="N255">
            <v>0</v>
          </cell>
          <cell r="O255">
            <v>0</v>
          </cell>
          <cell r="P255">
            <v>486082.641</v>
          </cell>
          <cell r="Q255">
            <v>0</v>
          </cell>
          <cell r="R255">
            <v>486082.641</v>
          </cell>
          <cell r="S255">
            <v>0</v>
          </cell>
          <cell r="T255">
            <v>0</v>
          </cell>
          <cell r="U255">
            <v>0</v>
          </cell>
          <cell r="V255">
            <v>486082.641</v>
          </cell>
          <cell r="W255">
            <v>0</v>
          </cell>
          <cell r="X255">
            <v>486082.641</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486082.641</v>
          </cell>
          <cell r="BV255">
            <v>0</v>
          </cell>
          <cell r="BW255">
            <v>486082.641</v>
          </cell>
          <cell r="BX255">
            <v>0</v>
          </cell>
          <cell r="BY255">
            <v>0</v>
          </cell>
          <cell r="BZ255">
            <v>0</v>
          </cell>
          <cell r="CA255">
            <v>0</v>
          </cell>
          <cell r="CB255">
            <v>0</v>
          </cell>
          <cell r="CC255">
            <v>0</v>
          </cell>
          <cell r="CD255">
            <v>0</v>
          </cell>
          <cell r="CE255">
            <v>0</v>
          </cell>
          <cell r="CF255">
            <v>0</v>
          </cell>
          <cell r="CG255">
            <v>0</v>
          </cell>
          <cell r="CH255">
            <v>0</v>
          </cell>
          <cell r="CI255">
            <v>0</v>
          </cell>
          <cell r="CJ255">
            <v>486082.641</v>
          </cell>
          <cell r="CK255">
            <v>0</v>
          </cell>
          <cell r="CL255">
            <v>486082.641</v>
          </cell>
          <cell r="CM255">
            <v>0</v>
          </cell>
          <cell r="CN255">
            <v>0</v>
          </cell>
          <cell r="CO255">
            <v>0</v>
          </cell>
          <cell r="CP255">
            <v>486082.641</v>
          </cell>
          <cell r="CQ255">
            <v>0</v>
          </cell>
          <cell r="CR255">
            <v>486082.641</v>
          </cell>
          <cell r="CS255" t="str">
            <v>275185</v>
          </cell>
          <cell r="CV255" t="str">
            <v/>
          </cell>
          <cell r="CW255" t="str">
            <v/>
          </cell>
          <cell r="CX255">
            <v>255000</v>
          </cell>
          <cell r="CY255" t="str">
            <v>Issue</v>
          </cell>
          <cell r="CZ255" t="str">
            <v/>
          </cell>
        </row>
        <row r="256">
          <cell r="A256">
            <v>275186</v>
          </cell>
          <cell r="B256" t="str">
            <v>RSVA-RSTR(N) Aggreg'n Int Impr</v>
          </cell>
          <cell r="C256">
            <v>0</v>
          </cell>
          <cell r="D256">
            <v>0</v>
          </cell>
          <cell r="E256">
            <v>0</v>
          </cell>
          <cell r="F256">
            <v>0</v>
          </cell>
          <cell r="G256">
            <v>0</v>
          </cell>
          <cell r="H256">
            <v>0</v>
          </cell>
          <cell r="I256">
            <v>0</v>
          </cell>
          <cell r="J256">
            <v>0</v>
          </cell>
          <cell r="K256">
            <v>0</v>
          </cell>
          <cell r="M256">
            <v>0</v>
          </cell>
          <cell r="N256">
            <v>0</v>
          </cell>
          <cell r="O256">
            <v>0</v>
          </cell>
          <cell r="P256">
            <v>500357.83199999999</v>
          </cell>
          <cell r="Q256">
            <v>0</v>
          </cell>
          <cell r="R256">
            <v>500357.83199999999</v>
          </cell>
          <cell r="S256">
            <v>0</v>
          </cell>
          <cell r="T256">
            <v>0</v>
          </cell>
          <cell r="U256">
            <v>0</v>
          </cell>
          <cell r="V256">
            <v>500357.83199999999</v>
          </cell>
          <cell r="W256">
            <v>0</v>
          </cell>
          <cell r="X256">
            <v>500357.83199999999</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500357.83199999999</v>
          </cell>
          <cell r="BV256">
            <v>0</v>
          </cell>
          <cell r="BW256">
            <v>500357.83199999999</v>
          </cell>
          <cell r="BX256">
            <v>0</v>
          </cell>
          <cell r="BY256">
            <v>0</v>
          </cell>
          <cell r="BZ256">
            <v>0</v>
          </cell>
          <cell r="CA256">
            <v>0</v>
          </cell>
          <cell r="CB256">
            <v>0</v>
          </cell>
          <cell r="CC256">
            <v>0</v>
          </cell>
          <cell r="CD256">
            <v>0</v>
          </cell>
          <cell r="CE256">
            <v>0</v>
          </cell>
          <cell r="CF256">
            <v>0</v>
          </cell>
          <cell r="CG256">
            <v>0</v>
          </cell>
          <cell r="CH256">
            <v>0</v>
          </cell>
          <cell r="CI256">
            <v>0</v>
          </cell>
          <cell r="CJ256">
            <v>500357.83199999999</v>
          </cell>
          <cell r="CK256">
            <v>0</v>
          </cell>
          <cell r="CL256">
            <v>500357.83199999999</v>
          </cell>
          <cell r="CM256">
            <v>0</v>
          </cell>
          <cell r="CN256">
            <v>0</v>
          </cell>
          <cell r="CO256">
            <v>0</v>
          </cell>
          <cell r="CP256">
            <v>500357.83199999999</v>
          </cell>
          <cell r="CQ256">
            <v>0</v>
          </cell>
          <cell r="CR256">
            <v>500357.83199999999</v>
          </cell>
          <cell r="CS256" t="str">
            <v>275186</v>
          </cell>
          <cell r="CV256" t="str">
            <v/>
          </cell>
          <cell r="CW256" t="str">
            <v/>
          </cell>
          <cell r="CX256">
            <v>255000</v>
          </cell>
          <cell r="CY256" t="str">
            <v>Issue</v>
          </cell>
          <cell r="CZ256" t="str">
            <v/>
          </cell>
        </row>
        <row r="257">
          <cell r="A257">
            <v>275187</v>
          </cell>
          <cell r="B257" t="str">
            <v>RSVA-RSTR(C) Aggreg Int Impr</v>
          </cell>
          <cell r="C257">
            <v>0</v>
          </cell>
          <cell r="D257">
            <v>0</v>
          </cell>
          <cell r="E257">
            <v>0</v>
          </cell>
          <cell r="F257">
            <v>0</v>
          </cell>
          <cell r="G257">
            <v>0</v>
          </cell>
          <cell r="H257">
            <v>0</v>
          </cell>
          <cell r="I257">
            <v>0</v>
          </cell>
          <cell r="J257">
            <v>0</v>
          </cell>
          <cell r="K257">
            <v>0</v>
          </cell>
          <cell r="M257">
            <v>0</v>
          </cell>
          <cell r="N257">
            <v>0</v>
          </cell>
          <cell r="O257">
            <v>0</v>
          </cell>
          <cell r="P257">
            <v>449037.85399999999</v>
          </cell>
          <cell r="Q257">
            <v>0</v>
          </cell>
          <cell r="R257">
            <v>449037.85399999999</v>
          </cell>
          <cell r="S257">
            <v>0</v>
          </cell>
          <cell r="T257">
            <v>0</v>
          </cell>
          <cell r="U257">
            <v>0</v>
          </cell>
          <cell r="V257">
            <v>449037.85399999999</v>
          </cell>
          <cell r="W257">
            <v>0</v>
          </cell>
          <cell r="X257">
            <v>449037.85399999999</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449037.85399999999</v>
          </cell>
          <cell r="BV257">
            <v>0</v>
          </cell>
          <cell r="BW257">
            <v>449037.85399999999</v>
          </cell>
          <cell r="BX257">
            <v>0</v>
          </cell>
          <cell r="BY257">
            <v>0</v>
          </cell>
          <cell r="BZ257">
            <v>0</v>
          </cell>
          <cell r="CA257">
            <v>0</v>
          </cell>
          <cell r="CB257">
            <v>0</v>
          </cell>
          <cell r="CC257">
            <v>0</v>
          </cell>
          <cell r="CD257">
            <v>0</v>
          </cell>
          <cell r="CE257">
            <v>0</v>
          </cell>
          <cell r="CF257">
            <v>0</v>
          </cell>
          <cell r="CG257">
            <v>0</v>
          </cell>
          <cell r="CH257">
            <v>0</v>
          </cell>
          <cell r="CI257">
            <v>0</v>
          </cell>
          <cell r="CJ257">
            <v>449037.85399999999</v>
          </cell>
          <cell r="CK257">
            <v>0</v>
          </cell>
          <cell r="CL257">
            <v>449037.85399999999</v>
          </cell>
          <cell r="CM257">
            <v>0</v>
          </cell>
          <cell r="CN257">
            <v>0</v>
          </cell>
          <cell r="CO257">
            <v>0</v>
          </cell>
          <cell r="CP257">
            <v>449037.85399999999</v>
          </cell>
          <cell r="CQ257">
            <v>0</v>
          </cell>
          <cell r="CR257">
            <v>449037.85399999999</v>
          </cell>
          <cell r="CS257" t="str">
            <v>275187</v>
          </cell>
          <cell r="CV257" t="str">
            <v/>
          </cell>
          <cell r="CW257" t="str">
            <v/>
          </cell>
          <cell r="CX257">
            <v>255000</v>
          </cell>
          <cell r="CY257" t="str">
            <v>Issue</v>
          </cell>
          <cell r="CZ257" t="str">
            <v/>
          </cell>
        </row>
        <row r="258">
          <cell r="A258">
            <v>275188</v>
          </cell>
          <cell r="B258" t="str">
            <v>RSVA - LV INTEREST</v>
          </cell>
          <cell r="C258">
            <v>0</v>
          </cell>
          <cell r="D258">
            <v>0</v>
          </cell>
          <cell r="E258">
            <v>0</v>
          </cell>
          <cell r="F258">
            <v>0</v>
          </cell>
          <cell r="G258">
            <v>0</v>
          </cell>
          <cell r="H258">
            <v>0</v>
          </cell>
          <cell r="I258">
            <v>0</v>
          </cell>
          <cell r="J258">
            <v>0</v>
          </cell>
          <cell r="K258">
            <v>0</v>
          </cell>
          <cell r="M258">
            <v>0</v>
          </cell>
          <cell r="N258">
            <v>0</v>
          </cell>
          <cell r="O258">
            <v>0</v>
          </cell>
          <cell r="P258">
            <v>217186.79</v>
          </cell>
          <cell r="Q258">
            <v>0</v>
          </cell>
          <cell r="R258">
            <v>217186.79</v>
          </cell>
          <cell r="S258">
            <v>0</v>
          </cell>
          <cell r="T258">
            <v>0</v>
          </cell>
          <cell r="U258">
            <v>0</v>
          </cell>
          <cell r="V258">
            <v>217186.79</v>
          </cell>
          <cell r="W258">
            <v>0</v>
          </cell>
          <cell r="X258">
            <v>217186.79</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217186.79</v>
          </cell>
          <cell r="BV258">
            <v>0</v>
          </cell>
          <cell r="BW258">
            <v>217186.79</v>
          </cell>
          <cell r="BX258">
            <v>0</v>
          </cell>
          <cell r="BY258">
            <v>0</v>
          </cell>
          <cell r="BZ258">
            <v>0</v>
          </cell>
          <cell r="CA258">
            <v>0</v>
          </cell>
          <cell r="CB258">
            <v>0</v>
          </cell>
          <cell r="CC258">
            <v>0</v>
          </cell>
          <cell r="CD258">
            <v>0</v>
          </cell>
          <cell r="CE258">
            <v>0</v>
          </cell>
          <cell r="CF258">
            <v>0</v>
          </cell>
          <cell r="CG258">
            <v>0</v>
          </cell>
          <cell r="CH258">
            <v>0</v>
          </cell>
          <cell r="CI258">
            <v>0</v>
          </cell>
          <cell r="CJ258">
            <v>217186.79</v>
          </cell>
          <cell r="CK258">
            <v>0</v>
          </cell>
          <cell r="CL258">
            <v>217186.79</v>
          </cell>
          <cell r="CM258">
            <v>0</v>
          </cell>
          <cell r="CN258">
            <v>0</v>
          </cell>
          <cell r="CO258">
            <v>0</v>
          </cell>
          <cell r="CP258">
            <v>217186.79</v>
          </cell>
          <cell r="CQ258">
            <v>0</v>
          </cell>
          <cell r="CR258">
            <v>217186.79</v>
          </cell>
          <cell r="CS258" t="str">
            <v>275188</v>
          </cell>
          <cell r="CV258" t="str">
            <v/>
          </cell>
          <cell r="CW258" t="str">
            <v/>
          </cell>
          <cell r="CX258">
            <v>255000</v>
          </cell>
          <cell r="CY258" t="str">
            <v>Issue</v>
          </cell>
          <cell r="CZ258" t="str">
            <v/>
          </cell>
        </row>
        <row r="259">
          <cell r="A259">
            <v>275194</v>
          </cell>
          <cell r="B259" t="str">
            <v>Bill 4 Implem Cost-Int Impr Co</v>
          </cell>
          <cell r="C259">
            <v>0</v>
          </cell>
          <cell r="D259">
            <v>0</v>
          </cell>
          <cell r="E259">
            <v>0</v>
          </cell>
          <cell r="F259">
            <v>0</v>
          </cell>
          <cell r="G259">
            <v>0</v>
          </cell>
          <cell r="H259">
            <v>0</v>
          </cell>
          <cell r="I259">
            <v>0</v>
          </cell>
          <cell r="J259">
            <v>0</v>
          </cell>
          <cell r="K259">
            <v>0</v>
          </cell>
          <cell r="M259">
            <v>0</v>
          </cell>
          <cell r="N259">
            <v>0</v>
          </cell>
          <cell r="O259">
            <v>0</v>
          </cell>
          <cell r="P259">
            <v>-0.48900000000000005</v>
          </cell>
          <cell r="Q259">
            <v>0</v>
          </cell>
          <cell r="R259">
            <v>-0.48900000000000005</v>
          </cell>
          <cell r="S259">
            <v>0</v>
          </cell>
          <cell r="T259">
            <v>0</v>
          </cell>
          <cell r="U259">
            <v>0</v>
          </cell>
          <cell r="V259">
            <v>-0.48900000000000005</v>
          </cell>
          <cell r="W259">
            <v>0</v>
          </cell>
          <cell r="X259">
            <v>-0.48900000000000005</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-0.48900000000000005</v>
          </cell>
          <cell r="BV259">
            <v>0</v>
          </cell>
          <cell r="BW259">
            <v>-0.48900000000000005</v>
          </cell>
          <cell r="BX259">
            <v>0</v>
          </cell>
          <cell r="BY259">
            <v>0</v>
          </cell>
          <cell r="BZ259">
            <v>0</v>
          </cell>
          <cell r="CA259">
            <v>0</v>
          </cell>
          <cell r="CB259">
            <v>0</v>
          </cell>
          <cell r="CC259">
            <v>0</v>
          </cell>
          <cell r="CD259">
            <v>0</v>
          </cell>
          <cell r="CE259">
            <v>0</v>
          </cell>
          <cell r="CF259">
            <v>0</v>
          </cell>
          <cell r="CG259">
            <v>0</v>
          </cell>
          <cell r="CH259">
            <v>0</v>
          </cell>
          <cell r="CI259">
            <v>0</v>
          </cell>
          <cell r="CJ259">
            <v>-0.48900000000000005</v>
          </cell>
          <cell r="CK259">
            <v>0</v>
          </cell>
          <cell r="CL259">
            <v>-0.48900000000000005</v>
          </cell>
          <cell r="CM259">
            <v>0</v>
          </cell>
          <cell r="CN259">
            <v>0</v>
          </cell>
          <cell r="CO259">
            <v>0</v>
          </cell>
          <cell r="CP259">
            <v>-0.48900000000000005</v>
          </cell>
          <cell r="CQ259">
            <v>0</v>
          </cell>
          <cell r="CR259">
            <v>-0.48900000000000005</v>
          </cell>
          <cell r="CV259" t="str">
            <v/>
          </cell>
          <cell r="CW259" t="str">
            <v>Delete?</v>
          </cell>
          <cell r="CX259">
            <v>255000</v>
          </cell>
          <cell r="CY259" t="str">
            <v>Issue</v>
          </cell>
          <cell r="CZ259" t="str">
            <v/>
          </cell>
        </row>
        <row r="260">
          <cell r="A260">
            <v>275201</v>
          </cell>
          <cell r="B260" t="str">
            <v>Reg Asset - C&amp;DM - Capital</v>
          </cell>
          <cell r="C260">
            <v>0</v>
          </cell>
          <cell r="D260">
            <v>0</v>
          </cell>
          <cell r="E260">
            <v>0</v>
          </cell>
          <cell r="F260">
            <v>0</v>
          </cell>
          <cell r="G260">
            <v>0</v>
          </cell>
          <cell r="H260">
            <v>0</v>
          </cell>
          <cell r="I260">
            <v>0</v>
          </cell>
          <cell r="J260">
            <v>0</v>
          </cell>
          <cell r="K260">
            <v>0</v>
          </cell>
          <cell r="M260">
            <v>0</v>
          </cell>
          <cell r="N260">
            <v>0</v>
          </cell>
          <cell r="O260">
            <v>0</v>
          </cell>
          <cell r="P260">
            <v>17193616.030000001</v>
          </cell>
          <cell r="Q260">
            <v>0</v>
          </cell>
          <cell r="R260">
            <v>17193616.030000001</v>
          </cell>
          <cell r="S260">
            <v>0</v>
          </cell>
          <cell r="T260">
            <v>0</v>
          </cell>
          <cell r="U260">
            <v>0</v>
          </cell>
          <cell r="V260">
            <v>17193616.030000001</v>
          </cell>
          <cell r="W260">
            <v>0</v>
          </cell>
          <cell r="X260">
            <v>17193616.030000001</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17193616.030000001</v>
          </cell>
          <cell r="BV260">
            <v>0</v>
          </cell>
          <cell r="BW260">
            <v>17193616.030000001</v>
          </cell>
          <cell r="BX260">
            <v>0</v>
          </cell>
          <cell r="BY260">
            <v>0</v>
          </cell>
          <cell r="BZ260">
            <v>0</v>
          </cell>
          <cell r="CA260">
            <v>0</v>
          </cell>
          <cell r="CB260">
            <v>0</v>
          </cell>
          <cell r="CC260">
            <v>0</v>
          </cell>
          <cell r="CD260">
            <v>0</v>
          </cell>
          <cell r="CE260">
            <v>0</v>
          </cell>
          <cell r="CF260">
            <v>0</v>
          </cell>
          <cell r="CG260">
            <v>0</v>
          </cell>
          <cell r="CH260">
            <v>0</v>
          </cell>
          <cell r="CI260">
            <v>0</v>
          </cell>
          <cell r="CJ260">
            <v>17193616.030000001</v>
          </cell>
          <cell r="CK260">
            <v>0</v>
          </cell>
          <cell r="CL260">
            <v>17193616.030000001</v>
          </cell>
          <cell r="CM260">
            <v>0</v>
          </cell>
          <cell r="CN260">
            <v>0</v>
          </cell>
          <cell r="CO260">
            <v>0</v>
          </cell>
          <cell r="CP260">
            <v>17193616.030000001</v>
          </cell>
          <cell r="CQ260">
            <v>0</v>
          </cell>
          <cell r="CR260">
            <v>17193616.030000001</v>
          </cell>
          <cell r="CS260" t="str">
            <v>275201</v>
          </cell>
          <cell r="CV260" t="str">
            <v/>
          </cell>
          <cell r="CW260" t="str">
            <v/>
          </cell>
          <cell r="CX260">
            <v>255000</v>
          </cell>
          <cell r="CY260" t="str">
            <v>Issue</v>
          </cell>
          <cell r="CZ260" t="str">
            <v/>
          </cell>
        </row>
        <row r="261">
          <cell r="A261">
            <v>275202</v>
          </cell>
          <cell r="B261" t="str">
            <v>Reg Asse -C&amp;DM-Capital-Contra</v>
          </cell>
          <cell r="C261">
            <v>0</v>
          </cell>
          <cell r="D261">
            <v>0</v>
          </cell>
          <cell r="E261">
            <v>0</v>
          </cell>
          <cell r="F261">
            <v>0</v>
          </cell>
          <cell r="G261">
            <v>0</v>
          </cell>
          <cell r="H261">
            <v>0</v>
          </cell>
          <cell r="I261">
            <v>0</v>
          </cell>
          <cell r="J261">
            <v>0</v>
          </cell>
          <cell r="K261">
            <v>0</v>
          </cell>
          <cell r="M261">
            <v>0</v>
          </cell>
          <cell r="N261">
            <v>0</v>
          </cell>
          <cell r="O261">
            <v>0</v>
          </cell>
          <cell r="P261">
            <v>-17193616.030000001</v>
          </cell>
          <cell r="Q261">
            <v>0</v>
          </cell>
          <cell r="R261">
            <v>-17193616.030000001</v>
          </cell>
          <cell r="S261">
            <v>0</v>
          </cell>
          <cell r="T261">
            <v>0</v>
          </cell>
          <cell r="U261">
            <v>0</v>
          </cell>
          <cell r="V261">
            <v>-17193616.030000001</v>
          </cell>
          <cell r="W261">
            <v>0</v>
          </cell>
          <cell r="X261">
            <v>-17193616.030000001</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-17193616.030000001</v>
          </cell>
          <cell r="BV261">
            <v>0</v>
          </cell>
          <cell r="BW261">
            <v>-17193616.030000001</v>
          </cell>
          <cell r="BX261">
            <v>0</v>
          </cell>
          <cell r="BY261">
            <v>0</v>
          </cell>
          <cell r="BZ261">
            <v>0</v>
          </cell>
          <cell r="CA261">
            <v>0</v>
          </cell>
          <cell r="CB261">
            <v>0</v>
          </cell>
          <cell r="CC261">
            <v>0</v>
          </cell>
          <cell r="CD261">
            <v>0</v>
          </cell>
          <cell r="CE261">
            <v>0</v>
          </cell>
          <cell r="CF261">
            <v>0</v>
          </cell>
          <cell r="CG261">
            <v>0</v>
          </cell>
          <cell r="CH261">
            <v>0</v>
          </cell>
          <cell r="CI261">
            <v>0</v>
          </cell>
          <cell r="CJ261">
            <v>-17193616.030000001</v>
          </cell>
          <cell r="CK261">
            <v>0</v>
          </cell>
          <cell r="CL261">
            <v>-17193616.030000001</v>
          </cell>
          <cell r="CM261">
            <v>0</v>
          </cell>
          <cell r="CN261">
            <v>0</v>
          </cell>
          <cell r="CO261">
            <v>0</v>
          </cell>
          <cell r="CP261">
            <v>-17193616.030000001</v>
          </cell>
          <cell r="CQ261">
            <v>0</v>
          </cell>
          <cell r="CR261">
            <v>-17193616.030000001</v>
          </cell>
          <cell r="CS261" t="str">
            <v>275202</v>
          </cell>
          <cell r="CV261" t="str">
            <v/>
          </cell>
          <cell r="CW261" t="str">
            <v/>
          </cell>
          <cell r="CX261">
            <v>255000</v>
          </cell>
          <cell r="CY261" t="str">
            <v>Issue</v>
          </cell>
          <cell r="CZ261" t="str">
            <v/>
          </cell>
        </row>
        <row r="262">
          <cell r="A262">
            <v>275203</v>
          </cell>
          <cell r="B262" t="str">
            <v>Reg Asset-C&amp;DM Revenue</v>
          </cell>
          <cell r="C262">
            <v>0</v>
          </cell>
          <cell r="D262">
            <v>0</v>
          </cell>
          <cell r="E262">
            <v>0</v>
          </cell>
          <cell r="F262">
            <v>0</v>
          </cell>
          <cell r="G262">
            <v>0</v>
          </cell>
          <cell r="H262">
            <v>0</v>
          </cell>
          <cell r="I262">
            <v>0</v>
          </cell>
          <cell r="J262">
            <v>0</v>
          </cell>
          <cell r="K262">
            <v>0</v>
          </cell>
          <cell r="M262">
            <v>0</v>
          </cell>
          <cell r="N262">
            <v>0</v>
          </cell>
          <cell r="O262">
            <v>0</v>
          </cell>
          <cell r="P262">
            <v>-39500000.009999998</v>
          </cell>
          <cell r="Q262">
            <v>0</v>
          </cell>
          <cell r="R262">
            <v>-39500000.009999998</v>
          </cell>
          <cell r="S262">
            <v>0</v>
          </cell>
          <cell r="T262">
            <v>0</v>
          </cell>
          <cell r="U262">
            <v>0</v>
          </cell>
          <cell r="V262">
            <v>-39500000.009999998</v>
          </cell>
          <cell r="W262">
            <v>0</v>
          </cell>
          <cell r="X262">
            <v>-39500000.009999998</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-39500000.009999998</v>
          </cell>
          <cell r="BV262">
            <v>0</v>
          </cell>
          <cell r="BW262">
            <v>-39500000.009999998</v>
          </cell>
          <cell r="BX262">
            <v>0</v>
          </cell>
          <cell r="BY262">
            <v>0</v>
          </cell>
          <cell r="BZ262">
            <v>0</v>
          </cell>
          <cell r="CA262">
            <v>0</v>
          </cell>
          <cell r="CB262">
            <v>0</v>
          </cell>
          <cell r="CC262">
            <v>0</v>
          </cell>
          <cell r="CD262">
            <v>0</v>
          </cell>
          <cell r="CE262">
            <v>0</v>
          </cell>
          <cell r="CF262">
            <v>0</v>
          </cell>
          <cell r="CG262">
            <v>0</v>
          </cell>
          <cell r="CH262">
            <v>0</v>
          </cell>
          <cell r="CI262">
            <v>0</v>
          </cell>
          <cell r="CJ262">
            <v>-39500000.009999998</v>
          </cell>
          <cell r="CK262">
            <v>0</v>
          </cell>
          <cell r="CL262">
            <v>-39500000.009999998</v>
          </cell>
          <cell r="CM262">
            <v>0</v>
          </cell>
          <cell r="CN262">
            <v>0</v>
          </cell>
          <cell r="CO262">
            <v>0</v>
          </cell>
          <cell r="CP262">
            <v>-39500000.009999998</v>
          </cell>
          <cell r="CQ262">
            <v>0</v>
          </cell>
          <cell r="CR262">
            <v>-39500000.009999998</v>
          </cell>
          <cell r="CS262" t="str">
            <v>275203</v>
          </cell>
          <cell r="CV262" t="str">
            <v/>
          </cell>
          <cell r="CW262" t="str">
            <v/>
          </cell>
          <cell r="CX262">
            <v>255000</v>
          </cell>
          <cell r="CY262" t="str">
            <v>Issue</v>
          </cell>
          <cell r="CZ262" t="str">
            <v/>
          </cell>
        </row>
        <row r="263">
          <cell r="A263">
            <v>275204</v>
          </cell>
          <cell r="B263" t="str">
            <v>Reg Asset-C&amp;DM-Rev-Contra</v>
          </cell>
          <cell r="C263">
            <v>0</v>
          </cell>
          <cell r="D263">
            <v>0</v>
          </cell>
          <cell r="E263">
            <v>0</v>
          </cell>
          <cell r="F263">
            <v>0</v>
          </cell>
          <cell r="G263">
            <v>0</v>
          </cell>
          <cell r="H263">
            <v>0</v>
          </cell>
          <cell r="I263">
            <v>0</v>
          </cell>
          <cell r="J263">
            <v>0</v>
          </cell>
          <cell r="K263">
            <v>0</v>
          </cell>
          <cell r="M263">
            <v>0</v>
          </cell>
          <cell r="N263">
            <v>0</v>
          </cell>
          <cell r="O263">
            <v>0</v>
          </cell>
          <cell r="P263">
            <v>39500000.009999998</v>
          </cell>
          <cell r="Q263">
            <v>0</v>
          </cell>
          <cell r="R263">
            <v>39500000.009999998</v>
          </cell>
          <cell r="S263">
            <v>0</v>
          </cell>
          <cell r="T263">
            <v>0</v>
          </cell>
          <cell r="U263">
            <v>0</v>
          </cell>
          <cell r="V263">
            <v>39500000.009999998</v>
          </cell>
          <cell r="W263">
            <v>0</v>
          </cell>
          <cell r="X263">
            <v>39500000.009999998</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39500000.009999998</v>
          </cell>
          <cell r="BV263">
            <v>0</v>
          </cell>
          <cell r="BW263">
            <v>39500000.009999998</v>
          </cell>
          <cell r="BX263">
            <v>0</v>
          </cell>
          <cell r="BY263">
            <v>0</v>
          </cell>
          <cell r="BZ263">
            <v>0</v>
          </cell>
          <cell r="CA263">
            <v>0</v>
          </cell>
          <cell r="CB263">
            <v>0</v>
          </cell>
          <cell r="CC263">
            <v>0</v>
          </cell>
          <cell r="CD263">
            <v>0</v>
          </cell>
          <cell r="CE263">
            <v>0</v>
          </cell>
          <cell r="CF263">
            <v>0</v>
          </cell>
          <cell r="CG263">
            <v>0</v>
          </cell>
          <cell r="CH263">
            <v>0</v>
          </cell>
          <cell r="CI263">
            <v>0</v>
          </cell>
          <cell r="CJ263">
            <v>39500000.009999998</v>
          </cell>
          <cell r="CK263">
            <v>0</v>
          </cell>
          <cell r="CL263">
            <v>39500000.009999998</v>
          </cell>
          <cell r="CM263">
            <v>0</v>
          </cell>
          <cell r="CN263">
            <v>0</v>
          </cell>
          <cell r="CO263">
            <v>0</v>
          </cell>
          <cell r="CP263">
            <v>39500000.009999998</v>
          </cell>
          <cell r="CQ263">
            <v>0</v>
          </cell>
          <cell r="CR263">
            <v>39500000.009999998</v>
          </cell>
          <cell r="CS263" t="str">
            <v>275204</v>
          </cell>
          <cell r="CV263" t="str">
            <v/>
          </cell>
          <cell r="CW263" t="str">
            <v/>
          </cell>
          <cell r="CX263">
            <v>255000</v>
          </cell>
          <cell r="CY263" t="str">
            <v>Issue</v>
          </cell>
          <cell r="CZ263" t="str">
            <v/>
          </cell>
        </row>
        <row r="264">
          <cell r="A264">
            <v>275205</v>
          </cell>
          <cell r="B264" t="str">
            <v>Reg. Asset-C&amp;DM-OM&amp;A Contra</v>
          </cell>
          <cell r="C264">
            <v>0</v>
          </cell>
          <cell r="D264">
            <v>0</v>
          </cell>
          <cell r="E264">
            <v>0</v>
          </cell>
          <cell r="F264">
            <v>0</v>
          </cell>
          <cell r="G264">
            <v>0</v>
          </cell>
          <cell r="H264">
            <v>0</v>
          </cell>
          <cell r="I264">
            <v>0</v>
          </cell>
          <cell r="J264">
            <v>0</v>
          </cell>
          <cell r="K264">
            <v>0</v>
          </cell>
          <cell r="M264">
            <v>0</v>
          </cell>
          <cell r="N264">
            <v>0</v>
          </cell>
          <cell r="O264">
            <v>0</v>
          </cell>
          <cell r="P264">
            <v>-22662766.329999998</v>
          </cell>
          <cell r="Q264">
            <v>0</v>
          </cell>
          <cell r="R264">
            <v>-22662766.329999998</v>
          </cell>
          <cell r="S264">
            <v>0</v>
          </cell>
          <cell r="T264">
            <v>0</v>
          </cell>
          <cell r="U264">
            <v>0</v>
          </cell>
          <cell r="V264">
            <v>-22662766.329999998</v>
          </cell>
          <cell r="W264">
            <v>0</v>
          </cell>
          <cell r="X264">
            <v>-22662766.329999998</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-22662766.329999998</v>
          </cell>
          <cell r="BV264">
            <v>0</v>
          </cell>
          <cell r="BW264">
            <v>-22662766.329999998</v>
          </cell>
          <cell r="BX264">
            <v>0</v>
          </cell>
          <cell r="BY264">
            <v>0</v>
          </cell>
          <cell r="BZ264">
            <v>0</v>
          </cell>
          <cell r="CA264">
            <v>0</v>
          </cell>
          <cell r="CB264">
            <v>0</v>
          </cell>
          <cell r="CC264">
            <v>0</v>
          </cell>
          <cell r="CD264">
            <v>0</v>
          </cell>
          <cell r="CE264">
            <v>0</v>
          </cell>
          <cell r="CF264">
            <v>0</v>
          </cell>
          <cell r="CG264">
            <v>0</v>
          </cell>
          <cell r="CH264">
            <v>0</v>
          </cell>
          <cell r="CI264">
            <v>0</v>
          </cell>
          <cell r="CJ264">
            <v>-22662766.329999998</v>
          </cell>
          <cell r="CK264">
            <v>0</v>
          </cell>
          <cell r="CL264">
            <v>-22662766.329999998</v>
          </cell>
          <cell r="CM264">
            <v>-0.12</v>
          </cell>
          <cell r="CN264">
            <v>0</v>
          </cell>
          <cell r="CO264">
            <v>-0.12</v>
          </cell>
          <cell r="CP264">
            <v>-22662766.449999999</v>
          </cell>
          <cell r="CQ264">
            <v>0</v>
          </cell>
          <cell r="CR264">
            <v>-22662766.449999999</v>
          </cell>
          <cell r="CS264" t="str">
            <v>275205</v>
          </cell>
          <cell r="CV264" t="str">
            <v/>
          </cell>
          <cell r="CW264" t="str">
            <v/>
          </cell>
          <cell r="CX264">
            <v>255000</v>
          </cell>
          <cell r="CY264" t="str">
            <v>Issue</v>
          </cell>
          <cell r="CZ264" t="str">
            <v/>
          </cell>
        </row>
        <row r="265">
          <cell r="A265">
            <v>275230</v>
          </cell>
          <cell r="B265" t="str">
            <v>RS VApwr-Int Improv Contra-Dec</v>
          </cell>
          <cell r="C265">
            <v>0</v>
          </cell>
          <cell r="D265">
            <v>0</v>
          </cell>
          <cell r="E265">
            <v>0</v>
          </cell>
          <cell r="F265">
            <v>0</v>
          </cell>
          <cell r="G265">
            <v>0</v>
          </cell>
          <cell r="H265">
            <v>0</v>
          </cell>
          <cell r="I265">
            <v>0</v>
          </cell>
          <cell r="J265">
            <v>0</v>
          </cell>
          <cell r="K265">
            <v>0</v>
          </cell>
          <cell r="M265">
            <v>0</v>
          </cell>
          <cell r="N265">
            <v>0</v>
          </cell>
          <cell r="O265">
            <v>0</v>
          </cell>
          <cell r="P265">
            <v>-5.0000000000000001E-3</v>
          </cell>
          <cell r="Q265">
            <v>0</v>
          </cell>
          <cell r="R265">
            <v>-5.0000000000000001E-3</v>
          </cell>
          <cell r="S265">
            <v>0</v>
          </cell>
          <cell r="T265">
            <v>0</v>
          </cell>
          <cell r="U265">
            <v>0</v>
          </cell>
          <cell r="V265">
            <v>-5.0000000000000001E-3</v>
          </cell>
          <cell r="W265">
            <v>0</v>
          </cell>
          <cell r="X265">
            <v>-5.0000000000000001E-3</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-5.0000000000000001E-3</v>
          </cell>
          <cell r="BV265">
            <v>0</v>
          </cell>
          <cell r="BW265">
            <v>-5.0000000000000001E-3</v>
          </cell>
          <cell r="BX265">
            <v>0</v>
          </cell>
          <cell r="BY265">
            <v>0</v>
          </cell>
          <cell r="BZ265">
            <v>0</v>
          </cell>
          <cell r="CA265">
            <v>0</v>
          </cell>
          <cell r="CB265">
            <v>0</v>
          </cell>
          <cell r="CC265">
            <v>0</v>
          </cell>
          <cell r="CD265">
            <v>0</v>
          </cell>
          <cell r="CE265">
            <v>0</v>
          </cell>
          <cell r="CF265">
            <v>0</v>
          </cell>
          <cell r="CG265">
            <v>0</v>
          </cell>
          <cell r="CH265">
            <v>0</v>
          </cell>
          <cell r="CI265">
            <v>0</v>
          </cell>
          <cell r="CJ265">
            <v>-5.0000000000000001E-3</v>
          </cell>
          <cell r="CK265">
            <v>0</v>
          </cell>
          <cell r="CL265">
            <v>-5.0000000000000001E-3</v>
          </cell>
          <cell r="CM265">
            <v>0</v>
          </cell>
          <cell r="CN265">
            <v>0</v>
          </cell>
          <cell r="CO265">
            <v>0</v>
          </cell>
          <cell r="CP265">
            <v>-5.0000000000000001E-3</v>
          </cell>
          <cell r="CQ265">
            <v>0</v>
          </cell>
          <cell r="CR265">
            <v>-5.0000000000000001E-3</v>
          </cell>
          <cell r="CV265" t="str">
            <v/>
          </cell>
          <cell r="CW265" t="str">
            <v>Delete?</v>
          </cell>
          <cell r="CX265">
            <v>255000</v>
          </cell>
          <cell r="CY265" t="str">
            <v>Issue</v>
          </cell>
          <cell r="CZ265" t="str">
            <v/>
          </cell>
        </row>
        <row r="266">
          <cell r="A266">
            <v>275331</v>
          </cell>
          <cell r="B266" t="str">
            <v>SMtr Min Funct Appr OMA</v>
          </cell>
          <cell r="C266">
            <v>0</v>
          </cell>
          <cell r="D266">
            <v>0</v>
          </cell>
          <cell r="E266">
            <v>0</v>
          </cell>
          <cell r="F266">
            <v>0</v>
          </cell>
          <cell r="G266">
            <v>0</v>
          </cell>
          <cell r="H266">
            <v>0</v>
          </cell>
          <cell r="I266">
            <v>0</v>
          </cell>
          <cell r="J266">
            <v>0</v>
          </cell>
          <cell r="K266">
            <v>0</v>
          </cell>
          <cell r="M266">
            <v>0</v>
          </cell>
          <cell r="N266">
            <v>0</v>
          </cell>
          <cell r="O266">
            <v>0</v>
          </cell>
          <cell r="P266">
            <v>8365923</v>
          </cell>
          <cell r="Q266">
            <v>0</v>
          </cell>
          <cell r="R266">
            <v>8365923</v>
          </cell>
          <cell r="S266">
            <v>0</v>
          </cell>
          <cell r="T266">
            <v>0</v>
          </cell>
          <cell r="U266">
            <v>0</v>
          </cell>
          <cell r="V266">
            <v>8365923</v>
          </cell>
          <cell r="W266">
            <v>0</v>
          </cell>
          <cell r="X266">
            <v>8365923</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8365923</v>
          </cell>
          <cell r="BV266">
            <v>0</v>
          </cell>
          <cell r="BW266">
            <v>8365923</v>
          </cell>
          <cell r="BX266">
            <v>0</v>
          </cell>
          <cell r="BY266">
            <v>0</v>
          </cell>
          <cell r="BZ266">
            <v>0</v>
          </cell>
          <cell r="CA266">
            <v>0</v>
          </cell>
          <cell r="CB266">
            <v>0</v>
          </cell>
          <cell r="CC266">
            <v>0</v>
          </cell>
          <cell r="CD266">
            <v>0</v>
          </cell>
          <cell r="CE266">
            <v>0</v>
          </cell>
          <cell r="CF266">
            <v>0</v>
          </cell>
          <cell r="CG266">
            <v>0</v>
          </cell>
          <cell r="CH266">
            <v>0</v>
          </cell>
          <cell r="CI266">
            <v>0</v>
          </cell>
          <cell r="CJ266">
            <v>8365923</v>
          </cell>
          <cell r="CK266">
            <v>0</v>
          </cell>
          <cell r="CL266">
            <v>8365923</v>
          </cell>
          <cell r="CM266">
            <v>1168652.3500000001</v>
          </cell>
          <cell r="CN266">
            <v>0</v>
          </cell>
          <cell r="CO266">
            <v>1168652.3500000001</v>
          </cell>
          <cell r="CP266">
            <v>9534575.3499999996</v>
          </cell>
          <cell r="CQ266">
            <v>0</v>
          </cell>
          <cell r="CR266">
            <v>9534575.3499999996</v>
          </cell>
          <cell r="CS266" t="str">
            <v>275331</v>
          </cell>
          <cell r="CV266" t="str">
            <v/>
          </cell>
          <cell r="CW266" t="str">
            <v/>
          </cell>
          <cell r="CX266">
            <v>255000</v>
          </cell>
          <cell r="CY266" t="str">
            <v>Issue</v>
          </cell>
          <cell r="CZ266" t="str">
            <v/>
          </cell>
        </row>
        <row r="267">
          <cell r="A267">
            <v>275332</v>
          </cell>
          <cell r="B267" t="str">
            <v>SMtr Min Funct Appr OMA Cntra</v>
          </cell>
          <cell r="C267">
            <v>0</v>
          </cell>
          <cell r="D267">
            <v>0</v>
          </cell>
          <cell r="E267">
            <v>0</v>
          </cell>
          <cell r="F267">
            <v>0</v>
          </cell>
          <cell r="G267">
            <v>0</v>
          </cell>
          <cell r="H267">
            <v>0</v>
          </cell>
          <cell r="I267">
            <v>0</v>
          </cell>
          <cell r="J267">
            <v>0</v>
          </cell>
          <cell r="K267">
            <v>0</v>
          </cell>
          <cell r="M267">
            <v>0</v>
          </cell>
          <cell r="N267">
            <v>0</v>
          </cell>
          <cell r="O267">
            <v>0</v>
          </cell>
          <cell r="P267">
            <v>-8365923</v>
          </cell>
          <cell r="Q267">
            <v>0</v>
          </cell>
          <cell r="R267">
            <v>-8365923</v>
          </cell>
          <cell r="S267">
            <v>0</v>
          </cell>
          <cell r="T267">
            <v>0</v>
          </cell>
          <cell r="U267">
            <v>0</v>
          </cell>
          <cell r="V267">
            <v>-8365923</v>
          </cell>
          <cell r="W267">
            <v>0</v>
          </cell>
          <cell r="X267">
            <v>-8365923</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-8365923</v>
          </cell>
          <cell r="BV267">
            <v>0</v>
          </cell>
          <cell r="BW267">
            <v>-8365923</v>
          </cell>
          <cell r="BX267">
            <v>0</v>
          </cell>
          <cell r="BY267">
            <v>0</v>
          </cell>
          <cell r="BZ267">
            <v>0</v>
          </cell>
          <cell r="CA267">
            <v>0</v>
          </cell>
          <cell r="CB267">
            <v>0</v>
          </cell>
          <cell r="CC267">
            <v>0</v>
          </cell>
          <cell r="CD267">
            <v>0</v>
          </cell>
          <cell r="CE267">
            <v>0</v>
          </cell>
          <cell r="CF267">
            <v>0</v>
          </cell>
          <cell r="CG267">
            <v>0</v>
          </cell>
          <cell r="CH267">
            <v>0</v>
          </cell>
          <cell r="CI267">
            <v>0</v>
          </cell>
          <cell r="CJ267">
            <v>-8365923</v>
          </cell>
          <cell r="CK267">
            <v>0</v>
          </cell>
          <cell r="CL267">
            <v>-8365923</v>
          </cell>
          <cell r="CM267">
            <v>0</v>
          </cell>
          <cell r="CN267">
            <v>0</v>
          </cell>
          <cell r="CO267">
            <v>0</v>
          </cell>
          <cell r="CP267">
            <v>-8365923</v>
          </cell>
          <cell r="CQ267">
            <v>0</v>
          </cell>
          <cell r="CR267">
            <v>-8365923</v>
          </cell>
          <cell r="CS267" t="str">
            <v>275332</v>
          </cell>
          <cell r="CV267" t="str">
            <v/>
          </cell>
          <cell r="CW267" t="str">
            <v/>
          </cell>
          <cell r="CX267">
            <v>255000</v>
          </cell>
          <cell r="CY267" t="str">
            <v>Issue</v>
          </cell>
          <cell r="CZ267" t="str">
            <v/>
          </cell>
        </row>
        <row r="268">
          <cell r="A268">
            <v>275333</v>
          </cell>
          <cell r="B268" t="str">
            <v>SMtr Min Funct Appr Cap</v>
          </cell>
          <cell r="C268">
            <v>0</v>
          </cell>
          <cell r="D268">
            <v>0</v>
          </cell>
          <cell r="E268">
            <v>0</v>
          </cell>
          <cell r="F268">
            <v>0</v>
          </cell>
          <cell r="G268">
            <v>0</v>
          </cell>
          <cell r="H268">
            <v>0</v>
          </cell>
          <cell r="I268">
            <v>0</v>
          </cell>
          <cell r="J268">
            <v>0</v>
          </cell>
          <cell r="K268">
            <v>0</v>
          </cell>
          <cell r="M268">
            <v>0</v>
          </cell>
          <cell r="N268">
            <v>0</v>
          </cell>
          <cell r="O268">
            <v>0</v>
          </cell>
          <cell r="P268">
            <v>21125073</v>
          </cell>
          <cell r="Q268">
            <v>0</v>
          </cell>
          <cell r="R268">
            <v>21125073</v>
          </cell>
          <cell r="S268">
            <v>0</v>
          </cell>
          <cell r="T268">
            <v>0</v>
          </cell>
          <cell r="U268">
            <v>0</v>
          </cell>
          <cell r="V268">
            <v>21125073</v>
          </cell>
          <cell r="W268">
            <v>0</v>
          </cell>
          <cell r="X268">
            <v>21125073</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21125073</v>
          </cell>
          <cell r="BV268">
            <v>0</v>
          </cell>
          <cell r="BW268">
            <v>21125073</v>
          </cell>
          <cell r="BX268">
            <v>0</v>
          </cell>
          <cell r="BY268">
            <v>0</v>
          </cell>
          <cell r="BZ268">
            <v>0</v>
          </cell>
          <cell r="CA268">
            <v>0</v>
          </cell>
          <cell r="CB268">
            <v>0</v>
          </cell>
          <cell r="CC268">
            <v>0</v>
          </cell>
          <cell r="CD268">
            <v>0</v>
          </cell>
          <cell r="CE268">
            <v>0</v>
          </cell>
          <cell r="CF268">
            <v>0</v>
          </cell>
          <cell r="CG268">
            <v>0</v>
          </cell>
          <cell r="CH268">
            <v>0</v>
          </cell>
          <cell r="CI268">
            <v>0</v>
          </cell>
          <cell r="CJ268">
            <v>21125073</v>
          </cell>
          <cell r="CK268">
            <v>0</v>
          </cell>
          <cell r="CL268">
            <v>21125073</v>
          </cell>
          <cell r="CM268">
            <v>0</v>
          </cell>
          <cell r="CN268">
            <v>0</v>
          </cell>
          <cell r="CO268">
            <v>0</v>
          </cell>
          <cell r="CP268">
            <v>21125073</v>
          </cell>
          <cell r="CQ268">
            <v>0</v>
          </cell>
          <cell r="CR268">
            <v>21125073</v>
          </cell>
          <cell r="CS268" t="str">
            <v>275333</v>
          </cell>
          <cell r="CV268" t="str">
            <v/>
          </cell>
          <cell r="CW268" t="str">
            <v/>
          </cell>
          <cell r="CX268">
            <v>255000</v>
          </cell>
          <cell r="CY268" t="str">
            <v>Issue</v>
          </cell>
          <cell r="CZ268" t="str">
            <v/>
          </cell>
        </row>
        <row r="269">
          <cell r="A269">
            <v>275334</v>
          </cell>
          <cell r="B269" t="str">
            <v>SMtr Min Funct Appr Cap Cntra</v>
          </cell>
          <cell r="C269">
            <v>0</v>
          </cell>
          <cell r="D269">
            <v>0</v>
          </cell>
          <cell r="E269">
            <v>0</v>
          </cell>
          <cell r="F269">
            <v>0</v>
          </cell>
          <cell r="G269">
            <v>0</v>
          </cell>
          <cell r="H269">
            <v>0</v>
          </cell>
          <cell r="I269">
            <v>0</v>
          </cell>
          <cell r="J269">
            <v>0</v>
          </cell>
          <cell r="K269">
            <v>0</v>
          </cell>
          <cell r="M269">
            <v>0</v>
          </cell>
          <cell r="N269">
            <v>0</v>
          </cell>
          <cell r="O269">
            <v>0</v>
          </cell>
          <cell r="P269">
            <v>-21125073</v>
          </cell>
          <cell r="Q269">
            <v>0</v>
          </cell>
          <cell r="R269">
            <v>-21125073</v>
          </cell>
          <cell r="S269">
            <v>0</v>
          </cell>
          <cell r="T269">
            <v>0</v>
          </cell>
          <cell r="U269">
            <v>0</v>
          </cell>
          <cell r="V269">
            <v>-21125073</v>
          </cell>
          <cell r="W269">
            <v>0</v>
          </cell>
          <cell r="X269">
            <v>-21125073</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-21125073</v>
          </cell>
          <cell r="BV269">
            <v>0</v>
          </cell>
          <cell r="BW269">
            <v>-21125073</v>
          </cell>
          <cell r="BX269">
            <v>0</v>
          </cell>
          <cell r="BY269">
            <v>0</v>
          </cell>
          <cell r="BZ269">
            <v>0</v>
          </cell>
          <cell r="CA269">
            <v>0</v>
          </cell>
          <cell r="CB269">
            <v>0</v>
          </cell>
          <cell r="CC269">
            <v>0</v>
          </cell>
          <cell r="CD269">
            <v>0</v>
          </cell>
          <cell r="CE269">
            <v>0</v>
          </cell>
          <cell r="CF269">
            <v>0</v>
          </cell>
          <cell r="CG269">
            <v>0</v>
          </cell>
          <cell r="CH269">
            <v>0</v>
          </cell>
          <cell r="CI269">
            <v>0</v>
          </cell>
          <cell r="CJ269">
            <v>-21125073</v>
          </cell>
          <cell r="CK269">
            <v>0</v>
          </cell>
          <cell r="CL269">
            <v>-21125073</v>
          </cell>
          <cell r="CM269">
            <v>0</v>
          </cell>
          <cell r="CN269">
            <v>0</v>
          </cell>
          <cell r="CO269">
            <v>0</v>
          </cell>
          <cell r="CP269">
            <v>-21125073</v>
          </cell>
          <cell r="CQ269">
            <v>0</v>
          </cell>
          <cell r="CR269">
            <v>-21125073</v>
          </cell>
          <cell r="CS269" t="str">
            <v>275334</v>
          </cell>
          <cell r="CV269" t="str">
            <v/>
          </cell>
          <cell r="CW269" t="str">
            <v/>
          </cell>
          <cell r="CX269">
            <v>255000</v>
          </cell>
          <cell r="CY269" t="str">
            <v>Issue</v>
          </cell>
          <cell r="CZ269" t="str">
            <v/>
          </cell>
        </row>
        <row r="270">
          <cell r="A270">
            <v>275335</v>
          </cell>
          <cell r="B270" t="str">
            <v>SMtr Min Funct Appr Recoveries</v>
          </cell>
          <cell r="C270">
            <v>0</v>
          </cell>
          <cell r="D270">
            <v>0</v>
          </cell>
          <cell r="E270">
            <v>0</v>
          </cell>
          <cell r="F270">
            <v>0</v>
          </cell>
          <cell r="G270">
            <v>0</v>
          </cell>
          <cell r="H270">
            <v>0</v>
          </cell>
          <cell r="I270">
            <v>0</v>
          </cell>
          <cell r="J270">
            <v>0</v>
          </cell>
          <cell r="K270">
            <v>0</v>
          </cell>
          <cell r="M270">
            <v>0</v>
          </cell>
          <cell r="N270">
            <v>0</v>
          </cell>
          <cell r="O270">
            <v>0</v>
          </cell>
          <cell r="P270">
            <v>7787987.7000000002</v>
          </cell>
          <cell r="Q270">
            <v>0</v>
          </cell>
          <cell r="R270">
            <v>7787987.7000000002</v>
          </cell>
          <cell r="S270">
            <v>0</v>
          </cell>
          <cell r="T270">
            <v>0</v>
          </cell>
          <cell r="U270">
            <v>0</v>
          </cell>
          <cell r="V270">
            <v>7787987.7000000002</v>
          </cell>
          <cell r="W270">
            <v>0</v>
          </cell>
          <cell r="X270">
            <v>7787987.7000000002</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7787987.7000000002</v>
          </cell>
          <cell r="BV270">
            <v>0</v>
          </cell>
          <cell r="BW270">
            <v>7787987.7000000002</v>
          </cell>
          <cell r="BX270">
            <v>0</v>
          </cell>
          <cell r="BY270">
            <v>0</v>
          </cell>
          <cell r="BZ270">
            <v>0</v>
          </cell>
          <cell r="CA270">
            <v>0</v>
          </cell>
          <cell r="CB270">
            <v>0</v>
          </cell>
          <cell r="CC270">
            <v>0</v>
          </cell>
          <cell r="CD270">
            <v>0</v>
          </cell>
          <cell r="CE270">
            <v>0</v>
          </cell>
          <cell r="CF270">
            <v>0</v>
          </cell>
          <cell r="CG270">
            <v>0</v>
          </cell>
          <cell r="CH270">
            <v>0</v>
          </cell>
          <cell r="CI270">
            <v>0</v>
          </cell>
          <cell r="CJ270">
            <v>7787987.7000000002</v>
          </cell>
          <cell r="CK270">
            <v>0</v>
          </cell>
          <cell r="CL270">
            <v>7787987.7000000002</v>
          </cell>
          <cell r="CM270">
            <v>1.1100000000000001</v>
          </cell>
          <cell r="CN270">
            <v>0</v>
          </cell>
          <cell r="CO270">
            <v>1.1100000000000001</v>
          </cell>
          <cell r="CP270">
            <v>7787988.8100000005</v>
          </cell>
          <cell r="CQ270">
            <v>0</v>
          </cell>
          <cell r="CR270">
            <v>7787988.8100000005</v>
          </cell>
          <cell r="CS270" t="str">
            <v>275335</v>
          </cell>
          <cell r="CV270" t="str">
            <v/>
          </cell>
          <cell r="CW270" t="str">
            <v/>
          </cell>
          <cell r="CX270">
            <v>255000</v>
          </cell>
          <cell r="CY270" t="str">
            <v>Issue</v>
          </cell>
          <cell r="CZ270" t="str">
            <v/>
          </cell>
        </row>
        <row r="271">
          <cell r="A271">
            <v>275336</v>
          </cell>
          <cell r="B271" t="str">
            <v>SMtr Min Funct Appr Interest</v>
          </cell>
          <cell r="C271">
            <v>0</v>
          </cell>
          <cell r="D271">
            <v>0</v>
          </cell>
          <cell r="E271">
            <v>0</v>
          </cell>
          <cell r="F271">
            <v>0</v>
          </cell>
          <cell r="G271">
            <v>0</v>
          </cell>
          <cell r="H271">
            <v>0</v>
          </cell>
          <cell r="I271">
            <v>0</v>
          </cell>
          <cell r="J271">
            <v>0</v>
          </cell>
          <cell r="K271">
            <v>0</v>
          </cell>
          <cell r="M271">
            <v>0</v>
          </cell>
          <cell r="N271">
            <v>0</v>
          </cell>
          <cell r="O271">
            <v>0</v>
          </cell>
          <cell r="P271">
            <v>429571.07</v>
          </cell>
          <cell r="Q271">
            <v>0</v>
          </cell>
          <cell r="R271">
            <v>429571.07</v>
          </cell>
          <cell r="S271">
            <v>0</v>
          </cell>
          <cell r="T271">
            <v>0</v>
          </cell>
          <cell r="U271">
            <v>0</v>
          </cell>
          <cell r="V271">
            <v>429571.07</v>
          </cell>
          <cell r="W271">
            <v>0</v>
          </cell>
          <cell r="X271">
            <v>429571.07</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429571.07</v>
          </cell>
          <cell r="BV271">
            <v>0</v>
          </cell>
          <cell r="BW271">
            <v>429571.07</v>
          </cell>
          <cell r="BX271">
            <v>0</v>
          </cell>
          <cell r="BY271">
            <v>0</v>
          </cell>
          <cell r="BZ271">
            <v>0</v>
          </cell>
          <cell r="CA271">
            <v>0</v>
          </cell>
          <cell r="CB271">
            <v>0</v>
          </cell>
          <cell r="CC271">
            <v>0</v>
          </cell>
          <cell r="CD271">
            <v>0</v>
          </cell>
          <cell r="CE271">
            <v>0</v>
          </cell>
          <cell r="CF271">
            <v>0</v>
          </cell>
          <cell r="CG271">
            <v>0</v>
          </cell>
          <cell r="CH271">
            <v>0</v>
          </cell>
          <cell r="CI271">
            <v>0</v>
          </cell>
          <cell r="CJ271">
            <v>429571.07</v>
          </cell>
          <cell r="CK271">
            <v>0</v>
          </cell>
          <cell r="CL271">
            <v>429571.07</v>
          </cell>
          <cell r="CM271">
            <v>0</v>
          </cell>
          <cell r="CN271">
            <v>0</v>
          </cell>
          <cell r="CO271">
            <v>0</v>
          </cell>
          <cell r="CP271">
            <v>429571.07</v>
          </cell>
          <cell r="CQ271">
            <v>0</v>
          </cell>
          <cell r="CR271">
            <v>429571.07</v>
          </cell>
          <cell r="CS271" t="str">
            <v>275336</v>
          </cell>
          <cell r="CV271" t="str">
            <v/>
          </cell>
          <cell r="CW271" t="str">
            <v/>
          </cell>
          <cell r="CX271">
            <v>255000</v>
          </cell>
          <cell r="CY271" t="str">
            <v>Issue</v>
          </cell>
          <cell r="CZ271" t="str">
            <v/>
          </cell>
        </row>
        <row r="272">
          <cell r="A272">
            <v>275337</v>
          </cell>
          <cell r="B272" t="str">
            <v>SMtr Min Funct Unappr OMA</v>
          </cell>
          <cell r="C272">
            <v>0</v>
          </cell>
          <cell r="D272">
            <v>0</v>
          </cell>
          <cell r="E272">
            <v>0</v>
          </cell>
          <cell r="F272">
            <v>0</v>
          </cell>
          <cell r="G272">
            <v>0</v>
          </cell>
          <cell r="H272">
            <v>0</v>
          </cell>
          <cell r="I272">
            <v>0</v>
          </cell>
          <cell r="J272">
            <v>0</v>
          </cell>
          <cell r="K272">
            <v>0</v>
          </cell>
          <cell r="M272">
            <v>0</v>
          </cell>
          <cell r="N272">
            <v>0</v>
          </cell>
          <cell r="O272">
            <v>0</v>
          </cell>
          <cell r="P272">
            <v>9496665</v>
          </cell>
          <cell r="Q272">
            <v>0</v>
          </cell>
          <cell r="R272">
            <v>9496665</v>
          </cell>
          <cell r="S272">
            <v>0</v>
          </cell>
          <cell r="T272">
            <v>0</v>
          </cell>
          <cell r="U272">
            <v>0</v>
          </cell>
          <cell r="V272">
            <v>9496665</v>
          </cell>
          <cell r="W272">
            <v>0</v>
          </cell>
          <cell r="X272">
            <v>9496665</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9496665</v>
          </cell>
          <cell r="BV272">
            <v>0</v>
          </cell>
          <cell r="BW272">
            <v>9496665</v>
          </cell>
          <cell r="BX272">
            <v>0</v>
          </cell>
          <cell r="BY272">
            <v>0</v>
          </cell>
          <cell r="BZ272">
            <v>0</v>
          </cell>
          <cell r="CA272">
            <v>0</v>
          </cell>
          <cell r="CB272">
            <v>0</v>
          </cell>
          <cell r="CC272">
            <v>0</v>
          </cell>
          <cell r="CD272">
            <v>0</v>
          </cell>
          <cell r="CE272">
            <v>0</v>
          </cell>
          <cell r="CF272">
            <v>0</v>
          </cell>
          <cell r="CG272">
            <v>0</v>
          </cell>
          <cell r="CH272">
            <v>0</v>
          </cell>
          <cell r="CI272">
            <v>0</v>
          </cell>
          <cell r="CJ272">
            <v>9496665</v>
          </cell>
          <cell r="CK272">
            <v>0</v>
          </cell>
          <cell r="CL272">
            <v>9496665</v>
          </cell>
          <cell r="CM272">
            <v>0</v>
          </cell>
          <cell r="CN272">
            <v>0</v>
          </cell>
          <cell r="CO272">
            <v>0</v>
          </cell>
          <cell r="CP272">
            <v>9496665</v>
          </cell>
          <cell r="CQ272">
            <v>0</v>
          </cell>
          <cell r="CR272">
            <v>9496665</v>
          </cell>
          <cell r="CS272" t="str">
            <v>275337</v>
          </cell>
          <cell r="CV272" t="str">
            <v/>
          </cell>
          <cell r="CW272" t="str">
            <v/>
          </cell>
          <cell r="CX272">
            <v>255000</v>
          </cell>
          <cell r="CY272" t="str">
            <v>Issue</v>
          </cell>
          <cell r="CZ272" t="str">
            <v/>
          </cell>
        </row>
        <row r="273">
          <cell r="A273">
            <v>275338</v>
          </cell>
          <cell r="B273" t="str">
            <v>SMtr Min Fun Unappr OMA Contra</v>
          </cell>
          <cell r="C273">
            <v>0</v>
          </cell>
          <cell r="D273">
            <v>0</v>
          </cell>
          <cell r="E273">
            <v>0</v>
          </cell>
          <cell r="F273">
            <v>0</v>
          </cell>
          <cell r="G273">
            <v>0</v>
          </cell>
          <cell r="H273">
            <v>0</v>
          </cell>
          <cell r="I273">
            <v>0</v>
          </cell>
          <cell r="J273">
            <v>0</v>
          </cell>
          <cell r="K273">
            <v>0</v>
          </cell>
          <cell r="M273">
            <v>0</v>
          </cell>
          <cell r="N273">
            <v>0</v>
          </cell>
          <cell r="O273">
            <v>0</v>
          </cell>
          <cell r="P273">
            <v>-9496665</v>
          </cell>
          <cell r="Q273">
            <v>0</v>
          </cell>
          <cell r="R273">
            <v>-9496665</v>
          </cell>
          <cell r="S273">
            <v>0</v>
          </cell>
          <cell r="T273">
            <v>0</v>
          </cell>
          <cell r="U273">
            <v>0</v>
          </cell>
          <cell r="V273">
            <v>-9496665</v>
          </cell>
          <cell r="W273">
            <v>0</v>
          </cell>
          <cell r="X273">
            <v>-9496665</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-9496665</v>
          </cell>
          <cell r="BV273">
            <v>0</v>
          </cell>
          <cell r="BW273">
            <v>-9496665</v>
          </cell>
          <cell r="BX273">
            <v>0</v>
          </cell>
          <cell r="BY273">
            <v>0</v>
          </cell>
          <cell r="BZ273">
            <v>0</v>
          </cell>
          <cell r="CA273">
            <v>0</v>
          </cell>
          <cell r="CB273">
            <v>0</v>
          </cell>
          <cell r="CC273">
            <v>0</v>
          </cell>
          <cell r="CD273">
            <v>0</v>
          </cell>
          <cell r="CE273">
            <v>0</v>
          </cell>
          <cell r="CF273">
            <v>0</v>
          </cell>
          <cell r="CG273">
            <v>0</v>
          </cell>
          <cell r="CH273">
            <v>0</v>
          </cell>
          <cell r="CI273">
            <v>0</v>
          </cell>
          <cell r="CJ273">
            <v>-9496665</v>
          </cell>
          <cell r="CK273">
            <v>0</v>
          </cell>
          <cell r="CL273">
            <v>-9496665</v>
          </cell>
          <cell r="CM273">
            <v>0</v>
          </cell>
          <cell r="CN273">
            <v>0</v>
          </cell>
          <cell r="CO273">
            <v>0</v>
          </cell>
          <cell r="CP273">
            <v>-9496665</v>
          </cell>
          <cell r="CQ273">
            <v>0</v>
          </cell>
          <cell r="CR273">
            <v>-9496665</v>
          </cell>
          <cell r="CS273" t="str">
            <v>275338</v>
          </cell>
          <cell r="CV273" t="str">
            <v/>
          </cell>
          <cell r="CW273" t="str">
            <v/>
          </cell>
          <cell r="CX273">
            <v>255000</v>
          </cell>
          <cell r="CY273" t="str">
            <v>Issue</v>
          </cell>
          <cell r="CZ273" t="str">
            <v/>
          </cell>
        </row>
        <row r="274">
          <cell r="A274">
            <v>275339</v>
          </cell>
          <cell r="B274" t="str">
            <v>SMtr Min Funct Unappr Cap</v>
          </cell>
          <cell r="C274">
            <v>0</v>
          </cell>
          <cell r="D274">
            <v>0</v>
          </cell>
          <cell r="E274">
            <v>0</v>
          </cell>
          <cell r="F274">
            <v>0</v>
          </cell>
          <cell r="G274">
            <v>0</v>
          </cell>
          <cell r="H274">
            <v>0</v>
          </cell>
          <cell r="I274">
            <v>0</v>
          </cell>
          <cell r="J274">
            <v>0</v>
          </cell>
          <cell r="K274">
            <v>0</v>
          </cell>
          <cell r="M274">
            <v>0</v>
          </cell>
          <cell r="N274">
            <v>0</v>
          </cell>
          <cell r="O274">
            <v>0</v>
          </cell>
          <cell r="P274">
            <v>107160707</v>
          </cell>
          <cell r="Q274">
            <v>0</v>
          </cell>
          <cell r="R274">
            <v>107160707</v>
          </cell>
          <cell r="S274">
            <v>0</v>
          </cell>
          <cell r="T274">
            <v>0</v>
          </cell>
          <cell r="U274">
            <v>0</v>
          </cell>
          <cell r="V274">
            <v>107160707</v>
          </cell>
          <cell r="W274">
            <v>0</v>
          </cell>
          <cell r="X274">
            <v>107160707</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107160707</v>
          </cell>
          <cell r="BV274">
            <v>0</v>
          </cell>
          <cell r="BW274">
            <v>107160707</v>
          </cell>
          <cell r="BX274">
            <v>0</v>
          </cell>
          <cell r="BY274">
            <v>0</v>
          </cell>
          <cell r="BZ274">
            <v>0</v>
          </cell>
          <cell r="CA274">
            <v>0</v>
          </cell>
          <cell r="CB274">
            <v>0</v>
          </cell>
          <cell r="CC274">
            <v>0</v>
          </cell>
          <cell r="CD274">
            <v>0</v>
          </cell>
          <cell r="CE274">
            <v>0</v>
          </cell>
          <cell r="CF274">
            <v>0</v>
          </cell>
          <cell r="CG274">
            <v>0</v>
          </cell>
          <cell r="CH274">
            <v>0</v>
          </cell>
          <cell r="CI274">
            <v>0</v>
          </cell>
          <cell r="CJ274">
            <v>107160707</v>
          </cell>
          <cell r="CK274">
            <v>0</v>
          </cell>
          <cell r="CL274">
            <v>107160707</v>
          </cell>
          <cell r="CM274">
            <v>0</v>
          </cell>
          <cell r="CN274">
            <v>0</v>
          </cell>
          <cell r="CO274">
            <v>0</v>
          </cell>
          <cell r="CP274">
            <v>107160707</v>
          </cell>
          <cell r="CQ274">
            <v>0</v>
          </cell>
          <cell r="CR274">
            <v>107160707</v>
          </cell>
          <cell r="CS274" t="str">
            <v>275339</v>
          </cell>
          <cell r="CV274" t="str">
            <v/>
          </cell>
          <cell r="CW274" t="str">
            <v/>
          </cell>
          <cell r="CX274">
            <v>255000</v>
          </cell>
          <cell r="CY274" t="str">
            <v>Issue</v>
          </cell>
          <cell r="CZ274" t="str">
            <v/>
          </cell>
        </row>
        <row r="275">
          <cell r="A275">
            <v>275340</v>
          </cell>
          <cell r="B275" t="str">
            <v>SMtr Min Fun Unappr Cap Cntra</v>
          </cell>
          <cell r="C275">
            <v>0</v>
          </cell>
          <cell r="D275">
            <v>0</v>
          </cell>
          <cell r="E275">
            <v>0</v>
          </cell>
          <cell r="F275">
            <v>0</v>
          </cell>
          <cell r="G275">
            <v>0</v>
          </cell>
          <cell r="H275">
            <v>0</v>
          </cell>
          <cell r="I275">
            <v>0</v>
          </cell>
          <cell r="J275">
            <v>0</v>
          </cell>
          <cell r="K275">
            <v>0</v>
          </cell>
          <cell r="M275">
            <v>0</v>
          </cell>
          <cell r="N275">
            <v>0</v>
          </cell>
          <cell r="O275">
            <v>0</v>
          </cell>
          <cell r="P275">
            <v>-107160707</v>
          </cell>
          <cell r="Q275">
            <v>0</v>
          </cell>
          <cell r="R275">
            <v>-107160707</v>
          </cell>
          <cell r="S275">
            <v>0</v>
          </cell>
          <cell r="T275">
            <v>0</v>
          </cell>
          <cell r="U275">
            <v>0</v>
          </cell>
          <cell r="V275">
            <v>-107160707</v>
          </cell>
          <cell r="W275">
            <v>0</v>
          </cell>
          <cell r="X275">
            <v>-107160707</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-107160707</v>
          </cell>
          <cell r="BV275">
            <v>0</v>
          </cell>
          <cell r="BW275">
            <v>-107160707</v>
          </cell>
          <cell r="BX275">
            <v>0</v>
          </cell>
          <cell r="BY275">
            <v>0</v>
          </cell>
          <cell r="BZ275">
            <v>0</v>
          </cell>
          <cell r="CA275">
            <v>0</v>
          </cell>
          <cell r="CB275">
            <v>0</v>
          </cell>
          <cell r="CC275">
            <v>0</v>
          </cell>
          <cell r="CD275">
            <v>0</v>
          </cell>
          <cell r="CE275">
            <v>0</v>
          </cell>
          <cell r="CF275">
            <v>0</v>
          </cell>
          <cell r="CG275">
            <v>0</v>
          </cell>
          <cell r="CH275">
            <v>0</v>
          </cell>
          <cell r="CI275">
            <v>0</v>
          </cell>
          <cell r="CJ275">
            <v>-107160707</v>
          </cell>
          <cell r="CK275">
            <v>0</v>
          </cell>
          <cell r="CL275">
            <v>-107160707</v>
          </cell>
          <cell r="CM275">
            <v>0</v>
          </cell>
          <cell r="CN275">
            <v>0</v>
          </cell>
          <cell r="CO275">
            <v>0</v>
          </cell>
          <cell r="CP275">
            <v>-107160707</v>
          </cell>
          <cell r="CQ275">
            <v>0</v>
          </cell>
          <cell r="CR275">
            <v>-107160707</v>
          </cell>
          <cell r="CS275" t="str">
            <v>275340</v>
          </cell>
          <cell r="CV275" t="str">
            <v/>
          </cell>
          <cell r="CW275" t="str">
            <v/>
          </cell>
          <cell r="CX275">
            <v>255000</v>
          </cell>
          <cell r="CY275" t="str">
            <v>Issue</v>
          </cell>
          <cell r="CZ275" t="str">
            <v/>
          </cell>
        </row>
        <row r="276">
          <cell r="A276">
            <v>275341</v>
          </cell>
          <cell r="B276" t="str">
            <v>SMtr Min Fun Unappr Recoveries</v>
          </cell>
          <cell r="C276">
            <v>0</v>
          </cell>
          <cell r="D276">
            <v>0</v>
          </cell>
          <cell r="E276">
            <v>0</v>
          </cell>
          <cell r="F276">
            <v>0</v>
          </cell>
          <cell r="G276">
            <v>0</v>
          </cell>
          <cell r="H276">
            <v>0</v>
          </cell>
          <cell r="I276">
            <v>0</v>
          </cell>
          <cell r="J276">
            <v>0</v>
          </cell>
          <cell r="K276">
            <v>0</v>
          </cell>
          <cell r="M276">
            <v>0</v>
          </cell>
          <cell r="N276">
            <v>0</v>
          </cell>
          <cell r="O276">
            <v>0</v>
          </cell>
          <cell r="P276">
            <v>6452100.3899999997</v>
          </cell>
          <cell r="Q276">
            <v>0</v>
          </cell>
          <cell r="R276">
            <v>6452100.3899999997</v>
          </cell>
          <cell r="S276">
            <v>0</v>
          </cell>
          <cell r="T276">
            <v>0</v>
          </cell>
          <cell r="U276">
            <v>0</v>
          </cell>
          <cell r="V276">
            <v>6452100.3899999997</v>
          </cell>
          <cell r="W276">
            <v>0</v>
          </cell>
          <cell r="X276">
            <v>6452100.3899999997</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6452100.3899999997</v>
          </cell>
          <cell r="BV276">
            <v>0</v>
          </cell>
          <cell r="BW276">
            <v>6452100.3899999997</v>
          </cell>
          <cell r="BX276">
            <v>0</v>
          </cell>
          <cell r="BY276">
            <v>0</v>
          </cell>
          <cell r="BZ276">
            <v>0</v>
          </cell>
          <cell r="CA276">
            <v>0</v>
          </cell>
          <cell r="CB276">
            <v>0</v>
          </cell>
          <cell r="CC276">
            <v>0</v>
          </cell>
          <cell r="CD276">
            <v>0</v>
          </cell>
          <cell r="CE276">
            <v>0</v>
          </cell>
          <cell r="CF276">
            <v>0</v>
          </cell>
          <cell r="CG276">
            <v>0</v>
          </cell>
          <cell r="CH276">
            <v>0</v>
          </cell>
          <cell r="CI276">
            <v>0</v>
          </cell>
          <cell r="CJ276">
            <v>6452100.3899999997</v>
          </cell>
          <cell r="CK276">
            <v>0</v>
          </cell>
          <cell r="CL276">
            <v>6452100.3899999997</v>
          </cell>
          <cell r="CM276">
            <v>0</v>
          </cell>
          <cell r="CN276">
            <v>0</v>
          </cell>
          <cell r="CO276">
            <v>0</v>
          </cell>
          <cell r="CP276">
            <v>6452100.3899999997</v>
          </cell>
          <cell r="CQ276">
            <v>0</v>
          </cell>
          <cell r="CR276">
            <v>6452100.3899999997</v>
          </cell>
          <cell r="CS276" t="str">
            <v>275341</v>
          </cell>
          <cell r="CV276" t="str">
            <v/>
          </cell>
          <cell r="CW276" t="str">
            <v/>
          </cell>
          <cell r="CX276">
            <v>255000</v>
          </cell>
          <cell r="CY276" t="str">
            <v>Issue</v>
          </cell>
          <cell r="CZ276" t="str">
            <v/>
          </cell>
        </row>
        <row r="277">
          <cell r="A277">
            <v>275342</v>
          </cell>
          <cell r="B277" t="str">
            <v>SMtr Min Fun Unappr Interest</v>
          </cell>
          <cell r="C277">
            <v>0</v>
          </cell>
          <cell r="D277">
            <v>0</v>
          </cell>
          <cell r="E277">
            <v>0</v>
          </cell>
          <cell r="F277">
            <v>0</v>
          </cell>
          <cell r="G277">
            <v>0</v>
          </cell>
          <cell r="H277">
            <v>0</v>
          </cell>
          <cell r="I277">
            <v>0</v>
          </cell>
          <cell r="J277">
            <v>0</v>
          </cell>
          <cell r="K277">
            <v>0</v>
          </cell>
          <cell r="M277">
            <v>0</v>
          </cell>
          <cell r="N277">
            <v>0</v>
          </cell>
          <cell r="O277">
            <v>0</v>
          </cell>
          <cell r="P277">
            <v>116924.32</v>
          </cell>
          <cell r="Q277">
            <v>0</v>
          </cell>
          <cell r="R277">
            <v>116924.32</v>
          </cell>
          <cell r="S277">
            <v>0</v>
          </cell>
          <cell r="T277">
            <v>0</v>
          </cell>
          <cell r="U277">
            <v>0</v>
          </cell>
          <cell r="V277">
            <v>116924.32</v>
          </cell>
          <cell r="W277">
            <v>0</v>
          </cell>
          <cell r="X277">
            <v>116924.32</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116924.32</v>
          </cell>
          <cell r="BV277">
            <v>0</v>
          </cell>
          <cell r="BW277">
            <v>116924.32</v>
          </cell>
          <cell r="BX277">
            <v>0</v>
          </cell>
          <cell r="BY277">
            <v>0</v>
          </cell>
          <cell r="BZ277">
            <v>0</v>
          </cell>
          <cell r="CA277">
            <v>0</v>
          </cell>
          <cell r="CB277">
            <v>0</v>
          </cell>
          <cell r="CC277">
            <v>0</v>
          </cell>
          <cell r="CD277">
            <v>0</v>
          </cell>
          <cell r="CE277">
            <v>0</v>
          </cell>
          <cell r="CF277">
            <v>0</v>
          </cell>
          <cell r="CG277">
            <v>0</v>
          </cell>
          <cell r="CH277">
            <v>0</v>
          </cell>
          <cell r="CI277">
            <v>0</v>
          </cell>
          <cell r="CJ277">
            <v>116924.32</v>
          </cell>
          <cell r="CK277">
            <v>0</v>
          </cell>
          <cell r="CL277">
            <v>116924.32</v>
          </cell>
          <cell r="CM277">
            <v>0</v>
          </cell>
          <cell r="CN277">
            <v>0</v>
          </cell>
          <cell r="CO277">
            <v>0</v>
          </cell>
          <cell r="CP277">
            <v>116924.32</v>
          </cell>
          <cell r="CQ277">
            <v>0</v>
          </cell>
          <cell r="CR277">
            <v>116924.32</v>
          </cell>
          <cell r="CS277" t="str">
            <v>275342</v>
          </cell>
          <cell r="CV277" t="str">
            <v/>
          </cell>
          <cell r="CW277" t="str">
            <v/>
          </cell>
          <cell r="CX277">
            <v>255000</v>
          </cell>
          <cell r="CY277" t="str">
            <v>Issue</v>
          </cell>
          <cell r="CZ277" t="str">
            <v/>
          </cell>
        </row>
        <row r="278">
          <cell r="A278">
            <v>275343</v>
          </cell>
          <cell r="B278" t="str">
            <v>SMtr Exceed Min Funct OMA</v>
          </cell>
          <cell r="C278">
            <v>0</v>
          </cell>
          <cell r="D278">
            <v>0</v>
          </cell>
          <cell r="E278">
            <v>0</v>
          </cell>
          <cell r="F278">
            <v>0</v>
          </cell>
          <cell r="G278">
            <v>0</v>
          </cell>
          <cell r="H278">
            <v>0</v>
          </cell>
          <cell r="I278">
            <v>0</v>
          </cell>
          <cell r="J278">
            <v>0</v>
          </cell>
          <cell r="K278">
            <v>0</v>
          </cell>
          <cell r="M278">
            <v>0</v>
          </cell>
          <cell r="N278">
            <v>0</v>
          </cell>
          <cell r="O278">
            <v>0</v>
          </cell>
          <cell r="P278">
            <v>576264</v>
          </cell>
          <cell r="Q278">
            <v>0</v>
          </cell>
          <cell r="R278">
            <v>576264</v>
          </cell>
          <cell r="S278">
            <v>0</v>
          </cell>
          <cell r="T278">
            <v>0</v>
          </cell>
          <cell r="U278">
            <v>0</v>
          </cell>
          <cell r="V278">
            <v>576264</v>
          </cell>
          <cell r="W278">
            <v>0</v>
          </cell>
          <cell r="X278">
            <v>576264</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576264</v>
          </cell>
          <cell r="BV278">
            <v>0</v>
          </cell>
          <cell r="BW278">
            <v>576264</v>
          </cell>
          <cell r="BX278">
            <v>0</v>
          </cell>
          <cell r="BY278">
            <v>0</v>
          </cell>
          <cell r="BZ278">
            <v>0</v>
          </cell>
          <cell r="CA278">
            <v>0</v>
          </cell>
          <cell r="CB278">
            <v>0</v>
          </cell>
          <cell r="CC278">
            <v>0</v>
          </cell>
          <cell r="CD278">
            <v>0</v>
          </cell>
          <cell r="CE278">
            <v>0</v>
          </cell>
          <cell r="CF278">
            <v>0</v>
          </cell>
          <cell r="CG278">
            <v>0</v>
          </cell>
          <cell r="CH278">
            <v>0</v>
          </cell>
          <cell r="CI278">
            <v>0</v>
          </cell>
          <cell r="CJ278">
            <v>576264</v>
          </cell>
          <cell r="CK278">
            <v>0</v>
          </cell>
          <cell r="CL278">
            <v>576264</v>
          </cell>
          <cell r="CM278">
            <v>0</v>
          </cell>
          <cell r="CN278">
            <v>0</v>
          </cell>
          <cell r="CO278">
            <v>0</v>
          </cell>
          <cell r="CP278">
            <v>576264</v>
          </cell>
          <cell r="CQ278">
            <v>0</v>
          </cell>
          <cell r="CR278">
            <v>576264</v>
          </cell>
          <cell r="CS278" t="str">
            <v>275343</v>
          </cell>
          <cell r="CV278" t="str">
            <v/>
          </cell>
          <cell r="CW278" t="str">
            <v/>
          </cell>
          <cell r="CX278">
            <v>255000</v>
          </cell>
          <cell r="CY278" t="str">
            <v>Issue</v>
          </cell>
          <cell r="CZ278" t="str">
            <v/>
          </cell>
        </row>
        <row r="279">
          <cell r="A279">
            <v>275344</v>
          </cell>
          <cell r="B279" t="str">
            <v>SMtr Exceeds Min Fun OMA Cntra</v>
          </cell>
          <cell r="C279">
            <v>0</v>
          </cell>
          <cell r="D279">
            <v>0</v>
          </cell>
          <cell r="E279">
            <v>0</v>
          </cell>
          <cell r="F279">
            <v>0</v>
          </cell>
          <cell r="G279">
            <v>0</v>
          </cell>
          <cell r="H279">
            <v>0</v>
          </cell>
          <cell r="I279">
            <v>0</v>
          </cell>
          <cell r="J279">
            <v>0</v>
          </cell>
          <cell r="K279">
            <v>0</v>
          </cell>
          <cell r="M279">
            <v>0</v>
          </cell>
          <cell r="N279">
            <v>0</v>
          </cell>
          <cell r="O279">
            <v>0</v>
          </cell>
          <cell r="P279">
            <v>-576264</v>
          </cell>
          <cell r="Q279">
            <v>0</v>
          </cell>
          <cell r="R279">
            <v>-576264</v>
          </cell>
          <cell r="S279">
            <v>0</v>
          </cell>
          <cell r="T279">
            <v>0</v>
          </cell>
          <cell r="U279">
            <v>0</v>
          </cell>
          <cell r="V279">
            <v>-576264</v>
          </cell>
          <cell r="W279">
            <v>0</v>
          </cell>
          <cell r="X279">
            <v>-576264</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-576264</v>
          </cell>
          <cell r="BV279">
            <v>0</v>
          </cell>
          <cell r="BW279">
            <v>-576264</v>
          </cell>
          <cell r="BX279">
            <v>0</v>
          </cell>
          <cell r="BY279">
            <v>0</v>
          </cell>
          <cell r="BZ279">
            <v>0</v>
          </cell>
          <cell r="CA279">
            <v>0</v>
          </cell>
          <cell r="CB279">
            <v>0</v>
          </cell>
          <cell r="CC279">
            <v>0</v>
          </cell>
          <cell r="CD279">
            <v>0</v>
          </cell>
          <cell r="CE279">
            <v>0</v>
          </cell>
          <cell r="CF279">
            <v>0</v>
          </cell>
          <cell r="CG279">
            <v>0</v>
          </cell>
          <cell r="CH279">
            <v>0</v>
          </cell>
          <cell r="CI279">
            <v>0</v>
          </cell>
          <cell r="CJ279">
            <v>-576264</v>
          </cell>
          <cell r="CK279">
            <v>0</v>
          </cell>
          <cell r="CL279">
            <v>-576264</v>
          </cell>
          <cell r="CM279">
            <v>0</v>
          </cell>
          <cell r="CN279">
            <v>0</v>
          </cell>
          <cell r="CO279">
            <v>0</v>
          </cell>
          <cell r="CP279">
            <v>-576264</v>
          </cell>
          <cell r="CQ279">
            <v>0</v>
          </cell>
          <cell r="CR279">
            <v>-576264</v>
          </cell>
          <cell r="CS279" t="str">
            <v>275344</v>
          </cell>
          <cell r="CV279" t="str">
            <v/>
          </cell>
          <cell r="CW279" t="str">
            <v/>
          </cell>
          <cell r="CX279">
            <v>255000</v>
          </cell>
          <cell r="CY279" t="str">
            <v>Issue</v>
          </cell>
          <cell r="CZ279" t="str">
            <v/>
          </cell>
        </row>
        <row r="280">
          <cell r="A280">
            <v>275345</v>
          </cell>
          <cell r="B280" t="str">
            <v>SMtr Exceeds Min Funct Cap</v>
          </cell>
          <cell r="C280">
            <v>0</v>
          </cell>
          <cell r="D280">
            <v>0</v>
          </cell>
          <cell r="E280">
            <v>0</v>
          </cell>
          <cell r="F280">
            <v>0</v>
          </cell>
          <cell r="G280">
            <v>0</v>
          </cell>
          <cell r="H280">
            <v>0</v>
          </cell>
          <cell r="I280">
            <v>0</v>
          </cell>
          <cell r="J280">
            <v>0</v>
          </cell>
          <cell r="K280">
            <v>0</v>
          </cell>
          <cell r="M280">
            <v>0</v>
          </cell>
          <cell r="N280">
            <v>0</v>
          </cell>
          <cell r="O280">
            <v>0</v>
          </cell>
          <cell r="P280">
            <v>31801367</v>
          </cell>
          <cell r="Q280">
            <v>0</v>
          </cell>
          <cell r="R280">
            <v>31801367</v>
          </cell>
          <cell r="S280">
            <v>0</v>
          </cell>
          <cell r="T280">
            <v>0</v>
          </cell>
          <cell r="U280">
            <v>0</v>
          </cell>
          <cell r="V280">
            <v>31801367</v>
          </cell>
          <cell r="W280">
            <v>0</v>
          </cell>
          <cell r="X280">
            <v>31801367</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31801367</v>
          </cell>
          <cell r="BV280">
            <v>0</v>
          </cell>
          <cell r="BW280">
            <v>31801367</v>
          </cell>
          <cell r="BX280">
            <v>0</v>
          </cell>
          <cell r="BY280">
            <v>0</v>
          </cell>
          <cell r="BZ280">
            <v>0</v>
          </cell>
          <cell r="CA280">
            <v>0</v>
          </cell>
          <cell r="CB280">
            <v>0</v>
          </cell>
          <cell r="CC280">
            <v>0</v>
          </cell>
          <cell r="CD280">
            <v>0</v>
          </cell>
          <cell r="CE280">
            <v>0</v>
          </cell>
          <cell r="CF280">
            <v>0</v>
          </cell>
          <cell r="CG280">
            <v>0</v>
          </cell>
          <cell r="CH280">
            <v>0</v>
          </cell>
          <cell r="CI280">
            <v>0</v>
          </cell>
          <cell r="CJ280">
            <v>31801367</v>
          </cell>
          <cell r="CK280">
            <v>0</v>
          </cell>
          <cell r="CL280">
            <v>31801367</v>
          </cell>
          <cell r="CM280">
            <v>0</v>
          </cell>
          <cell r="CN280">
            <v>0</v>
          </cell>
          <cell r="CO280">
            <v>0</v>
          </cell>
          <cell r="CP280">
            <v>31801367</v>
          </cell>
          <cell r="CQ280">
            <v>0</v>
          </cell>
          <cell r="CR280">
            <v>31801367</v>
          </cell>
          <cell r="CS280" t="str">
            <v>275345</v>
          </cell>
          <cell r="CV280" t="str">
            <v/>
          </cell>
          <cell r="CW280" t="str">
            <v/>
          </cell>
          <cell r="CX280">
            <v>255000</v>
          </cell>
          <cell r="CY280" t="str">
            <v>Issue</v>
          </cell>
          <cell r="CZ280" t="str">
            <v/>
          </cell>
        </row>
        <row r="281">
          <cell r="A281">
            <v>275346</v>
          </cell>
          <cell r="B281" t="str">
            <v>SMtr Exceeds Min Fun Cap Cntra</v>
          </cell>
          <cell r="C281">
            <v>0</v>
          </cell>
          <cell r="D281">
            <v>0</v>
          </cell>
          <cell r="E281">
            <v>0</v>
          </cell>
          <cell r="F281">
            <v>0</v>
          </cell>
          <cell r="G281">
            <v>0</v>
          </cell>
          <cell r="H281">
            <v>0</v>
          </cell>
          <cell r="I281">
            <v>0</v>
          </cell>
          <cell r="J281">
            <v>0</v>
          </cell>
          <cell r="K281">
            <v>0</v>
          </cell>
          <cell r="M281">
            <v>0</v>
          </cell>
          <cell r="N281">
            <v>0</v>
          </cell>
          <cell r="O281">
            <v>0</v>
          </cell>
          <cell r="P281">
            <v>-31801367</v>
          </cell>
          <cell r="Q281">
            <v>0</v>
          </cell>
          <cell r="R281">
            <v>-31801367</v>
          </cell>
          <cell r="S281">
            <v>0</v>
          </cell>
          <cell r="T281">
            <v>0</v>
          </cell>
          <cell r="U281">
            <v>0</v>
          </cell>
          <cell r="V281">
            <v>-31801367</v>
          </cell>
          <cell r="W281">
            <v>0</v>
          </cell>
          <cell r="X281">
            <v>-31801367</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-31801367</v>
          </cell>
          <cell r="BV281">
            <v>0</v>
          </cell>
          <cell r="BW281">
            <v>-31801367</v>
          </cell>
          <cell r="BX281">
            <v>0</v>
          </cell>
          <cell r="BY281">
            <v>0</v>
          </cell>
          <cell r="BZ281">
            <v>0</v>
          </cell>
          <cell r="CA281">
            <v>0</v>
          </cell>
          <cell r="CB281">
            <v>0</v>
          </cell>
          <cell r="CC281">
            <v>0</v>
          </cell>
          <cell r="CD281">
            <v>0</v>
          </cell>
          <cell r="CE281">
            <v>0</v>
          </cell>
          <cell r="CF281">
            <v>0</v>
          </cell>
          <cell r="CG281">
            <v>0</v>
          </cell>
          <cell r="CH281">
            <v>0</v>
          </cell>
          <cell r="CI281">
            <v>0</v>
          </cell>
          <cell r="CJ281">
            <v>-31801367</v>
          </cell>
          <cell r="CK281">
            <v>0</v>
          </cell>
          <cell r="CL281">
            <v>-31801367</v>
          </cell>
          <cell r="CM281">
            <v>0</v>
          </cell>
          <cell r="CN281">
            <v>0</v>
          </cell>
          <cell r="CO281">
            <v>0</v>
          </cell>
          <cell r="CP281">
            <v>-31801367</v>
          </cell>
          <cell r="CQ281">
            <v>0</v>
          </cell>
          <cell r="CR281">
            <v>-31801367</v>
          </cell>
          <cell r="CS281" t="str">
            <v>275346</v>
          </cell>
          <cell r="CV281" t="str">
            <v/>
          </cell>
          <cell r="CW281" t="str">
            <v/>
          </cell>
          <cell r="CX281">
            <v>255000</v>
          </cell>
          <cell r="CY281" t="str">
            <v>Issue</v>
          </cell>
          <cell r="CZ281" t="str">
            <v/>
          </cell>
        </row>
        <row r="282">
          <cell r="A282">
            <v>275350</v>
          </cell>
          <cell r="B282" t="str">
            <v>REG ASSET CAT LAKE REVENUE</v>
          </cell>
          <cell r="C282">
            <v>0</v>
          </cell>
          <cell r="D282">
            <v>0</v>
          </cell>
          <cell r="E282">
            <v>0</v>
          </cell>
          <cell r="F282">
            <v>0</v>
          </cell>
          <cell r="G282">
            <v>0</v>
          </cell>
          <cell r="H282">
            <v>0</v>
          </cell>
          <cell r="I282">
            <v>0</v>
          </cell>
          <cell r="J282">
            <v>0</v>
          </cell>
          <cell r="K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-875601.13</v>
          </cell>
          <cell r="AY282">
            <v>-875601.13</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-875601.13</v>
          </cell>
          <cell r="BW282">
            <v>-875601.13</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-875601.13</v>
          </cell>
          <cell r="CL282">
            <v>-875601.13</v>
          </cell>
          <cell r="CM282">
            <v>0</v>
          </cell>
          <cell r="CN282">
            <v>0</v>
          </cell>
          <cell r="CO282">
            <v>0</v>
          </cell>
          <cell r="CP282">
            <v>0</v>
          </cell>
          <cell r="CQ282">
            <v>-875601.13</v>
          </cell>
          <cell r="CR282">
            <v>-875601.13</v>
          </cell>
          <cell r="CS282" t="str">
            <v>275350</v>
          </cell>
          <cell r="CV282" t="str">
            <v/>
          </cell>
          <cell r="CW282" t="str">
            <v/>
          </cell>
          <cell r="CX282">
            <v>255000</v>
          </cell>
          <cell r="CY282" t="str">
            <v>Issue</v>
          </cell>
          <cell r="CZ282" t="str">
            <v/>
          </cell>
        </row>
        <row r="283">
          <cell r="A283">
            <v>275351</v>
          </cell>
          <cell r="B283" t="str">
            <v>REG ASSET CAT LAKE REV INT</v>
          </cell>
          <cell r="C283">
            <v>0</v>
          </cell>
          <cell r="D283">
            <v>0</v>
          </cell>
          <cell r="E283">
            <v>0</v>
          </cell>
          <cell r="F283">
            <v>0</v>
          </cell>
          <cell r="G283">
            <v>0</v>
          </cell>
          <cell r="H283">
            <v>0</v>
          </cell>
          <cell r="I283">
            <v>0</v>
          </cell>
          <cell r="J283">
            <v>0</v>
          </cell>
          <cell r="K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-33992.26</v>
          </cell>
          <cell r="AX283">
            <v>0</v>
          </cell>
          <cell r="AY283">
            <v>-33992.26</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-33992.26</v>
          </cell>
          <cell r="BV283">
            <v>0</v>
          </cell>
          <cell r="BW283">
            <v>-33992.26</v>
          </cell>
          <cell r="BX283">
            <v>0</v>
          </cell>
          <cell r="BY283">
            <v>0</v>
          </cell>
          <cell r="BZ283">
            <v>0</v>
          </cell>
          <cell r="CA283">
            <v>0</v>
          </cell>
          <cell r="CB283">
            <v>0</v>
          </cell>
          <cell r="CC283">
            <v>0</v>
          </cell>
          <cell r="CD283">
            <v>0</v>
          </cell>
          <cell r="CE283">
            <v>0</v>
          </cell>
          <cell r="CF283">
            <v>0</v>
          </cell>
          <cell r="CG283">
            <v>0</v>
          </cell>
          <cell r="CH283">
            <v>0</v>
          </cell>
          <cell r="CI283">
            <v>0</v>
          </cell>
          <cell r="CJ283">
            <v>-33992.26</v>
          </cell>
          <cell r="CK283">
            <v>0</v>
          </cell>
          <cell r="CL283">
            <v>-33992.26</v>
          </cell>
          <cell r="CM283">
            <v>0</v>
          </cell>
          <cell r="CN283">
            <v>0</v>
          </cell>
          <cell r="CO283">
            <v>0</v>
          </cell>
          <cell r="CP283">
            <v>-33992.26</v>
          </cell>
          <cell r="CQ283">
            <v>0</v>
          </cell>
          <cell r="CR283">
            <v>-33992.26</v>
          </cell>
          <cell r="CS283" t="str">
            <v>275351</v>
          </cell>
          <cell r="CV283" t="str">
            <v/>
          </cell>
          <cell r="CW283" t="str">
            <v/>
          </cell>
          <cell r="CX283">
            <v>255000</v>
          </cell>
          <cell r="CY283" t="str">
            <v>Issue</v>
          </cell>
          <cell r="CZ283" t="str">
            <v/>
          </cell>
        </row>
        <row r="284">
          <cell r="A284">
            <v>275360</v>
          </cell>
          <cell r="B284" t="str">
            <v>REG ASSET CAT LAKE CAPITAL</v>
          </cell>
          <cell r="C284">
            <v>0</v>
          </cell>
          <cell r="D284">
            <v>0</v>
          </cell>
          <cell r="E284">
            <v>0</v>
          </cell>
          <cell r="F284">
            <v>0</v>
          </cell>
          <cell r="G284">
            <v>0</v>
          </cell>
          <cell r="H284">
            <v>0</v>
          </cell>
          <cell r="I284">
            <v>0</v>
          </cell>
          <cell r="J284">
            <v>0</v>
          </cell>
          <cell r="K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318824.76</v>
          </cell>
          <cell r="AY284">
            <v>318824.76</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318824.76</v>
          </cell>
          <cell r="BW284">
            <v>318824.76</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318824.76</v>
          </cell>
          <cell r="CL284">
            <v>318824.76</v>
          </cell>
          <cell r="CM284">
            <v>0</v>
          </cell>
          <cell r="CN284">
            <v>0</v>
          </cell>
          <cell r="CO284">
            <v>0</v>
          </cell>
          <cell r="CP284">
            <v>0</v>
          </cell>
          <cell r="CQ284">
            <v>318824.76</v>
          </cell>
          <cell r="CR284">
            <v>318824.76</v>
          </cell>
          <cell r="CS284" t="str">
            <v>275360</v>
          </cell>
          <cell r="CV284" t="str">
            <v/>
          </cell>
          <cell r="CW284" t="str">
            <v/>
          </cell>
          <cell r="CX284">
            <v>255000</v>
          </cell>
          <cell r="CY284" t="str">
            <v>Issue</v>
          </cell>
          <cell r="CZ284" t="str">
            <v/>
          </cell>
        </row>
        <row r="285">
          <cell r="A285">
            <v>275361</v>
          </cell>
          <cell r="B285" t="str">
            <v>REG ASSET CAT LAKE CAP INT</v>
          </cell>
          <cell r="C285">
            <v>0</v>
          </cell>
          <cell r="D285">
            <v>0</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17019.3</v>
          </cell>
          <cell r="AX285">
            <v>0</v>
          </cell>
          <cell r="AY285">
            <v>17019.3</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17019.3</v>
          </cell>
          <cell r="BV285">
            <v>0</v>
          </cell>
          <cell r="BW285">
            <v>17019.3</v>
          </cell>
          <cell r="BX285">
            <v>0</v>
          </cell>
          <cell r="BY285">
            <v>0</v>
          </cell>
          <cell r="BZ285">
            <v>0</v>
          </cell>
          <cell r="CA285">
            <v>0</v>
          </cell>
          <cell r="CB285">
            <v>0</v>
          </cell>
          <cell r="CC285">
            <v>0</v>
          </cell>
          <cell r="CD285">
            <v>0</v>
          </cell>
          <cell r="CE285">
            <v>0</v>
          </cell>
          <cell r="CF285">
            <v>0</v>
          </cell>
          <cell r="CG285">
            <v>0</v>
          </cell>
          <cell r="CH285">
            <v>0</v>
          </cell>
          <cell r="CI285">
            <v>0</v>
          </cell>
          <cell r="CJ285">
            <v>17019.3</v>
          </cell>
          <cell r="CK285">
            <v>0</v>
          </cell>
          <cell r="CL285">
            <v>17019.3</v>
          </cell>
          <cell r="CM285">
            <v>0</v>
          </cell>
          <cell r="CN285">
            <v>0</v>
          </cell>
          <cell r="CO285">
            <v>0</v>
          </cell>
          <cell r="CP285">
            <v>17019.3</v>
          </cell>
          <cell r="CQ285">
            <v>0</v>
          </cell>
          <cell r="CR285">
            <v>17019.3</v>
          </cell>
          <cell r="CS285" t="str">
            <v>275361</v>
          </cell>
          <cell r="CV285" t="str">
            <v/>
          </cell>
          <cell r="CW285" t="str">
            <v/>
          </cell>
          <cell r="CX285">
            <v>255000</v>
          </cell>
          <cell r="CY285" t="str">
            <v>Issue</v>
          </cell>
          <cell r="CZ285" t="str">
            <v/>
          </cell>
        </row>
        <row r="286">
          <cell r="A286">
            <v>275370</v>
          </cell>
          <cell r="B286" t="str">
            <v>REG ASSET CAT LAKE OM&amp;A</v>
          </cell>
          <cell r="C286">
            <v>0</v>
          </cell>
          <cell r="D286">
            <v>0</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333074.59999999998</v>
          </cell>
          <cell r="AY286">
            <v>333074.59999999998</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333074.59999999998</v>
          </cell>
          <cell r="BW286">
            <v>333074.59999999998</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333074.59999999998</v>
          </cell>
          <cell r="CL286">
            <v>333074.59999999998</v>
          </cell>
          <cell r="CM286">
            <v>0</v>
          </cell>
          <cell r="CN286">
            <v>0</v>
          </cell>
          <cell r="CO286">
            <v>0</v>
          </cell>
          <cell r="CP286">
            <v>0</v>
          </cell>
          <cell r="CQ286">
            <v>333074.59999999998</v>
          </cell>
          <cell r="CR286">
            <v>333074.59999999998</v>
          </cell>
          <cell r="CS286" t="str">
            <v>275370</v>
          </cell>
          <cell r="CV286" t="str">
            <v/>
          </cell>
          <cell r="CW286" t="str">
            <v/>
          </cell>
          <cell r="CX286">
            <v>255000</v>
          </cell>
          <cell r="CY286" t="str">
            <v>Issue</v>
          </cell>
          <cell r="CZ286" t="str">
            <v/>
          </cell>
        </row>
        <row r="287">
          <cell r="A287">
            <v>275371</v>
          </cell>
          <cell r="B287" t="str">
            <v>REG ASSET CAT LAKE OM&amp;A INT</v>
          </cell>
          <cell r="C287">
            <v>0</v>
          </cell>
          <cell r="D287">
            <v>0</v>
          </cell>
          <cell r="E287">
            <v>0</v>
          </cell>
          <cell r="F287">
            <v>0</v>
          </cell>
          <cell r="G287">
            <v>0</v>
          </cell>
          <cell r="H287">
            <v>0</v>
          </cell>
          <cell r="I287">
            <v>0</v>
          </cell>
          <cell r="J287">
            <v>0</v>
          </cell>
          <cell r="K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23363.43</v>
          </cell>
          <cell r="AX287">
            <v>0</v>
          </cell>
          <cell r="AY287">
            <v>23363.43</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23363.43</v>
          </cell>
          <cell r="BV287">
            <v>0</v>
          </cell>
          <cell r="BW287">
            <v>23363.43</v>
          </cell>
          <cell r="BX287">
            <v>0</v>
          </cell>
          <cell r="BY287">
            <v>0</v>
          </cell>
          <cell r="BZ287">
            <v>0</v>
          </cell>
          <cell r="CA287">
            <v>0</v>
          </cell>
          <cell r="CB287">
            <v>0</v>
          </cell>
          <cell r="CC287">
            <v>0</v>
          </cell>
          <cell r="CD287">
            <v>0</v>
          </cell>
          <cell r="CE287">
            <v>0</v>
          </cell>
          <cell r="CF287">
            <v>0</v>
          </cell>
          <cell r="CG287">
            <v>0</v>
          </cell>
          <cell r="CH287">
            <v>0</v>
          </cell>
          <cell r="CI287">
            <v>0</v>
          </cell>
          <cell r="CJ287">
            <v>23363.43</v>
          </cell>
          <cell r="CK287">
            <v>0</v>
          </cell>
          <cell r="CL287">
            <v>23363.43</v>
          </cell>
          <cell r="CM287">
            <v>0</v>
          </cell>
          <cell r="CN287">
            <v>0</v>
          </cell>
          <cell r="CO287">
            <v>0</v>
          </cell>
          <cell r="CP287">
            <v>23363.43</v>
          </cell>
          <cell r="CQ287">
            <v>0</v>
          </cell>
          <cell r="CR287">
            <v>23363.43</v>
          </cell>
          <cell r="CS287" t="str">
            <v>275371</v>
          </cell>
          <cell r="CV287" t="str">
            <v/>
          </cell>
          <cell r="CW287" t="str">
            <v/>
          </cell>
          <cell r="CX287">
            <v>255000</v>
          </cell>
          <cell r="CY287" t="str">
            <v>Issue</v>
          </cell>
          <cell r="CZ287" t="str">
            <v/>
          </cell>
        </row>
        <row r="288">
          <cell r="A288">
            <v>275380</v>
          </cell>
          <cell r="B288" t="str">
            <v>REG ASSET CAT LAKE COP</v>
          </cell>
          <cell r="C288">
            <v>0</v>
          </cell>
          <cell r="D288">
            <v>0</v>
          </cell>
          <cell r="E288">
            <v>0</v>
          </cell>
          <cell r="F288">
            <v>0</v>
          </cell>
          <cell r="G288">
            <v>0</v>
          </cell>
          <cell r="H288">
            <v>0</v>
          </cell>
          <cell r="I288">
            <v>0</v>
          </cell>
          <cell r="J288">
            <v>0</v>
          </cell>
          <cell r="K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359796.03</v>
          </cell>
          <cell r="AY288">
            <v>359796.03</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359796.03</v>
          </cell>
          <cell r="BW288">
            <v>359796.03</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359796.03</v>
          </cell>
          <cell r="CL288">
            <v>359796.03</v>
          </cell>
          <cell r="CM288">
            <v>0</v>
          </cell>
          <cell r="CN288">
            <v>0</v>
          </cell>
          <cell r="CO288">
            <v>0</v>
          </cell>
          <cell r="CP288">
            <v>0</v>
          </cell>
          <cell r="CQ288">
            <v>359796.03</v>
          </cell>
          <cell r="CR288">
            <v>359796.03</v>
          </cell>
          <cell r="CS288" t="str">
            <v>275380</v>
          </cell>
          <cell r="CV288" t="str">
            <v/>
          </cell>
          <cell r="CW288" t="str">
            <v/>
          </cell>
          <cell r="CX288">
            <v>255000</v>
          </cell>
          <cell r="CY288" t="str">
            <v>Issue</v>
          </cell>
          <cell r="CZ288" t="str">
            <v/>
          </cell>
        </row>
        <row r="289">
          <cell r="A289">
            <v>275381</v>
          </cell>
          <cell r="B289" t="str">
            <v>REG ASSET CAT LAKE COP INT</v>
          </cell>
          <cell r="C289">
            <v>0</v>
          </cell>
          <cell r="D289">
            <v>0</v>
          </cell>
          <cell r="E289">
            <v>0</v>
          </cell>
          <cell r="F289">
            <v>0</v>
          </cell>
          <cell r="G289">
            <v>0</v>
          </cell>
          <cell r="H289">
            <v>0</v>
          </cell>
          <cell r="I289">
            <v>0</v>
          </cell>
          <cell r="J289">
            <v>0</v>
          </cell>
          <cell r="K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16368.02</v>
          </cell>
          <cell r="AX289">
            <v>0</v>
          </cell>
          <cell r="AY289">
            <v>16368.02</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16368.02</v>
          </cell>
          <cell r="BV289">
            <v>0</v>
          </cell>
          <cell r="BW289">
            <v>16368.02</v>
          </cell>
          <cell r="BX289">
            <v>0</v>
          </cell>
          <cell r="BY289">
            <v>0</v>
          </cell>
          <cell r="BZ289">
            <v>0</v>
          </cell>
          <cell r="CA289">
            <v>0</v>
          </cell>
          <cell r="CB289">
            <v>0</v>
          </cell>
          <cell r="CC289">
            <v>0</v>
          </cell>
          <cell r="CD289">
            <v>0</v>
          </cell>
          <cell r="CE289">
            <v>0</v>
          </cell>
          <cell r="CF289">
            <v>0</v>
          </cell>
          <cell r="CG289">
            <v>0</v>
          </cell>
          <cell r="CH289">
            <v>0</v>
          </cell>
          <cell r="CI289">
            <v>0</v>
          </cell>
          <cell r="CJ289">
            <v>16368.02</v>
          </cell>
          <cell r="CK289">
            <v>0</v>
          </cell>
          <cell r="CL289">
            <v>16368.02</v>
          </cell>
          <cell r="CM289">
            <v>0</v>
          </cell>
          <cell r="CN289">
            <v>0</v>
          </cell>
          <cell r="CO289">
            <v>0</v>
          </cell>
          <cell r="CP289">
            <v>16368.02</v>
          </cell>
          <cell r="CQ289">
            <v>0</v>
          </cell>
          <cell r="CR289">
            <v>16368.02</v>
          </cell>
          <cell r="CS289" t="str">
            <v>275381</v>
          </cell>
          <cell r="CV289" t="str">
            <v/>
          </cell>
          <cell r="CW289" t="str">
            <v/>
          </cell>
          <cell r="CX289">
            <v>255000</v>
          </cell>
          <cell r="CY289" t="str">
            <v>Issue</v>
          </cell>
          <cell r="CZ289" t="str">
            <v/>
          </cell>
        </row>
        <row r="290">
          <cell r="A290">
            <v>275400</v>
          </cell>
          <cell r="B290" t="str">
            <v>Regulatory Asset Recovery Acct</v>
          </cell>
          <cell r="C290">
            <v>0</v>
          </cell>
          <cell r="D290">
            <v>0</v>
          </cell>
          <cell r="E290">
            <v>0</v>
          </cell>
          <cell r="F290">
            <v>0</v>
          </cell>
          <cell r="G290">
            <v>0</v>
          </cell>
          <cell r="H290">
            <v>0</v>
          </cell>
          <cell r="I290">
            <v>0</v>
          </cell>
          <cell r="J290">
            <v>0</v>
          </cell>
          <cell r="K290">
            <v>0</v>
          </cell>
          <cell r="M290">
            <v>0</v>
          </cell>
          <cell r="N290">
            <v>0</v>
          </cell>
          <cell r="O290">
            <v>0</v>
          </cell>
          <cell r="P290">
            <v>150833303.25</v>
          </cell>
          <cell r="Q290">
            <v>0</v>
          </cell>
          <cell r="R290">
            <v>150833303.25</v>
          </cell>
          <cell r="S290">
            <v>0</v>
          </cell>
          <cell r="T290">
            <v>0</v>
          </cell>
          <cell r="U290">
            <v>0</v>
          </cell>
          <cell r="V290">
            <v>150833303.25</v>
          </cell>
          <cell r="W290">
            <v>0</v>
          </cell>
          <cell r="X290">
            <v>150833303.25</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150833303.25</v>
          </cell>
          <cell r="BV290">
            <v>0</v>
          </cell>
          <cell r="BW290">
            <v>150833303.25</v>
          </cell>
          <cell r="BX290">
            <v>0</v>
          </cell>
          <cell r="BY290">
            <v>0</v>
          </cell>
          <cell r="BZ290">
            <v>0</v>
          </cell>
          <cell r="CA290">
            <v>0</v>
          </cell>
          <cell r="CB290">
            <v>0</v>
          </cell>
          <cell r="CC290">
            <v>0</v>
          </cell>
          <cell r="CD290">
            <v>0</v>
          </cell>
          <cell r="CE290">
            <v>0</v>
          </cell>
          <cell r="CF290">
            <v>0</v>
          </cell>
          <cell r="CG290">
            <v>0</v>
          </cell>
          <cell r="CH290">
            <v>0</v>
          </cell>
          <cell r="CI290">
            <v>0</v>
          </cell>
          <cell r="CJ290">
            <v>150833303.25</v>
          </cell>
          <cell r="CK290">
            <v>0</v>
          </cell>
          <cell r="CL290">
            <v>150833303.25</v>
          </cell>
          <cell r="CM290">
            <v>-600471.76</v>
          </cell>
          <cell r="CN290">
            <v>0</v>
          </cell>
          <cell r="CO290">
            <v>-600471.76</v>
          </cell>
          <cell r="CP290">
            <v>150232831.49000001</v>
          </cell>
          <cell r="CQ290">
            <v>0</v>
          </cell>
          <cell r="CR290">
            <v>150232831.49000001</v>
          </cell>
          <cell r="CS290" t="str">
            <v>275400</v>
          </cell>
          <cell r="CV290" t="str">
            <v/>
          </cell>
          <cell r="CW290" t="str">
            <v/>
          </cell>
          <cell r="CX290">
            <v>255000</v>
          </cell>
          <cell r="CY290" t="str">
            <v>Issue</v>
          </cell>
          <cell r="CZ290" t="str">
            <v/>
          </cell>
        </row>
        <row r="291">
          <cell r="A291">
            <v>275401</v>
          </cell>
          <cell r="B291" t="str">
            <v>Reg Asset Recovery-Rate Rider</v>
          </cell>
          <cell r="C291">
            <v>0</v>
          </cell>
          <cell r="D291">
            <v>0</v>
          </cell>
          <cell r="E291">
            <v>0</v>
          </cell>
          <cell r="F291">
            <v>0</v>
          </cell>
          <cell r="G291">
            <v>0</v>
          </cell>
          <cell r="H291">
            <v>0</v>
          </cell>
          <cell r="I291">
            <v>0</v>
          </cell>
          <cell r="J291">
            <v>0</v>
          </cell>
          <cell r="K291">
            <v>0</v>
          </cell>
          <cell r="M291">
            <v>0</v>
          </cell>
          <cell r="N291">
            <v>0</v>
          </cell>
          <cell r="O291">
            <v>0</v>
          </cell>
          <cell r="P291">
            <v>-170722136.55000001</v>
          </cell>
          <cell r="Q291">
            <v>0</v>
          </cell>
          <cell r="R291">
            <v>-170722136.55000001</v>
          </cell>
          <cell r="S291">
            <v>0</v>
          </cell>
          <cell r="T291">
            <v>0</v>
          </cell>
          <cell r="U291">
            <v>0</v>
          </cell>
          <cell r="V291">
            <v>-170722136.55000001</v>
          </cell>
          <cell r="W291">
            <v>0</v>
          </cell>
          <cell r="X291">
            <v>-170722136.55000001</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-170722136.55000001</v>
          </cell>
          <cell r="BV291">
            <v>0</v>
          </cell>
          <cell r="BW291">
            <v>-170722136.55000001</v>
          </cell>
          <cell r="BX291">
            <v>0</v>
          </cell>
          <cell r="BY291">
            <v>0</v>
          </cell>
          <cell r="BZ291">
            <v>0</v>
          </cell>
          <cell r="CA291">
            <v>0</v>
          </cell>
          <cell r="CB291">
            <v>0</v>
          </cell>
          <cell r="CC291">
            <v>0</v>
          </cell>
          <cell r="CD291">
            <v>0</v>
          </cell>
          <cell r="CE291">
            <v>0</v>
          </cell>
          <cell r="CF291">
            <v>0</v>
          </cell>
          <cell r="CG291">
            <v>0</v>
          </cell>
          <cell r="CH291">
            <v>0</v>
          </cell>
          <cell r="CI291">
            <v>0</v>
          </cell>
          <cell r="CJ291">
            <v>-170722136.55000001</v>
          </cell>
          <cell r="CK291">
            <v>0</v>
          </cell>
          <cell r="CL291">
            <v>-170722136.55000001</v>
          </cell>
          <cell r="CM291">
            <v>0</v>
          </cell>
          <cell r="CN291">
            <v>0</v>
          </cell>
          <cell r="CO291">
            <v>0</v>
          </cell>
          <cell r="CP291">
            <v>-170722136.55000001</v>
          </cell>
          <cell r="CQ291">
            <v>0</v>
          </cell>
          <cell r="CR291">
            <v>-170722136.55000001</v>
          </cell>
          <cell r="CS291" t="str">
            <v>275401</v>
          </cell>
          <cell r="CV291" t="str">
            <v/>
          </cell>
          <cell r="CW291" t="str">
            <v/>
          </cell>
          <cell r="CX291">
            <v>255000</v>
          </cell>
          <cell r="CY291" t="str">
            <v>Issue</v>
          </cell>
          <cell r="CZ291" t="str">
            <v/>
          </cell>
        </row>
        <row r="292">
          <cell r="A292">
            <v>275402</v>
          </cell>
          <cell r="B292" t="str">
            <v>Reg Asset-RARA-Int Improvement</v>
          </cell>
          <cell r="C292">
            <v>0</v>
          </cell>
          <cell r="D292">
            <v>0</v>
          </cell>
          <cell r="E292">
            <v>0</v>
          </cell>
          <cell r="F292">
            <v>0</v>
          </cell>
          <cell r="G292">
            <v>0</v>
          </cell>
          <cell r="H292">
            <v>0</v>
          </cell>
          <cell r="I292">
            <v>0</v>
          </cell>
          <cell r="J292">
            <v>0</v>
          </cell>
          <cell r="K292">
            <v>0</v>
          </cell>
          <cell r="M292">
            <v>0</v>
          </cell>
          <cell r="N292">
            <v>0</v>
          </cell>
          <cell r="O292">
            <v>0</v>
          </cell>
          <cell r="P292">
            <v>11356889.744000001</v>
          </cell>
          <cell r="Q292">
            <v>0</v>
          </cell>
          <cell r="R292">
            <v>11356889.744000001</v>
          </cell>
          <cell r="S292">
            <v>0</v>
          </cell>
          <cell r="T292">
            <v>0</v>
          </cell>
          <cell r="U292">
            <v>0</v>
          </cell>
          <cell r="V292">
            <v>11356889.744000001</v>
          </cell>
          <cell r="W292">
            <v>0</v>
          </cell>
          <cell r="X292">
            <v>11356889.744000001</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11356889.744000001</v>
          </cell>
          <cell r="BV292">
            <v>0</v>
          </cell>
          <cell r="BW292">
            <v>11356889.744000001</v>
          </cell>
          <cell r="BX292">
            <v>0</v>
          </cell>
          <cell r="BY292">
            <v>0</v>
          </cell>
          <cell r="BZ292">
            <v>0</v>
          </cell>
          <cell r="CA292">
            <v>0</v>
          </cell>
          <cell r="CB292">
            <v>0</v>
          </cell>
          <cell r="CC292">
            <v>0</v>
          </cell>
          <cell r="CD292">
            <v>0</v>
          </cell>
          <cell r="CE292">
            <v>0</v>
          </cell>
          <cell r="CF292">
            <v>0</v>
          </cell>
          <cell r="CG292">
            <v>0</v>
          </cell>
          <cell r="CH292">
            <v>0</v>
          </cell>
          <cell r="CI292">
            <v>0</v>
          </cell>
          <cell r="CJ292">
            <v>11356889.744000001</v>
          </cell>
          <cell r="CK292">
            <v>0</v>
          </cell>
          <cell r="CL292">
            <v>11356889.744000001</v>
          </cell>
          <cell r="CM292">
            <v>0</v>
          </cell>
          <cell r="CN292">
            <v>0</v>
          </cell>
          <cell r="CO292">
            <v>0</v>
          </cell>
          <cell r="CP292">
            <v>11356889.744000001</v>
          </cell>
          <cell r="CQ292">
            <v>0</v>
          </cell>
          <cell r="CR292">
            <v>11356889.744000001</v>
          </cell>
          <cell r="CS292" t="str">
            <v>275402</v>
          </cell>
          <cell r="CV292" t="str">
            <v/>
          </cell>
          <cell r="CW292" t="str">
            <v/>
          </cell>
          <cell r="CX292">
            <v>255000</v>
          </cell>
          <cell r="CY292" t="str">
            <v>Issue</v>
          </cell>
          <cell r="CZ292" t="str">
            <v/>
          </cell>
        </row>
        <row r="293">
          <cell r="A293">
            <v>275403</v>
          </cell>
          <cell r="B293" t="str">
            <v>RARA-Adjustment</v>
          </cell>
          <cell r="C293">
            <v>0</v>
          </cell>
          <cell r="D293">
            <v>0</v>
          </cell>
          <cell r="E293">
            <v>0</v>
          </cell>
          <cell r="F293">
            <v>0</v>
          </cell>
          <cell r="G293">
            <v>0</v>
          </cell>
          <cell r="H293">
            <v>0</v>
          </cell>
          <cell r="I293">
            <v>0</v>
          </cell>
          <cell r="J293">
            <v>0</v>
          </cell>
          <cell r="K293">
            <v>0</v>
          </cell>
          <cell r="M293">
            <v>0</v>
          </cell>
          <cell r="N293">
            <v>0</v>
          </cell>
          <cell r="O293">
            <v>0</v>
          </cell>
          <cell r="P293">
            <v>-501834.48</v>
          </cell>
          <cell r="Q293">
            <v>0</v>
          </cell>
          <cell r="R293">
            <v>-501834.48</v>
          </cell>
          <cell r="S293">
            <v>0</v>
          </cell>
          <cell r="T293">
            <v>0</v>
          </cell>
          <cell r="U293">
            <v>0</v>
          </cell>
          <cell r="V293">
            <v>-501834.48</v>
          </cell>
          <cell r="W293">
            <v>0</v>
          </cell>
          <cell r="X293">
            <v>-501834.48</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-501834.48</v>
          </cell>
          <cell r="BV293">
            <v>0</v>
          </cell>
          <cell r="BW293">
            <v>-501834.48</v>
          </cell>
          <cell r="BX293">
            <v>0</v>
          </cell>
          <cell r="BY293">
            <v>0</v>
          </cell>
          <cell r="BZ293">
            <v>0</v>
          </cell>
          <cell r="CA293">
            <v>0</v>
          </cell>
          <cell r="CB293">
            <v>0</v>
          </cell>
          <cell r="CC293">
            <v>0</v>
          </cell>
          <cell r="CD293">
            <v>0</v>
          </cell>
          <cell r="CE293">
            <v>0</v>
          </cell>
          <cell r="CF293">
            <v>0</v>
          </cell>
          <cell r="CG293">
            <v>0</v>
          </cell>
          <cell r="CH293">
            <v>0</v>
          </cell>
          <cell r="CI293">
            <v>0</v>
          </cell>
          <cell r="CJ293">
            <v>-501834.48</v>
          </cell>
          <cell r="CK293">
            <v>0</v>
          </cell>
          <cell r="CL293">
            <v>-501834.48</v>
          </cell>
          <cell r="CM293">
            <v>0</v>
          </cell>
          <cell r="CN293">
            <v>0</v>
          </cell>
          <cell r="CO293">
            <v>0</v>
          </cell>
          <cell r="CP293">
            <v>-501834.48</v>
          </cell>
          <cell r="CQ293">
            <v>0</v>
          </cell>
          <cell r="CR293">
            <v>-501834.48</v>
          </cell>
          <cell r="CS293" t="str">
            <v>275403</v>
          </cell>
          <cell r="CV293" t="str">
            <v/>
          </cell>
          <cell r="CW293" t="str">
            <v/>
          </cell>
          <cell r="CX293">
            <v>255000</v>
          </cell>
          <cell r="CY293" t="str">
            <v>Issue</v>
          </cell>
          <cell r="CZ293" t="str">
            <v/>
          </cell>
        </row>
        <row r="294">
          <cell r="A294">
            <v>275405</v>
          </cell>
          <cell r="B294" t="str">
            <v>Reg Asset Recovery II</v>
          </cell>
          <cell r="C294">
            <v>0</v>
          </cell>
          <cell r="D294">
            <v>0</v>
          </cell>
          <cell r="E294">
            <v>0</v>
          </cell>
          <cell r="F294">
            <v>0</v>
          </cell>
          <cell r="G294">
            <v>0</v>
          </cell>
          <cell r="H294">
            <v>0</v>
          </cell>
          <cell r="I294">
            <v>0</v>
          </cell>
          <cell r="J294">
            <v>0</v>
          </cell>
          <cell r="K294">
            <v>0</v>
          </cell>
          <cell r="M294">
            <v>0</v>
          </cell>
          <cell r="N294">
            <v>0</v>
          </cell>
          <cell r="O294">
            <v>0</v>
          </cell>
          <cell r="P294">
            <v>97729950.890000001</v>
          </cell>
          <cell r="Q294">
            <v>0</v>
          </cell>
          <cell r="R294">
            <v>97729950.890000001</v>
          </cell>
          <cell r="S294">
            <v>0</v>
          </cell>
          <cell r="T294">
            <v>0</v>
          </cell>
          <cell r="U294">
            <v>0</v>
          </cell>
          <cell r="V294">
            <v>97729950.890000001</v>
          </cell>
          <cell r="W294">
            <v>0</v>
          </cell>
          <cell r="X294">
            <v>97729950.890000001</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97729950.890000001</v>
          </cell>
          <cell r="BV294">
            <v>0</v>
          </cell>
          <cell r="BW294">
            <v>97729950.890000001</v>
          </cell>
          <cell r="BX294">
            <v>0</v>
          </cell>
          <cell r="BY294">
            <v>0</v>
          </cell>
          <cell r="BZ294">
            <v>0</v>
          </cell>
          <cell r="CA294">
            <v>0</v>
          </cell>
          <cell r="CB294">
            <v>0</v>
          </cell>
          <cell r="CC294">
            <v>0</v>
          </cell>
          <cell r="CD294">
            <v>0</v>
          </cell>
          <cell r="CE294">
            <v>0</v>
          </cell>
          <cell r="CF294">
            <v>0</v>
          </cell>
          <cell r="CG294">
            <v>0</v>
          </cell>
          <cell r="CH294">
            <v>0</v>
          </cell>
          <cell r="CI294">
            <v>0</v>
          </cell>
          <cell r="CJ294">
            <v>97729950.890000001</v>
          </cell>
          <cell r="CK294">
            <v>0</v>
          </cell>
          <cell r="CL294">
            <v>97729950.890000001</v>
          </cell>
          <cell r="CM294">
            <v>0</v>
          </cell>
          <cell r="CN294">
            <v>0</v>
          </cell>
          <cell r="CO294">
            <v>0</v>
          </cell>
          <cell r="CP294">
            <v>97729950.890000001</v>
          </cell>
          <cell r="CQ294">
            <v>0</v>
          </cell>
          <cell r="CR294">
            <v>97729950.890000001</v>
          </cell>
          <cell r="CS294" t="str">
            <v>275405</v>
          </cell>
          <cell r="CV294" t="str">
            <v/>
          </cell>
          <cell r="CW294" t="str">
            <v/>
          </cell>
          <cell r="CX294">
            <v>255000</v>
          </cell>
          <cell r="CY294" t="str">
            <v>Issue</v>
          </cell>
          <cell r="CZ294" t="str">
            <v/>
          </cell>
        </row>
        <row r="295">
          <cell r="A295">
            <v>275406</v>
          </cell>
          <cell r="B295" t="str">
            <v>RARA II Interest Improvement</v>
          </cell>
          <cell r="C295">
            <v>0</v>
          </cell>
          <cell r="D295">
            <v>0</v>
          </cell>
          <cell r="E295">
            <v>0</v>
          </cell>
          <cell r="F295">
            <v>0</v>
          </cell>
          <cell r="G295">
            <v>0</v>
          </cell>
          <cell r="H295">
            <v>0</v>
          </cell>
          <cell r="I295">
            <v>0</v>
          </cell>
          <cell r="J295">
            <v>0</v>
          </cell>
          <cell r="K295">
            <v>0</v>
          </cell>
          <cell r="M295">
            <v>0</v>
          </cell>
          <cell r="N295">
            <v>0</v>
          </cell>
          <cell r="O295">
            <v>0</v>
          </cell>
          <cell r="P295">
            <v>9404466.0299999993</v>
          </cell>
          <cell r="Q295">
            <v>0</v>
          </cell>
          <cell r="R295">
            <v>9404466.0299999993</v>
          </cell>
          <cell r="S295">
            <v>0</v>
          </cell>
          <cell r="T295">
            <v>0</v>
          </cell>
          <cell r="U295">
            <v>0</v>
          </cell>
          <cell r="V295">
            <v>9404466.0299999993</v>
          </cell>
          <cell r="W295">
            <v>0</v>
          </cell>
          <cell r="X295">
            <v>9404466.0299999993</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9404466.0299999993</v>
          </cell>
          <cell r="BV295">
            <v>0</v>
          </cell>
          <cell r="BW295">
            <v>9404466.0299999993</v>
          </cell>
          <cell r="BX295">
            <v>0</v>
          </cell>
          <cell r="BY295">
            <v>0</v>
          </cell>
          <cell r="BZ295">
            <v>0</v>
          </cell>
          <cell r="CA295">
            <v>0</v>
          </cell>
          <cell r="CB295">
            <v>0</v>
          </cell>
          <cell r="CC295">
            <v>0</v>
          </cell>
          <cell r="CD295">
            <v>0</v>
          </cell>
          <cell r="CE295">
            <v>0</v>
          </cell>
          <cell r="CF295">
            <v>0</v>
          </cell>
          <cell r="CG295">
            <v>0</v>
          </cell>
          <cell r="CH295">
            <v>0</v>
          </cell>
          <cell r="CI295">
            <v>0</v>
          </cell>
          <cell r="CJ295">
            <v>9404466.0299999993</v>
          </cell>
          <cell r="CK295">
            <v>0</v>
          </cell>
          <cell r="CL295">
            <v>9404466.0299999993</v>
          </cell>
          <cell r="CM295">
            <v>0</v>
          </cell>
          <cell r="CN295">
            <v>0</v>
          </cell>
          <cell r="CO295">
            <v>0</v>
          </cell>
          <cell r="CP295">
            <v>9404466.0299999993</v>
          </cell>
          <cell r="CQ295">
            <v>0</v>
          </cell>
          <cell r="CR295">
            <v>9404466.0299999993</v>
          </cell>
          <cell r="CS295" t="str">
            <v>275406</v>
          </cell>
          <cell r="CV295" t="str">
            <v/>
          </cell>
          <cell r="CW295" t="str">
            <v/>
          </cell>
          <cell r="CX295">
            <v>255000</v>
          </cell>
          <cell r="CY295" t="str">
            <v>Issue</v>
          </cell>
          <cell r="CZ295" t="str">
            <v/>
          </cell>
        </row>
        <row r="296">
          <cell r="A296">
            <v>275407</v>
          </cell>
          <cell r="B296" t="str">
            <v>RARA II Rate Rider Recovery</v>
          </cell>
          <cell r="C296">
            <v>0</v>
          </cell>
          <cell r="D296">
            <v>0</v>
          </cell>
          <cell r="E296">
            <v>0</v>
          </cell>
          <cell r="F296">
            <v>0</v>
          </cell>
          <cell r="G296">
            <v>0</v>
          </cell>
          <cell r="H296">
            <v>0</v>
          </cell>
          <cell r="I296">
            <v>0</v>
          </cell>
          <cell r="J296">
            <v>0</v>
          </cell>
          <cell r="K296">
            <v>0</v>
          </cell>
          <cell r="M296">
            <v>0</v>
          </cell>
          <cell r="N296">
            <v>0</v>
          </cell>
          <cell r="O296">
            <v>0</v>
          </cell>
          <cell r="P296">
            <v>-57880511.880000003</v>
          </cell>
          <cell r="Q296">
            <v>0</v>
          </cell>
          <cell r="R296">
            <v>-57880511.880000003</v>
          </cell>
          <cell r="S296">
            <v>0</v>
          </cell>
          <cell r="T296">
            <v>0</v>
          </cell>
          <cell r="U296">
            <v>0</v>
          </cell>
          <cell r="V296">
            <v>-57880511.880000003</v>
          </cell>
          <cell r="W296">
            <v>0</v>
          </cell>
          <cell r="X296">
            <v>-57880511.880000003</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-57880511.880000003</v>
          </cell>
          <cell r="BV296">
            <v>0</v>
          </cell>
          <cell r="BW296">
            <v>-57880511.880000003</v>
          </cell>
          <cell r="BX296">
            <v>0</v>
          </cell>
          <cell r="BY296">
            <v>0</v>
          </cell>
          <cell r="BZ296">
            <v>0</v>
          </cell>
          <cell r="CA296">
            <v>0</v>
          </cell>
          <cell r="CB296">
            <v>0</v>
          </cell>
          <cell r="CC296">
            <v>0</v>
          </cell>
          <cell r="CD296">
            <v>0</v>
          </cell>
          <cell r="CE296">
            <v>0</v>
          </cell>
          <cell r="CF296">
            <v>0</v>
          </cell>
          <cell r="CG296">
            <v>0</v>
          </cell>
          <cell r="CH296">
            <v>0</v>
          </cell>
          <cell r="CI296">
            <v>0</v>
          </cell>
          <cell r="CJ296">
            <v>-57880511.880000003</v>
          </cell>
          <cell r="CK296">
            <v>0</v>
          </cell>
          <cell r="CL296">
            <v>-57880511.880000003</v>
          </cell>
          <cell r="CM296">
            <v>0</v>
          </cell>
          <cell r="CN296">
            <v>0</v>
          </cell>
          <cell r="CO296">
            <v>0</v>
          </cell>
          <cell r="CP296">
            <v>-57880511.880000003</v>
          </cell>
          <cell r="CQ296">
            <v>0</v>
          </cell>
          <cell r="CR296">
            <v>-57880511.880000003</v>
          </cell>
          <cell r="CS296" t="str">
            <v>275407</v>
          </cell>
          <cell r="CV296" t="str">
            <v/>
          </cell>
          <cell r="CW296" t="str">
            <v/>
          </cell>
          <cell r="CX296">
            <v>255000</v>
          </cell>
          <cell r="CY296" t="str">
            <v>Issue</v>
          </cell>
          <cell r="CZ296" t="str">
            <v/>
          </cell>
        </row>
        <row r="297">
          <cell r="A297">
            <v>275408</v>
          </cell>
          <cell r="B297" t="str">
            <v>RARA II Adjustments</v>
          </cell>
          <cell r="C297">
            <v>0</v>
          </cell>
          <cell r="D297">
            <v>0</v>
          </cell>
          <cell r="E297">
            <v>0</v>
          </cell>
          <cell r="F297">
            <v>0</v>
          </cell>
          <cell r="G297">
            <v>0</v>
          </cell>
          <cell r="H297">
            <v>0</v>
          </cell>
          <cell r="I297">
            <v>0</v>
          </cell>
          <cell r="J297">
            <v>0</v>
          </cell>
          <cell r="K297">
            <v>0</v>
          </cell>
          <cell r="M297">
            <v>0</v>
          </cell>
          <cell r="N297">
            <v>0</v>
          </cell>
          <cell r="O297">
            <v>0</v>
          </cell>
          <cell r="P297">
            <v>-50311.87</v>
          </cell>
          <cell r="Q297">
            <v>0</v>
          </cell>
          <cell r="R297">
            <v>-50311.87</v>
          </cell>
          <cell r="S297">
            <v>0</v>
          </cell>
          <cell r="T297">
            <v>0</v>
          </cell>
          <cell r="U297">
            <v>0</v>
          </cell>
          <cell r="V297">
            <v>-50311.87</v>
          </cell>
          <cell r="W297">
            <v>0</v>
          </cell>
          <cell r="X297">
            <v>-50311.87</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-50311.87</v>
          </cell>
          <cell r="BV297">
            <v>0</v>
          </cell>
          <cell r="BW297">
            <v>-50311.87</v>
          </cell>
          <cell r="BX297">
            <v>0</v>
          </cell>
          <cell r="BY297">
            <v>0</v>
          </cell>
          <cell r="BZ297">
            <v>0</v>
          </cell>
          <cell r="CA297">
            <v>0</v>
          </cell>
          <cell r="CB297">
            <v>0</v>
          </cell>
          <cell r="CC297">
            <v>0</v>
          </cell>
          <cell r="CD297">
            <v>0</v>
          </cell>
          <cell r="CE297">
            <v>0</v>
          </cell>
          <cell r="CF297">
            <v>0</v>
          </cell>
          <cell r="CG297">
            <v>0</v>
          </cell>
          <cell r="CH297">
            <v>0</v>
          </cell>
          <cell r="CI297">
            <v>0</v>
          </cell>
          <cell r="CJ297">
            <v>-50311.87</v>
          </cell>
          <cell r="CK297">
            <v>0</v>
          </cell>
          <cell r="CL297">
            <v>-50311.87</v>
          </cell>
          <cell r="CM297">
            <v>0</v>
          </cell>
          <cell r="CN297">
            <v>0</v>
          </cell>
          <cell r="CO297">
            <v>0</v>
          </cell>
          <cell r="CP297">
            <v>-50311.87</v>
          </cell>
          <cell r="CQ297">
            <v>0</v>
          </cell>
          <cell r="CR297">
            <v>-50311.87</v>
          </cell>
          <cell r="CS297" t="str">
            <v>275408</v>
          </cell>
          <cell r="CV297" t="str">
            <v/>
          </cell>
          <cell r="CW297" t="str">
            <v/>
          </cell>
          <cell r="CX297">
            <v>255000</v>
          </cell>
          <cell r="CY297" t="str">
            <v>Issue</v>
          </cell>
          <cell r="CZ297" t="str">
            <v/>
          </cell>
        </row>
        <row r="298">
          <cell r="A298">
            <v>452071</v>
          </cell>
          <cell r="B298" t="str">
            <v>Rider 1-2005 RAR</v>
          </cell>
          <cell r="C298">
            <v>0</v>
          </cell>
          <cell r="D298">
            <v>0</v>
          </cell>
          <cell r="E298">
            <v>0</v>
          </cell>
          <cell r="F298">
            <v>0</v>
          </cell>
          <cell r="G298">
            <v>0</v>
          </cell>
          <cell r="H298">
            <v>0</v>
          </cell>
          <cell r="I298">
            <v>0</v>
          </cell>
          <cell r="J298">
            <v>0</v>
          </cell>
          <cell r="K298">
            <v>0</v>
          </cell>
          <cell r="M298">
            <v>0</v>
          </cell>
          <cell r="N298">
            <v>0</v>
          </cell>
          <cell r="O298">
            <v>0</v>
          </cell>
          <cell r="P298">
            <v>170722136.68000001</v>
          </cell>
          <cell r="Q298">
            <v>-170722136.41999999</v>
          </cell>
          <cell r="R298">
            <v>0.26000002026557922</v>
          </cell>
          <cell r="S298">
            <v>0</v>
          </cell>
          <cell r="T298">
            <v>0</v>
          </cell>
          <cell r="U298">
            <v>0</v>
          </cell>
          <cell r="V298">
            <v>170722136.68000001</v>
          </cell>
          <cell r="W298">
            <v>-170722136.41999999</v>
          </cell>
          <cell r="X298">
            <v>0.26000002026557922</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-170722136.41999999</v>
          </cell>
          <cell r="AR298">
            <v>170722136.41999999</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0.26</v>
          </cell>
          <cell r="BV298">
            <v>0</v>
          </cell>
          <cell r="BW298">
            <v>0.26</v>
          </cell>
          <cell r="BX298">
            <v>0</v>
          </cell>
          <cell r="BY298">
            <v>0</v>
          </cell>
          <cell r="BZ298">
            <v>0</v>
          </cell>
          <cell r="CA298">
            <v>0</v>
          </cell>
          <cell r="CB298">
            <v>0</v>
          </cell>
          <cell r="CC298">
            <v>0</v>
          </cell>
          <cell r="CD298">
            <v>0</v>
          </cell>
          <cell r="CE298">
            <v>0</v>
          </cell>
          <cell r="CF298">
            <v>0</v>
          </cell>
          <cell r="CG298">
            <v>0</v>
          </cell>
          <cell r="CH298">
            <v>0</v>
          </cell>
          <cell r="CI298">
            <v>0</v>
          </cell>
          <cell r="CJ298">
            <v>0.26</v>
          </cell>
          <cell r="CK298">
            <v>0</v>
          </cell>
          <cell r="CL298">
            <v>0.26</v>
          </cell>
          <cell r="CM298">
            <v>0</v>
          </cell>
          <cell r="CN298">
            <v>0</v>
          </cell>
          <cell r="CO298">
            <v>0</v>
          </cell>
          <cell r="CP298">
            <v>0.26</v>
          </cell>
          <cell r="CQ298">
            <v>0</v>
          </cell>
          <cell r="CR298">
            <v>0.26</v>
          </cell>
          <cell r="CV298" t="str">
            <v/>
          </cell>
          <cell r="CW298" t="str">
            <v>Delete?</v>
          </cell>
          <cell r="CX298">
            <v>255000</v>
          </cell>
          <cell r="CY298" t="str">
            <v>Issue</v>
          </cell>
          <cell r="CZ298" t="str">
            <v/>
          </cell>
        </row>
        <row r="299">
          <cell r="A299">
            <v>452072</v>
          </cell>
          <cell r="B299" t="str">
            <v>Rider 2-2005 RAR</v>
          </cell>
          <cell r="C299">
            <v>0</v>
          </cell>
          <cell r="D299">
            <v>0</v>
          </cell>
          <cell r="E299">
            <v>0</v>
          </cell>
          <cell r="F299">
            <v>0</v>
          </cell>
          <cell r="G299">
            <v>0</v>
          </cell>
          <cell r="H299">
            <v>0</v>
          </cell>
          <cell r="I299">
            <v>0</v>
          </cell>
          <cell r="J299">
            <v>0</v>
          </cell>
          <cell r="K299">
            <v>0</v>
          </cell>
          <cell r="M299">
            <v>0</v>
          </cell>
          <cell r="N299">
            <v>0</v>
          </cell>
          <cell r="O299">
            <v>0</v>
          </cell>
          <cell r="P299">
            <v>57880511.880000003</v>
          </cell>
          <cell r="Q299">
            <v>-57880512.219999999</v>
          </cell>
          <cell r="R299">
            <v>-0.33999999612569809</v>
          </cell>
          <cell r="S299">
            <v>0</v>
          </cell>
          <cell r="T299">
            <v>0</v>
          </cell>
          <cell r="U299">
            <v>0</v>
          </cell>
          <cell r="V299">
            <v>57880511.880000003</v>
          </cell>
          <cell r="W299">
            <v>-57880512.219999999</v>
          </cell>
          <cell r="X299">
            <v>-0.33999999612569809</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-57880512.219999999</v>
          </cell>
          <cell r="AR299">
            <v>57880512.219999999</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-0.34</v>
          </cell>
          <cell r="BV299">
            <v>0</v>
          </cell>
          <cell r="BW299">
            <v>-0.34</v>
          </cell>
          <cell r="BX299">
            <v>0</v>
          </cell>
          <cell r="BY299">
            <v>0</v>
          </cell>
          <cell r="BZ299">
            <v>0</v>
          </cell>
          <cell r="CA299">
            <v>0</v>
          </cell>
          <cell r="CB299">
            <v>0</v>
          </cell>
          <cell r="CC299">
            <v>0</v>
          </cell>
          <cell r="CD299">
            <v>0</v>
          </cell>
          <cell r="CE299">
            <v>0</v>
          </cell>
          <cell r="CF299">
            <v>0</v>
          </cell>
          <cell r="CG299">
            <v>0</v>
          </cell>
          <cell r="CH299">
            <v>0</v>
          </cell>
          <cell r="CI299">
            <v>0</v>
          </cell>
          <cell r="CJ299">
            <v>-0.34</v>
          </cell>
          <cell r="CK299">
            <v>0</v>
          </cell>
          <cell r="CL299">
            <v>-0.34</v>
          </cell>
          <cell r="CM299">
            <v>0</v>
          </cell>
          <cell r="CN299">
            <v>0</v>
          </cell>
          <cell r="CO299">
            <v>0</v>
          </cell>
          <cell r="CP299">
            <v>-0.34</v>
          </cell>
          <cell r="CQ299">
            <v>0</v>
          </cell>
          <cell r="CR299">
            <v>-0.34</v>
          </cell>
          <cell r="CV299" t="str">
            <v/>
          </cell>
          <cell r="CW299" t="str">
            <v>Delete?</v>
          </cell>
          <cell r="CX299">
            <v>255000</v>
          </cell>
          <cell r="CY299" t="str">
            <v>Issue</v>
          </cell>
          <cell r="CZ299" t="str">
            <v/>
          </cell>
        </row>
        <row r="300">
          <cell r="A300">
            <v>255000</v>
          </cell>
          <cell r="B300" t="str">
            <v>Deferred OPRB Costs &amp; Amort</v>
          </cell>
          <cell r="C300">
            <v>0</v>
          </cell>
          <cell r="D300">
            <v>0</v>
          </cell>
          <cell r="E300">
            <v>0</v>
          </cell>
          <cell r="F300">
            <v>0</v>
          </cell>
          <cell r="G300">
            <v>0</v>
          </cell>
          <cell r="H300">
            <v>0</v>
          </cell>
          <cell r="I300">
            <v>0</v>
          </cell>
          <cell r="J300">
            <v>0</v>
          </cell>
          <cell r="K300">
            <v>0</v>
          </cell>
          <cell r="M300">
            <v>0</v>
          </cell>
          <cell r="N300">
            <v>0</v>
          </cell>
          <cell r="O300">
            <v>24682071.743000034</v>
          </cell>
          <cell r="P300">
            <v>244012270.39499995</v>
          </cell>
          <cell r="Q300">
            <v>-224929489.25999999</v>
          </cell>
          <cell r="R300">
            <v>19082781.134999979</v>
          </cell>
          <cell r="S300">
            <v>6489680.8799999952</v>
          </cell>
          <cell r="T300">
            <v>-6489680.8829999864</v>
          </cell>
          <cell r="U300">
            <v>-2.9999911785125732E-3</v>
          </cell>
          <cell r="V300">
            <v>272367501.51499999</v>
          </cell>
          <cell r="W300">
            <v>-228602648.63999999</v>
          </cell>
          <cell r="X300">
            <v>43764852.875000022</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-228602648.63999999</v>
          </cell>
          <cell r="AR300">
            <v>228602648.63999999</v>
          </cell>
          <cell r="AS300">
            <v>0</v>
          </cell>
          <cell r="AT300">
            <v>0</v>
          </cell>
          <cell r="AU300">
            <v>0</v>
          </cell>
          <cell r="AV300">
            <v>0</v>
          </cell>
          <cell r="AW300">
            <v>22758.489999999998</v>
          </cell>
          <cell r="AX300">
            <v>136094.26</v>
          </cell>
          <cell r="AY300">
            <v>158852.75000000003</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0.28000000000000003</v>
          </cell>
          <cell r="BS300">
            <v>0</v>
          </cell>
          <cell r="BT300">
            <v>0.28000000000000003</v>
          </cell>
          <cell r="BU300">
            <v>43787611.644999944</v>
          </cell>
          <cell r="BV300">
            <v>136094.26000002981</v>
          </cell>
          <cell r="BW300">
            <v>43923705.904999964</v>
          </cell>
          <cell r="BX300">
            <v>0</v>
          </cell>
          <cell r="BY300">
            <v>0</v>
          </cell>
          <cell r="BZ300">
            <v>0</v>
          </cell>
          <cell r="CA300">
            <v>0</v>
          </cell>
          <cell r="CB300">
            <v>0</v>
          </cell>
          <cell r="CC300">
            <v>0</v>
          </cell>
          <cell r="CD300">
            <v>0</v>
          </cell>
          <cell r="CE300">
            <v>0</v>
          </cell>
          <cell r="CF300">
            <v>0</v>
          </cell>
          <cell r="CG300">
            <v>10074774.039999999</v>
          </cell>
          <cell r="CH300">
            <v>0</v>
          </cell>
          <cell r="CI300">
            <v>10074774.039999999</v>
          </cell>
          <cell r="CJ300">
            <v>53862385.684999935</v>
          </cell>
          <cell r="CK300">
            <v>136094.26000002981</v>
          </cell>
          <cell r="CL300">
            <v>53998479.944999926</v>
          </cell>
          <cell r="CM300">
            <v>-10987770.320000002</v>
          </cell>
          <cell r="CN300">
            <v>0</v>
          </cell>
          <cell r="CO300">
            <v>-10987770.320000002</v>
          </cell>
          <cell r="CP300">
            <v>42874615.364999942</v>
          </cell>
          <cell r="CQ300">
            <v>136094.26000002981</v>
          </cell>
          <cell r="CR300">
            <v>43010709.624999933</v>
          </cell>
          <cell r="CS300" t="str">
            <v>Separate</v>
          </cell>
          <cell r="CT300" t="str">
            <v>255000G</v>
          </cell>
          <cell r="CU300" t="str">
            <v>255000GROUP</v>
          </cell>
          <cell r="CV300" t="str">
            <v/>
          </cell>
          <cell r="CW300" t="str">
            <v/>
          </cell>
          <cell r="CY300" t="str">
            <v/>
          </cell>
          <cell r="CZ300" t="str">
            <v/>
          </cell>
        </row>
        <row r="301">
          <cell r="A301">
            <v>275072</v>
          </cell>
          <cell r="B301" t="str">
            <v>Reg Liab Defd Tx Pension OMA</v>
          </cell>
          <cell r="C301">
            <v>0</v>
          </cell>
          <cell r="D301">
            <v>0</v>
          </cell>
          <cell r="E301">
            <v>0</v>
          </cell>
          <cell r="F301">
            <v>0</v>
          </cell>
          <cell r="G301">
            <v>0</v>
          </cell>
          <cell r="H301">
            <v>0</v>
          </cell>
          <cell r="I301">
            <v>0</v>
          </cell>
          <cell r="J301">
            <v>0</v>
          </cell>
          <cell r="K301">
            <v>0</v>
          </cell>
          <cell r="M301">
            <v>-1285000.3999999999</v>
          </cell>
          <cell r="N301">
            <v>0</v>
          </cell>
          <cell r="O301">
            <v>-1285000.3999999999</v>
          </cell>
          <cell r="P301">
            <v>0</v>
          </cell>
          <cell r="Q301">
            <v>0</v>
          </cell>
          <cell r="R301">
            <v>0</v>
          </cell>
          <cell r="S301">
            <v>0</v>
          </cell>
          <cell r="T301">
            <v>0</v>
          </cell>
          <cell r="U301">
            <v>0</v>
          </cell>
          <cell r="V301">
            <v>-1285000.3999999999</v>
          </cell>
          <cell r="W301">
            <v>0</v>
          </cell>
          <cell r="X301">
            <v>-1285000.3999999999</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-1285000.3999999999</v>
          </cell>
          <cell r="BV301">
            <v>0</v>
          </cell>
          <cell r="BW301">
            <v>-1285000.3999999999</v>
          </cell>
          <cell r="BX301">
            <v>0</v>
          </cell>
          <cell r="BY301">
            <v>0</v>
          </cell>
          <cell r="BZ301">
            <v>0</v>
          </cell>
          <cell r="CA301">
            <v>0</v>
          </cell>
          <cell r="CB301">
            <v>0</v>
          </cell>
          <cell r="CC301">
            <v>0</v>
          </cell>
          <cell r="CD301">
            <v>0</v>
          </cell>
          <cell r="CE301">
            <v>0</v>
          </cell>
          <cell r="CF301">
            <v>0</v>
          </cell>
          <cell r="CG301">
            <v>0</v>
          </cell>
          <cell r="CH301">
            <v>0</v>
          </cell>
          <cell r="CI301">
            <v>0</v>
          </cell>
          <cell r="CJ301">
            <v>-1285000.3999999999</v>
          </cell>
          <cell r="CK301">
            <v>0</v>
          </cell>
          <cell r="CL301">
            <v>-1285000.3999999999</v>
          </cell>
          <cell r="CM301">
            <v>0</v>
          </cell>
          <cell r="CN301">
            <v>0</v>
          </cell>
          <cell r="CO301">
            <v>0</v>
          </cell>
          <cell r="CP301">
            <v>-1285000.3999999999</v>
          </cell>
          <cell r="CQ301">
            <v>0</v>
          </cell>
          <cell r="CR301">
            <v>-1285000.3999999999</v>
          </cell>
          <cell r="CS301" t="str">
            <v>275072</v>
          </cell>
          <cell r="CT301" t="str">
            <v>275072</v>
          </cell>
          <cell r="CU301" t="str">
            <v>275072BU210</v>
          </cell>
          <cell r="CV301" t="str">
            <v/>
          </cell>
          <cell r="CW301" t="str">
            <v/>
          </cell>
          <cell r="CY301" t="str">
            <v/>
          </cell>
          <cell r="CZ301" t="str">
            <v/>
          </cell>
        </row>
        <row r="302">
          <cell r="A302">
            <v>275073</v>
          </cell>
          <cell r="B302" t="str">
            <v>Acc Amort MR Cap-Dx (non-app)</v>
          </cell>
          <cell r="C302">
            <v>0</v>
          </cell>
          <cell r="D302">
            <v>0</v>
          </cell>
          <cell r="E302">
            <v>0</v>
          </cell>
          <cell r="F302">
            <v>0</v>
          </cell>
          <cell r="G302">
            <v>0</v>
          </cell>
          <cell r="H302">
            <v>0</v>
          </cell>
          <cell r="I302">
            <v>0</v>
          </cell>
          <cell r="J302">
            <v>0</v>
          </cell>
          <cell r="K302">
            <v>0</v>
          </cell>
          <cell r="M302">
            <v>0</v>
          </cell>
          <cell r="N302">
            <v>0</v>
          </cell>
          <cell r="O302">
            <v>0</v>
          </cell>
          <cell r="P302">
            <v>-2E-3</v>
          </cell>
          <cell r="Q302">
            <v>0</v>
          </cell>
          <cell r="R302">
            <v>-2E-3</v>
          </cell>
          <cell r="S302">
            <v>0</v>
          </cell>
          <cell r="T302">
            <v>0</v>
          </cell>
          <cell r="U302">
            <v>0</v>
          </cell>
          <cell r="V302">
            <v>-2E-3</v>
          </cell>
          <cell r="W302">
            <v>0</v>
          </cell>
          <cell r="X302">
            <v>-2E-3</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-2E-3</v>
          </cell>
          <cell r="BV302">
            <v>0</v>
          </cell>
          <cell r="BW302">
            <v>-2E-3</v>
          </cell>
          <cell r="BX302">
            <v>0</v>
          </cell>
          <cell r="BY302">
            <v>0</v>
          </cell>
          <cell r="BZ302">
            <v>0</v>
          </cell>
          <cell r="CA302">
            <v>0</v>
          </cell>
          <cell r="CB302">
            <v>0</v>
          </cell>
          <cell r="CC302">
            <v>0</v>
          </cell>
          <cell r="CD302">
            <v>0</v>
          </cell>
          <cell r="CE302">
            <v>0</v>
          </cell>
          <cell r="CF302">
            <v>0</v>
          </cell>
          <cell r="CG302">
            <v>0</v>
          </cell>
          <cell r="CH302">
            <v>0</v>
          </cell>
          <cell r="CI302">
            <v>0</v>
          </cell>
          <cell r="CJ302">
            <v>-2E-3</v>
          </cell>
          <cell r="CK302">
            <v>0</v>
          </cell>
          <cell r="CL302">
            <v>-2E-3</v>
          </cell>
          <cell r="CM302">
            <v>0</v>
          </cell>
          <cell r="CN302">
            <v>0</v>
          </cell>
          <cell r="CO302">
            <v>0</v>
          </cell>
          <cell r="CP302">
            <v>-2E-3</v>
          </cell>
          <cell r="CQ302">
            <v>0</v>
          </cell>
          <cell r="CR302">
            <v>-2E-3</v>
          </cell>
          <cell r="CV302" t="str">
            <v/>
          </cell>
          <cell r="CW302" t="str">
            <v>Delete?</v>
          </cell>
          <cell r="CY302" t="str">
            <v/>
          </cell>
          <cell r="CZ302" t="str">
            <v/>
          </cell>
        </row>
        <row r="303">
          <cell r="A303">
            <v>275076</v>
          </cell>
          <cell r="B303" t="str">
            <v>Amort MR Def Cost-DX (unappr)</v>
          </cell>
          <cell r="C303">
            <v>0</v>
          </cell>
          <cell r="D303">
            <v>0</v>
          </cell>
          <cell r="E303">
            <v>0</v>
          </cell>
          <cell r="F303">
            <v>0</v>
          </cell>
          <cell r="G303">
            <v>0</v>
          </cell>
          <cell r="H303">
            <v>0</v>
          </cell>
          <cell r="I303">
            <v>0</v>
          </cell>
          <cell r="J303">
            <v>0</v>
          </cell>
          <cell r="K303">
            <v>0</v>
          </cell>
          <cell r="M303">
            <v>0</v>
          </cell>
          <cell r="N303">
            <v>0</v>
          </cell>
          <cell r="O303">
            <v>0</v>
          </cell>
          <cell r="P303">
            <v>2E-3</v>
          </cell>
          <cell r="Q303">
            <v>0</v>
          </cell>
          <cell r="R303">
            <v>2E-3</v>
          </cell>
          <cell r="S303">
            <v>0</v>
          </cell>
          <cell r="T303">
            <v>0</v>
          </cell>
          <cell r="U303">
            <v>0</v>
          </cell>
          <cell r="V303">
            <v>2E-3</v>
          </cell>
          <cell r="W303">
            <v>0</v>
          </cell>
          <cell r="X303">
            <v>2E-3</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2E-3</v>
          </cell>
          <cell r="BV303">
            <v>0</v>
          </cell>
          <cell r="BW303">
            <v>2E-3</v>
          </cell>
          <cell r="BX303">
            <v>0</v>
          </cell>
          <cell r="BY303">
            <v>0</v>
          </cell>
          <cell r="BZ303">
            <v>0</v>
          </cell>
          <cell r="CA303">
            <v>0</v>
          </cell>
          <cell r="CB303">
            <v>0</v>
          </cell>
          <cell r="CC303">
            <v>0</v>
          </cell>
          <cell r="CD303">
            <v>0</v>
          </cell>
          <cell r="CE303">
            <v>0</v>
          </cell>
          <cell r="CF303">
            <v>0</v>
          </cell>
          <cell r="CG303">
            <v>0</v>
          </cell>
          <cell r="CH303">
            <v>0</v>
          </cell>
          <cell r="CI303">
            <v>0</v>
          </cell>
          <cell r="CJ303">
            <v>2E-3</v>
          </cell>
          <cell r="CK303">
            <v>0</v>
          </cell>
          <cell r="CL303">
            <v>2E-3</v>
          </cell>
          <cell r="CM303">
            <v>0</v>
          </cell>
          <cell r="CN303">
            <v>0</v>
          </cell>
          <cell r="CO303">
            <v>0</v>
          </cell>
          <cell r="CP303">
            <v>2E-3</v>
          </cell>
          <cell r="CQ303">
            <v>0</v>
          </cell>
          <cell r="CR303">
            <v>2E-3</v>
          </cell>
          <cell r="CV303" t="str">
            <v/>
          </cell>
          <cell r="CW303" t="str">
            <v>Delete?</v>
          </cell>
          <cell r="CY303" t="str">
            <v/>
          </cell>
          <cell r="CZ303" t="str">
            <v/>
          </cell>
        </row>
        <row r="304">
          <cell r="A304">
            <v>275079</v>
          </cell>
          <cell r="B304" t="str">
            <v>Int Imprv MR Def Cost-DX(app)</v>
          </cell>
          <cell r="C304">
            <v>0</v>
          </cell>
          <cell r="D304">
            <v>0</v>
          </cell>
          <cell r="E304">
            <v>0</v>
          </cell>
          <cell r="F304">
            <v>0</v>
          </cell>
          <cell r="G304">
            <v>0</v>
          </cell>
          <cell r="H304">
            <v>0</v>
          </cell>
          <cell r="I304">
            <v>0</v>
          </cell>
          <cell r="J304">
            <v>0</v>
          </cell>
          <cell r="K304">
            <v>0</v>
          </cell>
          <cell r="M304">
            <v>0</v>
          </cell>
          <cell r="N304">
            <v>0</v>
          </cell>
          <cell r="O304">
            <v>0</v>
          </cell>
          <cell r="P304">
            <v>2E-3</v>
          </cell>
          <cell r="Q304">
            <v>0</v>
          </cell>
          <cell r="R304">
            <v>2E-3</v>
          </cell>
          <cell r="S304">
            <v>0</v>
          </cell>
          <cell r="T304">
            <v>0</v>
          </cell>
          <cell r="U304">
            <v>0</v>
          </cell>
          <cell r="V304">
            <v>2E-3</v>
          </cell>
          <cell r="W304">
            <v>0</v>
          </cell>
          <cell r="X304">
            <v>2E-3</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2E-3</v>
          </cell>
          <cell r="BV304">
            <v>0</v>
          </cell>
          <cell r="BW304">
            <v>2E-3</v>
          </cell>
          <cell r="BX304">
            <v>0</v>
          </cell>
          <cell r="BY304">
            <v>0</v>
          </cell>
          <cell r="BZ304">
            <v>0</v>
          </cell>
          <cell r="CA304">
            <v>0</v>
          </cell>
          <cell r="CB304">
            <v>0</v>
          </cell>
          <cell r="CC304">
            <v>0</v>
          </cell>
          <cell r="CD304">
            <v>0</v>
          </cell>
          <cell r="CE304">
            <v>0</v>
          </cell>
          <cell r="CF304">
            <v>0</v>
          </cell>
          <cell r="CG304">
            <v>0</v>
          </cell>
          <cell r="CH304">
            <v>0</v>
          </cell>
          <cell r="CI304">
            <v>0</v>
          </cell>
          <cell r="CJ304">
            <v>2E-3</v>
          </cell>
          <cell r="CK304">
            <v>0</v>
          </cell>
          <cell r="CL304">
            <v>2E-3</v>
          </cell>
          <cell r="CM304">
            <v>0</v>
          </cell>
          <cell r="CN304">
            <v>0</v>
          </cell>
          <cell r="CO304">
            <v>0</v>
          </cell>
          <cell r="CP304">
            <v>2E-3</v>
          </cell>
          <cell r="CQ304">
            <v>0</v>
          </cell>
          <cell r="CR304">
            <v>2E-3</v>
          </cell>
          <cell r="CV304" t="str">
            <v/>
          </cell>
          <cell r="CW304" t="str">
            <v>Delete?</v>
          </cell>
          <cell r="CY304" t="str">
            <v/>
          </cell>
          <cell r="CZ304" t="str">
            <v/>
          </cell>
        </row>
        <row r="305">
          <cell r="A305">
            <v>275080</v>
          </cell>
          <cell r="B305" t="str">
            <v>Int Imprv MR Cap Cost-DX(app)</v>
          </cell>
          <cell r="C305">
            <v>0</v>
          </cell>
          <cell r="D305">
            <v>0</v>
          </cell>
          <cell r="E305">
            <v>0</v>
          </cell>
          <cell r="F305">
            <v>0</v>
          </cell>
          <cell r="G305">
            <v>0</v>
          </cell>
          <cell r="H305">
            <v>0</v>
          </cell>
          <cell r="I305">
            <v>0</v>
          </cell>
          <cell r="J305">
            <v>0</v>
          </cell>
          <cell r="K305">
            <v>0</v>
          </cell>
          <cell r="M305">
            <v>0</v>
          </cell>
          <cell r="N305">
            <v>0</v>
          </cell>
          <cell r="O305">
            <v>0</v>
          </cell>
          <cell r="P305">
            <v>2E-3</v>
          </cell>
          <cell r="Q305">
            <v>0</v>
          </cell>
          <cell r="R305">
            <v>2E-3</v>
          </cell>
          <cell r="S305">
            <v>0</v>
          </cell>
          <cell r="T305">
            <v>0</v>
          </cell>
          <cell r="U305">
            <v>0</v>
          </cell>
          <cell r="V305">
            <v>2E-3</v>
          </cell>
          <cell r="W305">
            <v>0</v>
          </cell>
          <cell r="X305">
            <v>2E-3</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2E-3</v>
          </cell>
          <cell r="BV305">
            <v>0</v>
          </cell>
          <cell r="BW305">
            <v>2E-3</v>
          </cell>
          <cell r="BX305">
            <v>0</v>
          </cell>
          <cell r="BY305">
            <v>0</v>
          </cell>
          <cell r="BZ305">
            <v>0</v>
          </cell>
          <cell r="CA305">
            <v>0</v>
          </cell>
          <cell r="CB305">
            <v>0</v>
          </cell>
          <cell r="CC305">
            <v>0</v>
          </cell>
          <cell r="CD305">
            <v>0</v>
          </cell>
          <cell r="CE305">
            <v>0</v>
          </cell>
          <cell r="CF305">
            <v>0</v>
          </cell>
          <cell r="CG305">
            <v>0</v>
          </cell>
          <cell r="CH305">
            <v>0</v>
          </cell>
          <cell r="CI305">
            <v>0</v>
          </cell>
          <cell r="CJ305">
            <v>2E-3</v>
          </cell>
          <cell r="CK305">
            <v>0</v>
          </cell>
          <cell r="CL305">
            <v>2E-3</v>
          </cell>
          <cell r="CM305">
            <v>0</v>
          </cell>
          <cell r="CN305">
            <v>0</v>
          </cell>
          <cell r="CO305">
            <v>0</v>
          </cell>
          <cell r="CP305">
            <v>2E-3</v>
          </cell>
          <cell r="CQ305">
            <v>0</v>
          </cell>
          <cell r="CR305">
            <v>2E-3</v>
          </cell>
          <cell r="CV305" t="str">
            <v/>
          </cell>
          <cell r="CW305" t="str">
            <v>Delete?</v>
          </cell>
          <cell r="CY305" t="str">
            <v/>
          </cell>
          <cell r="CZ305" t="str">
            <v/>
          </cell>
        </row>
        <row r="306">
          <cell r="A306">
            <v>275081</v>
          </cell>
          <cell r="B306" t="str">
            <v>Int Imp MR Cap Cost-DX(non-a)</v>
          </cell>
          <cell r="C306">
            <v>0</v>
          </cell>
          <cell r="D306">
            <v>0</v>
          </cell>
          <cell r="E306">
            <v>0</v>
          </cell>
          <cell r="F306">
            <v>0</v>
          </cell>
          <cell r="G306">
            <v>0</v>
          </cell>
          <cell r="H306">
            <v>0</v>
          </cell>
          <cell r="I306">
            <v>0</v>
          </cell>
          <cell r="J306">
            <v>0</v>
          </cell>
          <cell r="K306">
            <v>0</v>
          </cell>
          <cell r="M306">
            <v>0</v>
          </cell>
          <cell r="N306">
            <v>0</v>
          </cell>
          <cell r="O306">
            <v>0</v>
          </cell>
          <cell r="P306">
            <v>4.0000000000000001E-3</v>
          </cell>
          <cell r="Q306">
            <v>0</v>
          </cell>
          <cell r="R306">
            <v>4.0000000000000001E-3</v>
          </cell>
          <cell r="S306">
            <v>0</v>
          </cell>
          <cell r="T306">
            <v>0</v>
          </cell>
          <cell r="U306">
            <v>0</v>
          </cell>
          <cell r="V306">
            <v>4.0000000000000001E-3</v>
          </cell>
          <cell r="W306">
            <v>0</v>
          </cell>
          <cell r="X306">
            <v>4.0000000000000001E-3</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4.0000000000000001E-3</v>
          </cell>
          <cell r="BV306">
            <v>0</v>
          </cell>
          <cell r="BW306">
            <v>4.0000000000000001E-3</v>
          </cell>
          <cell r="BX306">
            <v>0</v>
          </cell>
          <cell r="BY306">
            <v>0</v>
          </cell>
          <cell r="BZ306">
            <v>0</v>
          </cell>
          <cell r="CA306">
            <v>0</v>
          </cell>
          <cell r="CB306">
            <v>0</v>
          </cell>
          <cell r="CC306">
            <v>0</v>
          </cell>
          <cell r="CD306">
            <v>0</v>
          </cell>
          <cell r="CE306">
            <v>0</v>
          </cell>
          <cell r="CF306">
            <v>0</v>
          </cell>
          <cell r="CG306">
            <v>0</v>
          </cell>
          <cell r="CH306">
            <v>0</v>
          </cell>
          <cell r="CI306">
            <v>0</v>
          </cell>
          <cell r="CJ306">
            <v>4.0000000000000001E-3</v>
          </cell>
          <cell r="CK306">
            <v>0</v>
          </cell>
          <cell r="CL306">
            <v>4.0000000000000001E-3</v>
          </cell>
          <cell r="CM306">
            <v>0</v>
          </cell>
          <cell r="CN306">
            <v>0</v>
          </cell>
          <cell r="CO306">
            <v>0</v>
          </cell>
          <cell r="CP306">
            <v>4.0000000000000001E-3</v>
          </cell>
          <cell r="CQ306">
            <v>0</v>
          </cell>
          <cell r="CR306">
            <v>4.0000000000000001E-3</v>
          </cell>
          <cell r="CV306" t="str">
            <v/>
          </cell>
          <cell r="CW306" t="str">
            <v>Delete?</v>
          </cell>
          <cell r="CY306" t="str">
            <v/>
          </cell>
          <cell r="CZ306" t="str">
            <v/>
          </cell>
        </row>
        <row r="307">
          <cell r="A307">
            <v>275091</v>
          </cell>
          <cell r="B307" t="str">
            <v>MEU COP Season Int Improv</v>
          </cell>
          <cell r="C307">
            <v>0</v>
          </cell>
          <cell r="D307">
            <v>0</v>
          </cell>
          <cell r="E307">
            <v>0</v>
          </cell>
          <cell r="F307">
            <v>0</v>
          </cell>
          <cell r="G307">
            <v>0</v>
          </cell>
          <cell r="H307">
            <v>0</v>
          </cell>
          <cell r="I307">
            <v>0</v>
          </cell>
          <cell r="J307">
            <v>0</v>
          </cell>
          <cell r="K307">
            <v>0</v>
          </cell>
          <cell r="M307">
            <v>0</v>
          </cell>
          <cell r="N307">
            <v>0</v>
          </cell>
          <cell r="O307">
            <v>0</v>
          </cell>
          <cell r="P307">
            <v>-3.0000000000000001E-3</v>
          </cell>
          <cell r="Q307">
            <v>0</v>
          </cell>
          <cell r="R307">
            <v>-3.0000000000000001E-3</v>
          </cell>
          <cell r="S307">
            <v>0</v>
          </cell>
          <cell r="T307">
            <v>0</v>
          </cell>
          <cell r="U307">
            <v>0</v>
          </cell>
          <cell r="V307">
            <v>-3.0000000000000001E-3</v>
          </cell>
          <cell r="W307">
            <v>0</v>
          </cell>
          <cell r="X307">
            <v>-3.0000000000000001E-3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-3.0000000000000001E-3</v>
          </cell>
          <cell r="BV307">
            <v>0</v>
          </cell>
          <cell r="BW307">
            <v>-3.0000000000000001E-3</v>
          </cell>
          <cell r="BX307">
            <v>0</v>
          </cell>
          <cell r="BY307">
            <v>0</v>
          </cell>
          <cell r="BZ307">
            <v>0</v>
          </cell>
          <cell r="CA307">
            <v>0</v>
          </cell>
          <cell r="CB307">
            <v>0</v>
          </cell>
          <cell r="CC307">
            <v>0</v>
          </cell>
          <cell r="CD307">
            <v>0</v>
          </cell>
          <cell r="CE307">
            <v>0</v>
          </cell>
          <cell r="CF307">
            <v>0</v>
          </cell>
          <cell r="CG307">
            <v>0</v>
          </cell>
          <cell r="CH307">
            <v>0</v>
          </cell>
          <cell r="CI307">
            <v>0</v>
          </cell>
          <cell r="CJ307">
            <v>-3.0000000000000001E-3</v>
          </cell>
          <cell r="CK307">
            <v>0</v>
          </cell>
          <cell r="CL307">
            <v>-3.0000000000000001E-3</v>
          </cell>
          <cell r="CM307">
            <v>0</v>
          </cell>
          <cell r="CN307">
            <v>0</v>
          </cell>
          <cell r="CO307">
            <v>0</v>
          </cell>
          <cell r="CP307">
            <v>-3.0000000000000001E-3</v>
          </cell>
          <cell r="CQ307">
            <v>0</v>
          </cell>
          <cell r="CR307">
            <v>-3.0000000000000001E-3</v>
          </cell>
          <cell r="CV307" t="str">
            <v/>
          </cell>
          <cell r="CW307" t="str">
            <v>Delete?</v>
          </cell>
          <cell r="CY307" t="str">
            <v/>
          </cell>
          <cell r="CZ307" t="str">
            <v/>
          </cell>
        </row>
        <row r="308">
          <cell r="A308">
            <v>275097</v>
          </cell>
          <cell r="B308" t="str">
            <v>Rebate Prog Cost Int Improv</v>
          </cell>
          <cell r="C308">
            <v>0</v>
          </cell>
          <cell r="D308">
            <v>0</v>
          </cell>
          <cell r="E308">
            <v>0</v>
          </cell>
          <cell r="F308">
            <v>0</v>
          </cell>
          <cell r="G308">
            <v>0</v>
          </cell>
          <cell r="H308">
            <v>0</v>
          </cell>
          <cell r="I308">
            <v>0</v>
          </cell>
          <cell r="J308">
            <v>0</v>
          </cell>
          <cell r="K308">
            <v>0</v>
          </cell>
          <cell r="M308">
            <v>0</v>
          </cell>
          <cell r="N308">
            <v>0</v>
          </cell>
          <cell r="O308">
            <v>0</v>
          </cell>
          <cell r="P308">
            <v>-4.0000000000000001E-3</v>
          </cell>
          <cell r="Q308">
            <v>0</v>
          </cell>
          <cell r="R308">
            <v>-4.0000000000000001E-3</v>
          </cell>
          <cell r="S308">
            <v>0</v>
          </cell>
          <cell r="T308">
            <v>0</v>
          </cell>
          <cell r="U308">
            <v>0</v>
          </cell>
          <cell r="V308">
            <v>-4.0000000000000001E-3</v>
          </cell>
          <cell r="W308">
            <v>0</v>
          </cell>
          <cell r="X308">
            <v>-4.0000000000000001E-3</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-4.0000000000000001E-3</v>
          </cell>
          <cell r="BV308">
            <v>0</v>
          </cell>
          <cell r="BW308">
            <v>-4.0000000000000001E-3</v>
          </cell>
          <cell r="BX308">
            <v>0</v>
          </cell>
          <cell r="BY308">
            <v>0</v>
          </cell>
          <cell r="BZ308">
            <v>0</v>
          </cell>
          <cell r="CA308">
            <v>0</v>
          </cell>
          <cell r="CB308">
            <v>0</v>
          </cell>
          <cell r="CC308">
            <v>0</v>
          </cell>
          <cell r="CD308">
            <v>0</v>
          </cell>
          <cell r="CE308">
            <v>0</v>
          </cell>
          <cell r="CF308">
            <v>0</v>
          </cell>
          <cell r="CG308">
            <v>0</v>
          </cell>
          <cell r="CH308">
            <v>0</v>
          </cell>
          <cell r="CI308">
            <v>0</v>
          </cell>
          <cell r="CJ308">
            <v>-4.0000000000000001E-3</v>
          </cell>
          <cell r="CK308">
            <v>0</v>
          </cell>
          <cell r="CL308">
            <v>-4.0000000000000001E-3</v>
          </cell>
          <cell r="CM308">
            <v>0</v>
          </cell>
          <cell r="CN308">
            <v>0</v>
          </cell>
          <cell r="CO308">
            <v>0</v>
          </cell>
          <cell r="CP308">
            <v>-4.0000000000000001E-3</v>
          </cell>
          <cell r="CQ308">
            <v>0</v>
          </cell>
          <cell r="CR308">
            <v>-4.0000000000000001E-3</v>
          </cell>
          <cell r="CV308" t="str">
            <v/>
          </cell>
          <cell r="CW308" t="str">
            <v>Delete?</v>
          </cell>
          <cell r="CY308" t="str">
            <v/>
          </cell>
          <cell r="CZ308" t="str">
            <v/>
          </cell>
        </row>
        <row r="309">
          <cell r="A309">
            <v>275116</v>
          </cell>
          <cell r="B309" t="str">
            <v>Reg Liab Tx Revenue RDDA Int</v>
          </cell>
          <cell r="C309">
            <v>0</v>
          </cell>
          <cell r="D309">
            <v>0</v>
          </cell>
          <cell r="E309">
            <v>0</v>
          </cell>
          <cell r="F309">
            <v>0</v>
          </cell>
          <cell r="G309">
            <v>0</v>
          </cell>
          <cell r="H309">
            <v>0</v>
          </cell>
          <cell r="I309">
            <v>0</v>
          </cell>
          <cell r="J309">
            <v>0</v>
          </cell>
          <cell r="K309">
            <v>0</v>
          </cell>
          <cell r="M309">
            <v>-1467500</v>
          </cell>
          <cell r="N309">
            <v>0</v>
          </cell>
          <cell r="O309">
            <v>-1467500</v>
          </cell>
          <cell r="P309">
            <v>0</v>
          </cell>
          <cell r="Q309">
            <v>0</v>
          </cell>
          <cell r="R309">
            <v>0</v>
          </cell>
          <cell r="S309">
            <v>0</v>
          </cell>
          <cell r="T309">
            <v>0</v>
          </cell>
          <cell r="U309">
            <v>0</v>
          </cell>
          <cell r="V309">
            <v>-1467500</v>
          </cell>
          <cell r="W309">
            <v>0</v>
          </cell>
          <cell r="X309">
            <v>-1467500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-1467500</v>
          </cell>
          <cell r="BV309">
            <v>0</v>
          </cell>
          <cell r="BW309">
            <v>-1467500</v>
          </cell>
          <cell r="BX309">
            <v>0</v>
          </cell>
          <cell r="BY309">
            <v>0</v>
          </cell>
          <cell r="BZ309">
            <v>0</v>
          </cell>
          <cell r="CA309">
            <v>0</v>
          </cell>
          <cell r="CB309">
            <v>0</v>
          </cell>
          <cell r="CC309">
            <v>0</v>
          </cell>
          <cell r="CD309">
            <v>0</v>
          </cell>
          <cell r="CE309">
            <v>0</v>
          </cell>
          <cell r="CF309">
            <v>0</v>
          </cell>
          <cell r="CG309">
            <v>0</v>
          </cell>
          <cell r="CH309">
            <v>0</v>
          </cell>
          <cell r="CI309">
            <v>0</v>
          </cell>
          <cell r="CJ309">
            <v>-1467500</v>
          </cell>
          <cell r="CK309">
            <v>0</v>
          </cell>
          <cell r="CL309">
            <v>-1467500</v>
          </cell>
          <cell r="CM309">
            <v>0</v>
          </cell>
          <cell r="CN309">
            <v>0</v>
          </cell>
          <cell r="CO309">
            <v>0</v>
          </cell>
          <cell r="CP309">
            <v>-1467500</v>
          </cell>
          <cell r="CQ309">
            <v>0</v>
          </cell>
          <cell r="CR309">
            <v>-1467500</v>
          </cell>
          <cell r="CS309" t="str">
            <v>275116</v>
          </cell>
          <cell r="CT309" t="str">
            <v>275116</v>
          </cell>
          <cell r="CU309" t="str">
            <v>275116BU210</v>
          </cell>
          <cell r="CV309" t="str">
            <v/>
          </cell>
          <cell r="CW309" t="str">
            <v/>
          </cell>
          <cell r="CY309" t="str">
            <v/>
          </cell>
          <cell r="CZ309" t="str">
            <v/>
          </cell>
        </row>
        <row r="310">
          <cell r="A310">
            <v>275132</v>
          </cell>
          <cell r="B310" t="str">
            <v>RSVAone-time - Int Improv</v>
          </cell>
          <cell r="C310">
            <v>0</v>
          </cell>
          <cell r="D310">
            <v>0</v>
          </cell>
          <cell r="E310">
            <v>0</v>
          </cell>
          <cell r="F310">
            <v>0</v>
          </cell>
          <cell r="G310">
            <v>0</v>
          </cell>
          <cell r="H310">
            <v>0</v>
          </cell>
          <cell r="I310">
            <v>0</v>
          </cell>
          <cell r="J310">
            <v>0</v>
          </cell>
          <cell r="K310">
            <v>0</v>
          </cell>
          <cell r="M310">
            <v>0</v>
          </cell>
          <cell r="N310">
            <v>0</v>
          </cell>
          <cell r="O310">
            <v>0</v>
          </cell>
          <cell r="P310">
            <v>-4.0000000000000001E-3</v>
          </cell>
          <cell r="Q310">
            <v>0</v>
          </cell>
          <cell r="R310">
            <v>-4.0000000000000001E-3</v>
          </cell>
          <cell r="S310">
            <v>0</v>
          </cell>
          <cell r="T310">
            <v>0</v>
          </cell>
          <cell r="U310">
            <v>0</v>
          </cell>
          <cell r="V310">
            <v>-4.0000000000000001E-3</v>
          </cell>
          <cell r="W310">
            <v>0</v>
          </cell>
          <cell r="X310">
            <v>-4.0000000000000001E-3</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-4.0000000000000001E-3</v>
          </cell>
          <cell r="BV310">
            <v>0</v>
          </cell>
          <cell r="BW310">
            <v>-4.0000000000000001E-3</v>
          </cell>
          <cell r="BX310">
            <v>0</v>
          </cell>
          <cell r="BY310">
            <v>0</v>
          </cell>
          <cell r="BZ310">
            <v>0</v>
          </cell>
          <cell r="CA310">
            <v>0</v>
          </cell>
          <cell r="CB310">
            <v>0</v>
          </cell>
          <cell r="CC310">
            <v>0</v>
          </cell>
          <cell r="CD310">
            <v>0</v>
          </cell>
          <cell r="CE310">
            <v>0</v>
          </cell>
          <cell r="CF310">
            <v>0</v>
          </cell>
          <cell r="CG310">
            <v>0</v>
          </cell>
          <cell r="CH310">
            <v>0</v>
          </cell>
          <cell r="CI310">
            <v>0</v>
          </cell>
          <cell r="CJ310">
            <v>-4.0000000000000001E-3</v>
          </cell>
          <cell r="CK310">
            <v>0</v>
          </cell>
          <cell r="CL310">
            <v>-4.0000000000000001E-3</v>
          </cell>
          <cell r="CM310">
            <v>0</v>
          </cell>
          <cell r="CN310">
            <v>0</v>
          </cell>
          <cell r="CO310">
            <v>0</v>
          </cell>
          <cell r="CP310">
            <v>-4.0000000000000001E-3</v>
          </cell>
          <cell r="CQ310">
            <v>0</v>
          </cell>
          <cell r="CR310">
            <v>-4.0000000000000001E-3</v>
          </cell>
          <cell r="CV310" t="str">
            <v>Yes</v>
          </cell>
          <cell r="CW310" t="str">
            <v>Delete?</v>
          </cell>
          <cell r="CY310" t="str">
            <v/>
          </cell>
          <cell r="CZ310" t="str">
            <v/>
          </cell>
        </row>
        <row r="311">
          <cell r="A311">
            <v>275146</v>
          </cell>
          <cell r="B311" t="str">
            <v>LV - Shared Line Int Impvt</v>
          </cell>
          <cell r="C311">
            <v>0</v>
          </cell>
          <cell r="D311">
            <v>0</v>
          </cell>
          <cell r="E311">
            <v>0</v>
          </cell>
          <cell r="F311">
            <v>0</v>
          </cell>
          <cell r="G311">
            <v>0</v>
          </cell>
          <cell r="H311">
            <v>0</v>
          </cell>
          <cell r="I311">
            <v>0</v>
          </cell>
          <cell r="J311">
            <v>0</v>
          </cell>
          <cell r="K311">
            <v>0</v>
          </cell>
          <cell r="M311">
            <v>0</v>
          </cell>
          <cell r="N311">
            <v>0</v>
          </cell>
          <cell r="O311">
            <v>0</v>
          </cell>
          <cell r="P311">
            <v>-2E-3</v>
          </cell>
          <cell r="Q311">
            <v>0</v>
          </cell>
          <cell r="R311">
            <v>-2E-3</v>
          </cell>
          <cell r="S311">
            <v>0</v>
          </cell>
          <cell r="T311">
            <v>0</v>
          </cell>
          <cell r="U311">
            <v>0</v>
          </cell>
          <cell r="V311">
            <v>-2E-3</v>
          </cell>
          <cell r="W311">
            <v>0</v>
          </cell>
          <cell r="X311">
            <v>-2E-3</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-2E-3</v>
          </cell>
          <cell r="BV311">
            <v>0</v>
          </cell>
          <cell r="BW311">
            <v>-2E-3</v>
          </cell>
          <cell r="BX311">
            <v>0</v>
          </cell>
          <cell r="BY311">
            <v>0</v>
          </cell>
          <cell r="BZ311">
            <v>0</v>
          </cell>
          <cell r="CA311">
            <v>0</v>
          </cell>
          <cell r="CB311">
            <v>0</v>
          </cell>
          <cell r="CC311">
            <v>0</v>
          </cell>
          <cell r="CD311">
            <v>0</v>
          </cell>
          <cell r="CE311">
            <v>0</v>
          </cell>
          <cell r="CF311">
            <v>0</v>
          </cell>
          <cell r="CG311">
            <v>0</v>
          </cell>
          <cell r="CH311">
            <v>0</v>
          </cell>
          <cell r="CI311">
            <v>0</v>
          </cell>
          <cell r="CJ311">
            <v>-2E-3</v>
          </cell>
          <cell r="CK311">
            <v>0</v>
          </cell>
          <cell r="CL311">
            <v>-2E-3</v>
          </cell>
          <cell r="CM311">
            <v>0</v>
          </cell>
          <cell r="CN311">
            <v>0</v>
          </cell>
          <cell r="CO311">
            <v>0</v>
          </cell>
          <cell r="CP311">
            <v>-2E-3</v>
          </cell>
          <cell r="CQ311">
            <v>0</v>
          </cell>
          <cell r="CR311">
            <v>-2E-3</v>
          </cell>
          <cell r="CV311" t="str">
            <v>Yes</v>
          </cell>
          <cell r="CW311" t="str">
            <v>Delete?</v>
          </cell>
          <cell r="CY311" t="str">
            <v/>
          </cell>
          <cell r="CZ311" t="str">
            <v/>
          </cell>
        </row>
        <row r="312">
          <cell r="A312">
            <v>275149</v>
          </cell>
          <cell r="B312" t="str">
            <v>LV-HVDS High Connect Int Impvt</v>
          </cell>
          <cell r="C312">
            <v>0</v>
          </cell>
          <cell r="D312">
            <v>0</v>
          </cell>
          <cell r="E312">
            <v>0</v>
          </cell>
          <cell r="F312">
            <v>0</v>
          </cell>
          <cell r="G312">
            <v>0</v>
          </cell>
          <cell r="H312">
            <v>0</v>
          </cell>
          <cell r="I312">
            <v>0</v>
          </cell>
          <cell r="J312">
            <v>0</v>
          </cell>
          <cell r="K312">
            <v>0</v>
          </cell>
          <cell r="M312">
            <v>0</v>
          </cell>
          <cell r="N312">
            <v>0</v>
          </cell>
          <cell r="O312">
            <v>0</v>
          </cell>
          <cell r="P312">
            <v>2E-3</v>
          </cell>
          <cell r="Q312">
            <v>0</v>
          </cell>
          <cell r="R312">
            <v>2E-3</v>
          </cell>
          <cell r="S312">
            <v>0</v>
          </cell>
          <cell r="T312">
            <v>0</v>
          </cell>
          <cell r="U312">
            <v>0</v>
          </cell>
          <cell r="V312">
            <v>2E-3</v>
          </cell>
          <cell r="W312">
            <v>0</v>
          </cell>
          <cell r="X312">
            <v>2E-3</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2E-3</v>
          </cell>
          <cell r="BV312">
            <v>0</v>
          </cell>
          <cell r="BW312">
            <v>2E-3</v>
          </cell>
          <cell r="BX312">
            <v>0</v>
          </cell>
          <cell r="BY312">
            <v>0</v>
          </cell>
          <cell r="BZ312">
            <v>0</v>
          </cell>
          <cell r="CA312">
            <v>0</v>
          </cell>
          <cell r="CB312">
            <v>0</v>
          </cell>
          <cell r="CC312">
            <v>0</v>
          </cell>
          <cell r="CD312">
            <v>0</v>
          </cell>
          <cell r="CE312">
            <v>0</v>
          </cell>
          <cell r="CF312">
            <v>0</v>
          </cell>
          <cell r="CG312">
            <v>0</v>
          </cell>
          <cell r="CH312">
            <v>0</v>
          </cell>
          <cell r="CI312">
            <v>0</v>
          </cell>
          <cell r="CJ312">
            <v>2E-3</v>
          </cell>
          <cell r="CK312">
            <v>0</v>
          </cell>
          <cell r="CL312">
            <v>2E-3</v>
          </cell>
          <cell r="CM312">
            <v>0</v>
          </cell>
          <cell r="CN312">
            <v>0</v>
          </cell>
          <cell r="CO312">
            <v>0</v>
          </cell>
          <cell r="CP312">
            <v>2E-3</v>
          </cell>
          <cell r="CQ312">
            <v>0</v>
          </cell>
          <cell r="CR312">
            <v>2E-3</v>
          </cell>
          <cell r="CV312" t="str">
            <v>Yes</v>
          </cell>
          <cell r="CW312" t="str">
            <v>Delete?</v>
          </cell>
          <cell r="CY312" t="str">
            <v/>
          </cell>
          <cell r="CZ312" t="str">
            <v/>
          </cell>
        </row>
        <row r="313">
          <cell r="A313">
            <v>275152</v>
          </cell>
          <cell r="B313" t="str">
            <v>LV-Specific DS Line Int Impvt</v>
          </cell>
          <cell r="C313">
            <v>0</v>
          </cell>
          <cell r="D313">
            <v>0</v>
          </cell>
          <cell r="E313">
            <v>0</v>
          </cell>
          <cell r="F313">
            <v>0</v>
          </cell>
          <cell r="G313">
            <v>0</v>
          </cell>
          <cell r="H313">
            <v>0</v>
          </cell>
          <cell r="I313">
            <v>0</v>
          </cell>
          <cell r="J313">
            <v>0</v>
          </cell>
          <cell r="K313">
            <v>0</v>
          </cell>
          <cell r="M313">
            <v>0</v>
          </cell>
          <cell r="N313">
            <v>0</v>
          </cell>
          <cell r="O313">
            <v>0</v>
          </cell>
          <cell r="P313">
            <v>4.0000000000000001E-3</v>
          </cell>
          <cell r="Q313">
            <v>0</v>
          </cell>
          <cell r="R313">
            <v>4.0000000000000001E-3</v>
          </cell>
          <cell r="S313">
            <v>0</v>
          </cell>
          <cell r="T313">
            <v>0</v>
          </cell>
          <cell r="U313">
            <v>0</v>
          </cell>
          <cell r="V313">
            <v>4.0000000000000001E-3</v>
          </cell>
          <cell r="W313">
            <v>0</v>
          </cell>
          <cell r="X313">
            <v>4.0000000000000001E-3</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4.0000000000000001E-3</v>
          </cell>
          <cell r="BV313">
            <v>0</v>
          </cell>
          <cell r="BW313">
            <v>4.0000000000000001E-3</v>
          </cell>
          <cell r="BX313">
            <v>0</v>
          </cell>
          <cell r="BY313">
            <v>0</v>
          </cell>
          <cell r="BZ313">
            <v>0</v>
          </cell>
          <cell r="CA313">
            <v>0</v>
          </cell>
          <cell r="CB313">
            <v>0</v>
          </cell>
          <cell r="CC313">
            <v>0</v>
          </cell>
          <cell r="CD313">
            <v>0</v>
          </cell>
          <cell r="CE313">
            <v>0</v>
          </cell>
          <cell r="CF313">
            <v>0</v>
          </cell>
          <cell r="CG313">
            <v>0</v>
          </cell>
          <cell r="CH313">
            <v>0</v>
          </cell>
          <cell r="CI313">
            <v>0</v>
          </cell>
          <cell r="CJ313">
            <v>4.0000000000000001E-3</v>
          </cell>
          <cell r="CK313">
            <v>0</v>
          </cell>
          <cell r="CL313">
            <v>4.0000000000000001E-3</v>
          </cell>
          <cell r="CM313">
            <v>0</v>
          </cell>
          <cell r="CN313">
            <v>0</v>
          </cell>
          <cell r="CO313">
            <v>0</v>
          </cell>
          <cell r="CP313">
            <v>4.0000000000000001E-3</v>
          </cell>
          <cell r="CQ313">
            <v>0</v>
          </cell>
          <cell r="CR313">
            <v>4.0000000000000001E-3</v>
          </cell>
          <cell r="CV313" t="str">
            <v>Yes</v>
          </cell>
          <cell r="CW313" t="str">
            <v>Delete?</v>
          </cell>
          <cell r="CY313" t="str">
            <v/>
          </cell>
          <cell r="CZ313" t="str">
            <v/>
          </cell>
        </row>
        <row r="314">
          <cell r="A314">
            <v>275172</v>
          </cell>
          <cell r="B314" t="str">
            <v>Reg Liab Tx Pension Interest</v>
          </cell>
          <cell r="C314">
            <v>0</v>
          </cell>
          <cell r="D314">
            <v>0</v>
          </cell>
          <cell r="E314">
            <v>0</v>
          </cell>
          <cell r="F314">
            <v>0</v>
          </cell>
          <cell r="G314">
            <v>0</v>
          </cell>
          <cell r="H314">
            <v>0</v>
          </cell>
          <cell r="I314">
            <v>0</v>
          </cell>
          <cell r="J314">
            <v>0</v>
          </cell>
          <cell r="K314">
            <v>0</v>
          </cell>
          <cell r="M314">
            <v>-59332.09</v>
          </cell>
          <cell r="N314">
            <v>0</v>
          </cell>
          <cell r="O314">
            <v>-59332.09</v>
          </cell>
          <cell r="P314">
            <v>0</v>
          </cell>
          <cell r="Q314">
            <v>0</v>
          </cell>
          <cell r="R314">
            <v>0</v>
          </cell>
          <cell r="S314">
            <v>0</v>
          </cell>
          <cell r="T314">
            <v>0</v>
          </cell>
          <cell r="U314">
            <v>0</v>
          </cell>
          <cell r="V314">
            <v>-59332.09</v>
          </cell>
          <cell r="W314">
            <v>0</v>
          </cell>
          <cell r="X314">
            <v>-59332.09</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-59332.09</v>
          </cell>
          <cell r="BV314">
            <v>0</v>
          </cell>
          <cell r="BW314">
            <v>-59332.09</v>
          </cell>
          <cell r="BX314">
            <v>0</v>
          </cell>
          <cell r="BY314">
            <v>0</v>
          </cell>
          <cell r="BZ314">
            <v>0</v>
          </cell>
          <cell r="CA314">
            <v>0</v>
          </cell>
          <cell r="CB314">
            <v>0</v>
          </cell>
          <cell r="CC314">
            <v>0</v>
          </cell>
          <cell r="CD314">
            <v>0</v>
          </cell>
          <cell r="CE314">
            <v>0</v>
          </cell>
          <cell r="CF314">
            <v>0</v>
          </cell>
          <cell r="CG314">
            <v>0</v>
          </cell>
          <cell r="CH314">
            <v>0</v>
          </cell>
          <cell r="CI314">
            <v>0</v>
          </cell>
          <cell r="CJ314">
            <v>-59332.09</v>
          </cell>
          <cell r="CK314">
            <v>0</v>
          </cell>
          <cell r="CL314">
            <v>-59332.09</v>
          </cell>
          <cell r="CM314">
            <v>0</v>
          </cell>
          <cell r="CN314">
            <v>0</v>
          </cell>
          <cell r="CO314">
            <v>0</v>
          </cell>
          <cell r="CP314">
            <v>-59332.09</v>
          </cell>
          <cell r="CQ314">
            <v>0</v>
          </cell>
          <cell r="CR314">
            <v>-59332.09</v>
          </cell>
          <cell r="CS314" t="str">
            <v>275172</v>
          </cell>
          <cell r="CT314" t="str">
            <v>275172</v>
          </cell>
          <cell r="CU314" t="str">
            <v>275172BU210</v>
          </cell>
          <cell r="CV314" t="str">
            <v/>
          </cell>
          <cell r="CW314" t="str">
            <v/>
          </cell>
          <cell r="CY314" t="str">
            <v/>
          </cell>
          <cell r="CZ314" t="str">
            <v/>
          </cell>
        </row>
        <row r="315">
          <cell r="A315">
            <v>275191</v>
          </cell>
          <cell r="B315" t="str">
            <v>MEU COP Season Int-Contra</v>
          </cell>
          <cell r="C315">
            <v>0</v>
          </cell>
          <cell r="D315">
            <v>0</v>
          </cell>
          <cell r="E315">
            <v>0</v>
          </cell>
          <cell r="F315">
            <v>0</v>
          </cell>
          <cell r="G315">
            <v>0</v>
          </cell>
          <cell r="H315">
            <v>0</v>
          </cell>
          <cell r="I315">
            <v>0</v>
          </cell>
          <cell r="J315">
            <v>0</v>
          </cell>
          <cell r="K315">
            <v>0</v>
          </cell>
          <cell r="M315">
            <v>0</v>
          </cell>
          <cell r="N315">
            <v>0</v>
          </cell>
          <cell r="O315">
            <v>0</v>
          </cell>
          <cell r="P315">
            <v>-1E-3</v>
          </cell>
          <cell r="Q315">
            <v>0</v>
          </cell>
          <cell r="R315">
            <v>-1E-3</v>
          </cell>
          <cell r="S315">
            <v>0</v>
          </cell>
          <cell r="T315">
            <v>0</v>
          </cell>
          <cell r="U315">
            <v>0</v>
          </cell>
          <cell r="V315">
            <v>-1E-3</v>
          </cell>
          <cell r="W315">
            <v>0</v>
          </cell>
          <cell r="X315">
            <v>-1E-3</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-1E-3</v>
          </cell>
          <cell r="BV315">
            <v>0</v>
          </cell>
          <cell r="BW315">
            <v>-1E-3</v>
          </cell>
          <cell r="BX315">
            <v>0</v>
          </cell>
          <cell r="BY315">
            <v>0</v>
          </cell>
          <cell r="BZ315">
            <v>0</v>
          </cell>
          <cell r="CA315">
            <v>0</v>
          </cell>
          <cell r="CB315">
            <v>0</v>
          </cell>
          <cell r="CC315">
            <v>0</v>
          </cell>
          <cell r="CD315">
            <v>0</v>
          </cell>
          <cell r="CE315">
            <v>0</v>
          </cell>
          <cell r="CF315">
            <v>0</v>
          </cell>
          <cell r="CG315">
            <v>0</v>
          </cell>
          <cell r="CH315">
            <v>0</v>
          </cell>
          <cell r="CI315">
            <v>0</v>
          </cell>
          <cell r="CJ315">
            <v>-1E-3</v>
          </cell>
          <cell r="CK315">
            <v>0</v>
          </cell>
          <cell r="CL315">
            <v>-1E-3</v>
          </cell>
          <cell r="CM315">
            <v>0</v>
          </cell>
          <cell r="CN315">
            <v>0</v>
          </cell>
          <cell r="CO315">
            <v>0</v>
          </cell>
          <cell r="CP315">
            <v>-1E-3</v>
          </cell>
          <cell r="CQ315">
            <v>0</v>
          </cell>
          <cell r="CR315">
            <v>-1E-3</v>
          </cell>
          <cell r="CV315" t="str">
            <v/>
          </cell>
          <cell r="CW315" t="str">
            <v>Delete?</v>
          </cell>
          <cell r="CY315" t="str">
            <v/>
          </cell>
          <cell r="CZ315" t="str">
            <v/>
          </cell>
        </row>
        <row r="316">
          <cell r="A316">
            <v>275193</v>
          </cell>
          <cell r="B316" t="str">
            <v>RRRP Interest - Contra</v>
          </cell>
          <cell r="C316">
            <v>0</v>
          </cell>
          <cell r="D316">
            <v>0</v>
          </cell>
          <cell r="E316">
            <v>0</v>
          </cell>
          <cell r="F316">
            <v>0</v>
          </cell>
          <cell r="G316">
            <v>0</v>
          </cell>
          <cell r="H316">
            <v>0</v>
          </cell>
          <cell r="I316">
            <v>0</v>
          </cell>
          <cell r="J316">
            <v>0</v>
          </cell>
          <cell r="K316">
            <v>0</v>
          </cell>
          <cell r="M316">
            <v>0</v>
          </cell>
          <cell r="N316">
            <v>0</v>
          </cell>
          <cell r="O316">
            <v>0</v>
          </cell>
          <cell r="P316">
            <v>3.0000000000000001E-3</v>
          </cell>
          <cell r="Q316">
            <v>0</v>
          </cell>
          <cell r="R316">
            <v>3.0000000000000001E-3</v>
          </cell>
          <cell r="S316">
            <v>0</v>
          </cell>
          <cell r="T316">
            <v>0</v>
          </cell>
          <cell r="U316">
            <v>0</v>
          </cell>
          <cell r="V316">
            <v>3.0000000000000001E-3</v>
          </cell>
          <cell r="W316">
            <v>0</v>
          </cell>
          <cell r="X316">
            <v>3.0000000000000001E-3</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3.0000000000000001E-3</v>
          </cell>
          <cell r="BV316">
            <v>0</v>
          </cell>
          <cell r="BW316">
            <v>3.0000000000000001E-3</v>
          </cell>
          <cell r="BX316">
            <v>0</v>
          </cell>
          <cell r="BY316">
            <v>0</v>
          </cell>
          <cell r="BZ316">
            <v>0</v>
          </cell>
          <cell r="CA316">
            <v>0</v>
          </cell>
          <cell r="CB316">
            <v>0</v>
          </cell>
          <cell r="CC316">
            <v>0</v>
          </cell>
          <cell r="CD316">
            <v>0</v>
          </cell>
          <cell r="CE316">
            <v>0</v>
          </cell>
          <cell r="CF316">
            <v>0</v>
          </cell>
          <cell r="CG316">
            <v>0</v>
          </cell>
          <cell r="CH316">
            <v>0</v>
          </cell>
          <cell r="CI316">
            <v>0</v>
          </cell>
          <cell r="CJ316">
            <v>3.0000000000000001E-3</v>
          </cell>
          <cell r="CK316">
            <v>0</v>
          </cell>
          <cell r="CL316">
            <v>3.0000000000000001E-3</v>
          </cell>
          <cell r="CM316">
            <v>0</v>
          </cell>
          <cell r="CN316">
            <v>0</v>
          </cell>
          <cell r="CO316">
            <v>0</v>
          </cell>
          <cell r="CP316">
            <v>3.0000000000000001E-3</v>
          </cell>
          <cell r="CQ316">
            <v>0</v>
          </cell>
          <cell r="CR316">
            <v>3.0000000000000001E-3</v>
          </cell>
          <cell r="CV316" t="str">
            <v/>
          </cell>
          <cell r="CW316" t="str">
            <v>Delete?</v>
          </cell>
          <cell r="CY316" t="str">
            <v/>
          </cell>
          <cell r="CZ316" t="str">
            <v/>
          </cell>
        </row>
        <row r="317">
          <cell r="A317">
            <v>275197</v>
          </cell>
          <cell r="B317" t="str">
            <v>Rebate Prog Cost Int-Contra</v>
          </cell>
          <cell r="C317">
            <v>0</v>
          </cell>
          <cell r="D317">
            <v>0</v>
          </cell>
          <cell r="E317">
            <v>0</v>
          </cell>
          <cell r="F317">
            <v>0</v>
          </cell>
          <cell r="G317">
            <v>0</v>
          </cell>
          <cell r="H317">
            <v>0</v>
          </cell>
          <cell r="I317">
            <v>0</v>
          </cell>
          <cell r="J317">
            <v>0</v>
          </cell>
          <cell r="K317">
            <v>0</v>
          </cell>
          <cell r="M317">
            <v>0</v>
          </cell>
          <cell r="N317">
            <v>0</v>
          </cell>
          <cell r="O317">
            <v>0</v>
          </cell>
          <cell r="P317">
            <v>-2E-3</v>
          </cell>
          <cell r="Q317">
            <v>0</v>
          </cell>
          <cell r="R317">
            <v>-2E-3</v>
          </cell>
          <cell r="S317">
            <v>0</v>
          </cell>
          <cell r="T317">
            <v>0</v>
          </cell>
          <cell r="U317">
            <v>0</v>
          </cell>
          <cell r="V317">
            <v>-2E-3</v>
          </cell>
          <cell r="W317">
            <v>0</v>
          </cell>
          <cell r="X317">
            <v>-2E-3</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-2E-3</v>
          </cell>
          <cell r="BV317">
            <v>0</v>
          </cell>
          <cell r="BW317">
            <v>-2E-3</v>
          </cell>
          <cell r="BX317">
            <v>0</v>
          </cell>
          <cell r="BY317">
            <v>0</v>
          </cell>
          <cell r="BZ317">
            <v>0</v>
          </cell>
          <cell r="CA317">
            <v>0</v>
          </cell>
          <cell r="CB317">
            <v>0</v>
          </cell>
          <cell r="CC317">
            <v>0</v>
          </cell>
          <cell r="CD317">
            <v>0</v>
          </cell>
          <cell r="CE317">
            <v>0</v>
          </cell>
          <cell r="CF317">
            <v>0</v>
          </cell>
          <cell r="CG317">
            <v>0</v>
          </cell>
          <cell r="CH317">
            <v>0</v>
          </cell>
          <cell r="CI317">
            <v>0</v>
          </cell>
          <cell r="CJ317">
            <v>-2E-3</v>
          </cell>
          <cell r="CK317">
            <v>0</v>
          </cell>
          <cell r="CL317">
            <v>-2E-3</v>
          </cell>
          <cell r="CM317">
            <v>0</v>
          </cell>
          <cell r="CN317">
            <v>0</v>
          </cell>
          <cell r="CO317">
            <v>0</v>
          </cell>
          <cell r="CP317">
            <v>-2E-3</v>
          </cell>
          <cell r="CQ317">
            <v>0</v>
          </cell>
          <cell r="CR317">
            <v>-2E-3</v>
          </cell>
          <cell r="CV317" t="str">
            <v/>
          </cell>
          <cell r="CW317" t="str">
            <v>Delete?</v>
          </cell>
          <cell r="CY317" t="str">
            <v/>
          </cell>
          <cell r="CZ317" t="str">
            <v/>
          </cell>
        </row>
        <row r="318">
          <cell r="A318">
            <v>275198</v>
          </cell>
          <cell r="B318" t="str">
            <v>Int Imp - 2nd Rebate Proc Cost</v>
          </cell>
          <cell r="C318">
            <v>0</v>
          </cell>
          <cell r="D318">
            <v>0</v>
          </cell>
          <cell r="E318">
            <v>0</v>
          </cell>
          <cell r="F318">
            <v>0</v>
          </cell>
          <cell r="G318">
            <v>0</v>
          </cell>
          <cell r="H318">
            <v>0</v>
          </cell>
          <cell r="I318">
            <v>0</v>
          </cell>
          <cell r="J318">
            <v>0</v>
          </cell>
          <cell r="K318">
            <v>0</v>
          </cell>
          <cell r="M318">
            <v>0</v>
          </cell>
          <cell r="N318">
            <v>0</v>
          </cell>
          <cell r="O318">
            <v>0</v>
          </cell>
          <cell r="P318">
            <v>-2E-3</v>
          </cell>
          <cell r="Q318">
            <v>0</v>
          </cell>
          <cell r="R318">
            <v>-2E-3</v>
          </cell>
          <cell r="S318">
            <v>0</v>
          </cell>
          <cell r="T318">
            <v>0</v>
          </cell>
          <cell r="U318">
            <v>0</v>
          </cell>
          <cell r="V318">
            <v>-2E-3</v>
          </cell>
          <cell r="W318">
            <v>0</v>
          </cell>
          <cell r="X318">
            <v>-2E-3</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-2E-3</v>
          </cell>
          <cell r="BV318">
            <v>0</v>
          </cell>
          <cell r="BW318">
            <v>-2E-3</v>
          </cell>
          <cell r="BX318">
            <v>0</v>
          </cell>
          <cell r="BY318">
            <v>0</v>
          </cell>
          <cell r="BZ318">
            <v>0</v>
          </cell>
          <cell r="CA318">
            <v>0</v>
          </cell>
          <cell r="CB318">
            <v>0</v>
          </cell>
          <cell r="CC318">
            <v>0</v>
          </cell>
          <cell r="CD318">
            <v>0</v>
          </cell>
          <cell r="CE318">
            <v>0</v>
          </cell>
          <cell r="CF318">
            <v>0</v>
          </cell>
          <cell r="CG318">
            <v>0</v>
          </cell>
          <cell r="CH318">
            <v>0</v>
          </cell>
          <cell r="CI318">
            <v>0</v>
          </cell>
          <cell r="CJ318">
            <v>-2E-3</v>
          </cell>
          <cell r="CK318">
            <v>0</v>
          </cell>
          <cell r="CL318">
            <v>-2E-3</v>
          </cell>
          <cell r="CM318">
            <v>0</v>
          </cell>
          <cell r="CN318">
            <v>0</v>
          </cell>
          <cell r="CO318">
            <v>0</v>
          </cell>
          <cell r="CP318">
            <v>-2E-3</v>
          </cell>
          <cell r="CQ318">
            <v>0</v>
          </cell>
          <cell r="CR318">
            <v>-2E-3</v>
          </cell>
          <cell r="CV318" t="str">
            <v/>
          </cell>
          <cell r="CW318" t="str">
            <v>Delete?</v>
          </cell>
          <cell r="CY318" t="str">
            <v/>
          </cell>
          <cell r="CZ318" t="str">
            <v/>
          </cell>
        </row>
        <row r="319">
          <cell r="A319">
            <v>275210</v>
          </cell>
          <cell r="B319" t="str">
            <v>Reg Liab Tax Changes Def Act</v>
          </cell>
          <cell r="C319">
            <v>0</v>
          </cell>
          <cell r="D319">
            <v>0</v>
          </cell>
          <cell r="E319">
            <v>0</v>
          </cell>
          <cell r="F319">
            <v>0</v>
          </cell>
          <cell r="G319">
            <v>0</v>
          </cell>
          <cell r="H319">
            <v>0</v>
          </cell>
          <cell r="I319">
            <v>0</v>
          </cell>
          <cell r="J319">
            <v>0</v>
          </cell>
          <cell r="K319">
            <v>0</v>
          </cell>
          <cell r="M319">
            <v>-8149353</v>
          </cell>
          <cell r="N319">
            <v>0</v>
          </cell>
          <cell r="O319">
            <v>-8149353</v>
          </cell>
          <cell r="P319">
            <v>-10997942.039999999</v>
          </cell>
          <cell r="Q319">
            <v>0</v>
          </cell>
          <cell r="R319">
            <v>-10997942.039999999</v>
          </cell>
          <cell r="S319">
            <v>0</v>
          </cell>
          <cell r="T319">
            <v>0</v>
          </cell>
          <cell r="U319">
            <v>0</v>
          </cell>
          <cell r="V319">
            <v>-19147295.039999999</v>
          </cell>
          <cell r="W319">
            <v>0</v>
          </cell>
          <cell r="X319">
            <v>-19147295.039999999</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-19147295.039999995</v>
          </cell>
          <cell r="BV319">
            <v>0</v>
          </cell>
          <cell r="BW319">
            <v>-19147295.039999995</v>
          </cell>
          <cell r="BX319">
            <v>0</v>
          </cell>
          <cell r="BY319">
            <v>0</v>
          </cell>
          <cell r="BZ319">
            <v>0</v>
          </cell>
          <cell r="CA319">
            <v>0</v>
          </cell>
          <cell r="CB319">
            <v>0</v>
          </cell>
          <cell r="CC319">
            <v>0</v>
          </cell>
          <cell r="CD319">
            <v>0</v>
          </cell>
          <cell r="CE319">
            <v>0</v>
          </cell>
          <cell r="CF319">
            <v>0</v>
          </cell>
          <cell r="CG319">
            <v>0</v>
          </cell>
          <cell r="CH319">
            <v>0</v>
          </cell>
          <cell r="CI319">
            <v>0</v>
          </cell>
          <cell r="CJ319">
            <v>-19147295.039999995</v>
          </cell>
          <cell r="CK319">
            <v>0</v>
          </cell>
          <cell r="CL319">
            <v>-19147295.039999995</v>
          </cell>
          <cell r="CM319">
            <v>-591634.87</v>
          </cell>
          <cell r="CN319">
            <v>0</v>
          </cell>
          <cell r="CO319">
            <v>-591634.87</v>
          </cell>
          <cell r="CP319">
            <v>-19738929.909999996</v>
          </cell>
          <cell r="CQ319">
            <v>0</v>
          </cell>
          <cell r="CR319">
            <v>-19738929.909999996</v>
          </cell>
          <cell r="CS319" t="str">
            <v>275210</v>
          </cell>
          <cell r="CT319" t="str">
            <v>275210</v>
          </cell>
          <cell r="CU319" t="str">
            <v>275210BU210</v>
          </cell>
          <cell r="CV319" t="str">
            <v/>
          </cell>
          <cell r="CW319" t="str">
            <v/>
          </cell>
          <cell r="CY319" t="str">
            <v/>
          </cell>
          <cell r="CZ319" t="str">
            <v/>
          </cell>
        </row>
        <row r="320">
          <cell r="A320">
            <v>275211</v>
          </cell>
          <cell r="B320" t="str">
            <v>Reg Liab Tax Changes Int Imp</v>
          </cell>
          <cell r="C320">
            <v>0</v>
          </cell>
          <cell r="D320">
            <v>0</v>
          </cell>
          <cell r="E320">
            <v>0</v>
          </cell>
          <cell r="F320">
            <v>0</v>
          </cell>
          <cell r="G320">
            <v>0</v>
          </cell>
          <cell r="H320">
            <v>0</v>
          </cell>
          <cell r="I320">
            <v>0</v>
          </cell>
          <cell r="J320">
            <v>0</v>
          </cell>
          <cell r="K320">
            <v>0</v>
          </cell>
          <cell r="M320">
            <v>-169346.89</v>
          </cell>
          <cell r="N320">
            <v>0</v>
          </cell>
          <cell r="O320">
            <v>-169346.89</v>
          </cell>
          <cell r="P320">
            <v>-472093.73</v>
          </cell>
          <cell r="Q320">
            <v>0</v>
          </cell>
          <cell r="R320">
            <v>-472093.73</v>
          </cell>
          <cell r="S320">
            <v>0</v>
          </cell>
          <cell r="T320">
            <v>0</v>
          </cell>
          <cell r="U320">
            <v>0</v>
          </cell>
          <cell r="V320">
            <v>-641440.62</v>
          </cell>
          <cell r="W320">
            <v>0</v>
          </cell>
          <cell r="X320">
            <v>-641440.62</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-641440.62</v>
          </cell>
          <cell r="BV320">
            <v>0</v>
          </cell>
          <cell r="BW320">
            <v>-641440.62</v>
          </cell>
          <cell r="BX320">
            <v>0</v>
          </cell>
          <cell r="BY320">
            <v>0</v>
          </cell>
          <cell r="BZ320">
            <v>0</v>
          </cell>
          <cell r="CA320">
            <v>0</v>
          </cell>
          <cell r="CB320">
            <v>0</v>
          </cell>
          <cell r="CC320">
            <v>0</v>
          </cell>
          <cell r="CD320">
            <v>0</v>
          </cell>
          <cell r="CE320">
            <v>0</v>
          </cell>
          <cell r="CF320">
            <v>0</v>
          </cell>
          <cell r="CG320">
            <v>0</v>
          </cell>
          <cell r="CH320">
            <v>0</v>
          </cell>
          <cell r="CI320">
            <v>0</v>
          </cell>
          <cell r="CJ320">
            <v>-641440.62</v>
          </cell>
          <cell r="CK320">
            <v>0</v>
          </cell>
          <cell r="CL320">
            <v>-641440.62</v>
          </cell>
          <cell r="CM320">
            <v>0</v>
          </cell>
          <cell r="CN320">
            <v>0</v>
          </cell>
          <cell r="CO320">
            <v>0</v>
          </cell>
          <cell r="CP320">
            <v>-641440.62</v>
          </cell>
          <cell r="CQ320">
            <v>0</v>
          </cell>
          <cell r="CR320">
            <v>-641440.62</v>
          </cell>
          <cell r="CS320" t="str">
            <v>275211</v>
          </cell>
          <cell r="CT320" t="str">
            <v>275211</v>
          </cell>
          <cell r="CU320" t="str">
            <v>275211BU210</v>
          </cell>
          <cell r="CV320" t="str">
            <v/>
          </cell>
          <cell r="CW320" t="str">
            <v/>
          </cell>
          <cell r="CY320" t="str">
            <v/>
          </cell>
          <cell r="CZ320" t="str">
            <v/>
          </cell>
        </row>
        <row r="321">
          <cell r="A321">
            <v>275231</v>
          </cell>
          <cell r="B321" t="str">
            <v>RS VAwms-int Improv Contra-dec</v>
          </cell>
          <cell r="C321">
            <v>0</v>
          </cell>
          <cell r="D321">
            <v>0</v>
          </cell>
          <cell r="E321">
            <v>0</v>
          </cell>
          <cell r="F321">
            <v>0</v>
          </cell>
          <cell r="G321">
            <v>0</v>
          </cell>
          <cell r="H321">
            <v>0</v>
          </cell>
          <cell r="I321">
            <v>0</v>
          </cell>
          <cell r="J321">
            <v>0</v>
          </cell>
          <cell r="K321">
            <v>0</v>
          </cell>
          <cell r="M321">
            <v>0</v>
          </cell>
          <cell r="N321">
            <v>0</v>
          </cell>
          <cell r="O321">
            <v>0</v>
          </cell>
          <cell r="P321">
            <v>-1E-3</v>
          </cell>
          <cell r="Q321">
            <v>0</v>
          </cell>
          <cell r="R321">
            <v>-1E-3</v>
          </cell>
          <cell r="S321">
            <v>0</v>
          </cell>
          <cell r="T321">
            <v>0</v>
          </cell>
          <cell r="U321">
            <v>0</v>
          </cell>
          <cell r="V321">
            <v>-1E-3</v>
          </cell>
          <cell r="W321">
            <v>0</v>
          </cell>
          <cell r="X321">
            <v>-1E-3</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-1E-3</v>
          </cell>
          <cell r="BV321">
            <v>0</v>
          </cell>
          <cell r="BW321">
            <v>-1E-3</v>
          </cell>
          <cell r="BX321">
            <v>0</v>
          </cell>
          <cell r="BY321">
            <v>0</v>
          </cell>
          <cell r="BZ321">
            <v>0</v>
          </cell>
          <cell r="CA321">
            <v>0</v>
          </cell>
          <cell r="CB321">
            <v>0</v>
          </cell>
          <cell r="CC321">
            <v>0</v>
          </cell>
          <cell r="CD321">
            <v>0</v>
          </cell>
          <cell r="CE321">
            <v>0</v>
          </cell>
          <cell r="CF321">
            <v>0</v>
          </cell>
          <cell r="CG321">
            <v>0</v>
          </cell>
          <cell r="CH321">
            <v>0</v>
          </cell>
          <cell r="CI321">
            <v>0</v>
          </cell>
          <cell r="CJ321">
            <v>-1E-3</v>
          </cell>
          <cell r="CK321">
            <v>0</v>
          </cell>
          <cell r="CL321">
            <v>-1E-3</v>
          </cell>
          <cell r="CM321">
            <v>0</v>
          </cell>
          <cell r="CN321">
            <v>0</v>
          </cell>
          <cell r="CO321">
            <v>0</v>
          </cell>
          <cell r="CP321">
            <v>-1E-3</v>
          </cell>
          <cell r="CQ321">
            <v>0</v>
          </cell>
          <cell r="CR321">
            <v>-1E-3</v>
          </cell>
          <cell r="CV321" t="str">
            <v/>
          </cell>
          <cell r="CW321" t="str">
            <v>Delete?</v>
          </cell>
          <cell r="CY321" t="str">
            <v/>
          </cell>
          <cell r="CZ321" t="str">
            <v/>
          </cell>
        </row>
        <row r="322">
          <cell r="A322">
            <v>275233</v>
          </cell>
          <cell r="B322" t="str">
            <v>RS VAnw-Int Improv Contra-Dec1</v>
          </cell>
          <cell r="C322">
            <v>0</v>
          </cell>
          <cell r="D322">
            <v>0</v>
          </cell>
          <cell r="E322">
            <v>0</v>
          </cell>
          <cell r="F322">
            <v>0</v>
          </cell>
          <cell r="G322">
            <v>0</v>
          </cell>
          <cell r="H322">
            <v>0</v>
          </cell>
          <cell r="I322">
            <v>0</v>
          </cell>
          <cell r="J322">
            <v>0</v>
          </cell>
          <cell r="K322">
            <v>0</v>
          </cell>
          <cell r="M322">
            <v>0</v>
          </cell>
          <cell r="N322">
            <v>0</v>
          </cell>
          <cell r="O322">
            <v>0</v>
          </cell>
          <cell r="P322">
            <v>-3.0000000000000001E-3</v>
          </cell>
          <cell r="Q322">
            <v>0</v>
          </cell>
          <cell r="R322">
            <v>-3.0000000000000001E-3</v>
          </cell>
          <cell r="S322">
            <v>0</v>
          </cell>
          <cell r="T322">
            <v>0</v>
          </cell>
          <cell r="U322">
            <v>0</v>
          </cell>
          <cell r="V322">
            <v>-3.0000000000000001E-3</v>
          </cell>
          <cell r="W322">
            <v>0</v>
          </cell>
          <cell r="X322">
            <v>-3.0000000000000001E-3</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-3.0000000000000001E-3</v>
          </cell>
          <cell r="BV322">
            <v>0</v>
          </cell>
          <cell r="BW322">
            <v>-3.0000000000000001E-3</v>
          </cell>
          <cell r="BX322">
            <v>0</v>
          </cell>
          <cell r="BY322">
            <v>0</v>
          </cell>
          <cell r="BZ322">
            <v>0</v>
          </cell>
          <cell r="CA322">
            <v>0</v>
          </cell>
          <cell r="CB322">
            <v>0</v>
          </cell>
          <cell r="CC322">
            <v>0</v>
          </cell>
          <cell r="CD322">
            <v>0</v>
          </cell>
          <cell r="CE322">
            <v>0</v>
          </cell>
          <cell r="CF322">
            <v>0</v>
          </cell>
          <cell r="CG322">
            <v>0</v>
          </cell>
          <cell r="CH322">
            <v>0</v>
          </cell>
          <cell r="CI322">
            <v>0</v>
          </cell>
          <cell r="CJ322">
            <v>-3.0000000000000001E-3</v>
          </cell>
          <cell r="CK322">
            <v>0</v>
          </cell>
          <cell r="CL322">
            <v>-3.0000000000000001E-3</v>
          </cell>
          <cell r="CM322">
            <v>0</v>
          </cell>
          <cell r="CN322">
            <v>0</v>
          </cell>
          <cell r="CO322">
            <v>0</v>
          </cell>
          <cell r="CP322">
            <v>-3.0000000000000001E-3</v>
          </cell>
          <cell r="CQ322">
            <v>0</v>
          </cell>
          <cell r="CR322">
            <v>-3.0000000000000001E-3</v>
          </cell>
          <cell r="CV322" t="str">
            <v/>
          </cell>
          <cell r="CW322" t="str">
            <v>Delete?</v>
          </cell>
          <cell r="CY322" t="str">
            <v/>
          </cell>
          <cell r="CZ322" t="str">
            <v/>
          </cell>
        </row>
        <row r="323">
          <cell r="A323">
            <v>275234</v>
          </cell>
          <cell r="B323" t="str">
            <v>RS VAan-Int Improv Contra-Dec1</v>
          </cell>
          <cell r="C323">
            <v>0</v>
          </cell>
          <cell r="D323">
            <v>0</v>
          </cell>
          <cell r="E323">
            <v>0</v>
          </cell>
          <cell r="F323">
            <v>0</v>
          </cell>
          <cell r="G323">
            <v>0</v>
          </cell>
          <cell r="H323">
            <v>0</v>
          </cell>
          <cell r="I323">
            <v>0</v>
          </cell>
          <cell r="J323">
            <v>0</v>
          </cell>
          <cell r="K323">
            <v>0</v>
          </cell>
          <cell r="M323">
            <v>0</v>
          </cell>
          <cell r="N323">
            <v>0</v>
          </cell>
          <cell r="O323">
            <v>0</v>
          </cell>
          <cell r="P323">
            <v>-1E-3</v>
          </cell>
          <cell r="Q323">
            <v>0</v>
          </cell>
          <cell r="R323">
            <v>-1E-3</v>
          </cell>
          <cell r="S323">
            <v>0</v>
          </cell>
          <cell r="T323">
            <v>0</v>
          </cell>
          <cell r="U323">
            <v>0</v>
          </cell>
          <cell r="V323">
            <v>-1E-3</v>
          </cell>
          <cell r="W323">
            <v>0</v>
          </cell>
          <cell r="X323">
            <v>-1E-3</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-1E-3</v>
          </cell>
          <cell r="BV323">
            <v>0</v>
          </cell>
          <cell r="BW323">
            <v>-1E-3</v>
          </cell>
          <cell r="BX323">
            <v>0</v>
          </cell>
          <cell r="BY323">
            <v>0</v>
          </cell>
          <cell r="BZ323">
            <v>0</v>
          </cell>
          <cell r="CA323">
            <v>0</v>
          </cell>
          <cell r="CB323">
            <v>0</v>
          </cell>
          <cell r="CC323">
            <v>0</v>
          </cell>
          <cell r="CD323">
            <v>0</v>
          </cell>
          <cell r="CE323">
            <v>0</v>
          </cell>
          <cell r="CF323">
            <v>0</v>
          </cell>
          <cell r="CG323">
            <v>0</v>
          </cell>
          <cell r="CH323">
            <v>0</v>
          </cell>
          <cell r="CI323">
            <v>0</v>
          </cell>
          <cell r="CJ323">
            <v>-1E-3</v>
          </cell>
          <cell r="CK323">
            <v>0</v>
          </cell>
          <cell r="CL323">
            <v>-1E-3</v>
          </cell>
          <cell r="CM323">
            <v>0</v>
          </cell>
          <cell r="CN323">
            <v>0</v>
          </cell>
          <cell r="CO323">
            <v>0</v>
          </cell>
          <cell r="CP323">
            <v>-1E-3</v>
          </cell>
          <cell r="CQ323">
            <v>0</v>
          </cell>
          <cell r="CR323">
            <v>-1E-3</v>
          </cell>
          <cell r="CV323" t="str">
            <v/>
          </cell>
          <cell r="CW323" t="str">
            <v>Delete?</v>
          </cell>
          <cell r="CY323" t="str">
            <v/>
          </cell>
          <cell r="CZ323" t="str">
            <v/>
          </cell>
        </row>
        <row r="324">
          <cell r="A324">
            <v>275240</v>
          </cell>
          <cell r="B324" t="str">
            <v>RCVAretailer - Int Improv Cont</v>
          </cell>
          <cell r="C324">
            <v>0</v>
          </cell>
          <cell r="D324">
            <v>0</v>
          </cell>
          <cell r="E324">
            <v>0</v>
          </cell>
          <cell r="F324">
            <v>0</v>
          </cell>
          <cell r="G324">
            <v>0</v>
          </cell>
          <cell r="H324">
            <v>0</v>
          </cell>
          <cell r="I324">
            <v>0</v>
          </cell>
          <cell r="J324">
            <v>0</v>
          </cell>
          <cell r="K324">
            <v>0</v>
          </cell>
          <cell r="M324">
            <v>0</v>
          </cell>
          <cell r="N324">
            <v>0</v>
          </cell>
          <cell r="O324">
            <v>0</v>
          </cell>
          <cell r="P324">
            <v>-4.0000000000000001E-3</v>
          </cell>
          <cell r="Q324">
            <v>0</v>
          </cell>
          <cell r="R324">
            <v>-4.0000000000000001E-3</v>
          </cell>
          <cell r="S324">
            <v>0</v>
          </cell>
          <cell r="T324">
            <v>0</v>
          </cell>
          <cell r="U324">
            <v>0</v>
          </cell>
          <cell r="V324">
            <v>-4.0000000000000001E-3</v>
          </cell>
          <cell r="W324">
            <v>0</v>
          </cell>
          <cell r="X324">
            <v>-4.0000000000000001E-3</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-4.0000000000000001E-3</v>
          </cell>
          <cell r="BV324">
            <v>0</v>
          </cell>
          <cell r="BW324">
            <v>-4.0000000000000001E-3</v>
          </cell>
          <cell r="BX324">
            <v>0</v>
          </cell>
          <cell r="BY324">
            <v>0</v>
          </cell>
          <cell r="BZ324">
            <v>0</v>
          </cell>
          <cell r="CA324">
            <v>0</v>
          </cell>
          <cell r="CB324">
            <v>0</v>
          </cell>
          <cell r="CC324">
            <v>0</v>
          </cell>
          <cell r="CD324">
            <v>0</v>
          </cell>
          <cell r="CE324">
            <v>0</v>
          </cell>
          <cell r="CF324">
            <v>0</v>
          </cell>
          <cell r="CG324">
            <v>0</v>
          </cell>
          <cell r="CH324">
            <v>0</v>
          </cell>
          <cell r="CI324">
            <v>0</v>
          </cell>
          <cell r="CJ324">
            <v>-4.0000000000000001E-3</v>
          </cell>
          <cell r="CK324">
            <v>0</v>
          </cell>
          <cell r="CL324">
            <v>-4.0000000000000001E-3</v>
          </cell>
          <cell r="CM324">
            <v>0</v>
          </cell>
          <cell r="CN324">
            <v>0</v>
          </cell>
          <cell r="CO324">
            <v>0</v>
          </cell>
          <cell r="CP324">
            <v>-4.0000000000000001E-3</v>
          </cell>
          <cell r="CQ324">
            <v>0</v>
          </cell>
          <cell r="CR324">
            <v>-4.0000000000000001E-3</v>
          </cell>
          <cell r="CV324" t="str">
            <v/>
          </cell>
          <cell r="CW324" t="str">
            <v>Delete?</v>
          </cell>
          <cell r="CY324" t="str">
            <v/>
          </cell>
          <cell r="CZ324" t="str">
            <v/>
          </cell>
        </row>
        <row r="325">
          <cell r="A325">
            <v>275242</v>
          </cell>
          <cell r="B325" t="str">
            <v>Var Energy Cost Int-Contra</v>
          </cell>
          <cell r="C325">
            <v>0</v>
          </cell>
          <cell r="D325">
            <v>0</v>
          </cell>
          <cell r="E325">
            <v>0</v>
          </cell>
          <cell r="F325">
            <v>0</v>
          </cell>
          <cell r="G325">
            <v>0</v>
          </cell>
          <cell r="H325">
            <v>0</v>
          </cell>
          <cell r="I325">
            <v>0</v>
          </cell>
          <cell r="J325">
            <v>0</v>
          </cell>
          <cell r="K325">
            <v>0</v>
          </cell>
          <cell r="M325">
            <v>0</v>
          </cell>
          <cell r="N325">
            <v>0</v>
          </cell>
          <cell r="O325">
            <v>0</v>
          </cell>
          <cell r="P325">
            <v>-3.0000000000000001E-3</v>
          </cell>
          <cell r="Q325">
            <v>0</v>
          </cell>
          <cell r="R325">
            <v>-3.0000000000000001E-3</v>
          </cell>
          <cell r="S325">
            <v>0</v>
          </cell>
          <cell r="T325">
            <v>0</v>
          </cell>
          <cell r="U325">
            <v>0</v>
          </cell>
          <cell r="V325">
            <v>-3.0000000000000001E-3</v>
          </cell>
          <cell r="W325">
            <v>0</v>
          </cell>
          <cell r="X325">
            <v>-3.0000000000000001E-3</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-3.0000000000000001E-3</v>
          </cell>
          <cell r="BV325">
            <v>0</v>
          </cell>
          <cell r="BW325">
            <v>-3.0000000000000001E-3</v>
          </cell>
          <cell r="BX325">
            <v>0</v>
          </cell>
          <cell r="BY325">
            <v>0</v>
          </cell>
          <cell r="BZ325">
            <v>0</v>
          </cell>
          <cell r="CA325">
            <v>0</v>
          </cell>
          <cell r="CB325">
            <v>0</v>
          </cell>
          <cell r="CC325">
            <v>0</v>
          </cell>
          <cell r="CD325">
            <v>0</v>
          </cell>
          <cell r="CE325">
            <v>0</v>
          </cell>
          <cell r="CF325">
            <v>0</v>
          </cell>
          <cell r="CG325">
            <v>0</v>
          </cell>
          <cell r="CH325">
            <v>0</v>
          </cell>
          <cell r="CI325">
            <v>0</v>
          </cell>
          <cell r="CJ325">
            <v>-3.0000000000000001E-3</v>
          </cell>
          <cell r="CK325">
            <v>0</v>
          </cell>
          <cell r="CL325">
            <v>-3.0000000000000001E-3</v>
          </cell>
          <cell r="CM325">
            <v>0</v>
          </cell>
          <cell r="CN325">
            <v>0</v>
          </cell>
          <cell r="CO325">
            <v>0</v>
          </cell>
          <cell r="CP325">
            <v>-3.0000000000000001E-3</v>
          </cell>
          <cell r="CQ325">
            <v>0</v>
          </cell>
          <cell r="CR325">
            <v>-3.0000000000000001E-3</v>
          </cell>
          <cell r="CV325" t="str">
            <v/>
          </cell>
          <cell r="CW325" t="str">
            <v>Delete?</v>
          </cell>
          <cell r="CY325" t="str">
            <v/>
          </cell>
          <cell r="CZ325" t="str">
            <v/>
          </cell>
        </row>
        <row r="326">
          <cell r="A326">
            <v>275245</v>
          </cell>
          <cell r="B326" t="str">
            <v>RCVA-STR - Int Imput Contra -</v>
          </cell>
          <cell r="C326">
            <v>0</v>
          </cell>
          <cell r="D326">
            <v>0</v>
          </cell>
          <cell r="E326">
            <v>0</v>
          </cell>
          <cell r="F326">
            <v>0</v>
          </cell>
          <cell r="G326">
            <v>0</v>
          </cell>
          <cell r="H326">
            <v>0</v>
          </cell>
          <cell r="I326">
            <v>0</v>
          </cell>
          <cell r="J326">
            <v>0</v>
          </cell>
          <cell r="K326">
            <v>0</v>
          </cell>
          <cell r="M326">
            <v>0</v>
          </cell>
          <cell r="N326">
            <v>0</v>
          </cell>
          <cell r="O326">
            <v>0</v>
          </cell>
          <cell r="P326">
            <v>4.0000000000000001E-3</v>
          </cell>
          <cell r="Q326">
            <v>0</v>
          </cell>
          <cell r="R326">
            <v>4.0000000000000001E-3</v>
          </cell>
          <cell r="S326">
            <v>0</v>
          </cell>
          <cell r="T326">
            <v>0</v>
          </cell>
          <cell r="U326">
            <v>0</v>
          </cell>
          <cell r="V326">
            <v>4.0000000000000001E-3</v>
          </cell>
          <cell r="W326">
            <v>0</v>
          </cell>
          <cell r="X326">
            <v>4.0000000000000001E-3</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4.0000000000000001E-3</v>
          </cell>
          <cell r="BV326">
            <v>0</v>
          </cell>
          <cell r="BW326">
            <v>4.0000000000000001E-3</v>
          </cell>
          <cell r="BX326">
            <v>0</v>
          </cell>
          <cell r="BY326">
            <v>0</v>
          </cell>
          <cell r="BZ326">
            <v>0</v>
          </cell>
          <cell r="CA326">
            <v>0</v>
          </cell>
          <cell r="CB326">
            <v>0</v>
          </cell>
          <cell r="CC326">
            <v>0</v>
          </cell>
          <cell r="CD326">
            <v>0</v>
          </cell>
          <cell r="CE326">
            <v>0</v>
          </cell>
          <cell r="CF326">
            <v>0</v>
          </cell>
          <cell r="CG326">
            <v>0</v>
          </cell>
          <cell r="CH326">
            <v>0</v>
          </cell>
          <cell r="CI326">
            <v>0</v>
          </cell>
          <cell r="CJ326">
            <v>4.0000000000000001E-3</v>
          </cell>
          <cell r="CK326">
            <v>0</v>
          </cell>
          <cell r="CL326">
            <v>4.0000000000000001E-3</v>
          </cell>
          <cell r="CM326">
            <v>0</v>
          </cell>
          <cell r="CN326">
            <v>0</v>
          </cell>
          <cell r="CO326">
            <v>0</v>
          </cell>
          <cell r="CP326">
            <v>4.0000000000000001E-3</v>
          </cell>
          <cell r="CQ326">
            <v>0</v>
          </cell>
          <cell r="CR326">
            <v>4.0000000000000001E-3</v>
          </cell>
          <cell r="CV326" t="str">
            <v/>
          </cell>
          <cell r="CW326" t="str">
            <v>Delete?</v>
          </cell>
          <cell r="CY326" t="str">
            <v/>
          </cell>
          <cell r="CZ326" t="str">
            <v/>
          </cell>
        </row>
        <row r="327">
          <cell r="A327">
            <v>275246</v>
          </cell>
          <cell r="B327" t="str">
            <v>LV Shrd Ln Chg Int Impr-Contra</v>
          </cell>
          <cell r="C327">
            <v>0</v>
          </cell>
          <cell r="D327">
            <v>0</v>
          </cell>
          <cell r="E327">
            <v>0</v>
          </cell>
          <cell r="F327">
            <v>0</v>
          </cell>
          <cell r="G327">
            <v>0</v>
          </cell>
          <cell r="H327">
            <v>0</v>
          </cell>
          <cell r="I327">
            <v>0</v>
          </cell>
          <cell r="J327">
            <v>0</v>
          </cell>
          <cell r="K327">
            <v>0</v>
          </cell>
          <cell r="M327">
            <v>0</v>
          </cell>
          <cell r="N327">
            <v>0</v>
          </cell>
          <cell r="O327">
            <v>0</v>
          </cell>
          <cell r="P327">
            <v>4.0000000000000001E-3</v>
          </cell>
          <cell r="Q327">
            <v>0</v>
          </cell>
          <cell r="R327">
            <v>4.0000000000000001E-3</v>
          </cell>
          <cell r="S327">
            <v>0</v>
          </cell>
          <cell r="T327">
            <v>0</v>
          </cell>
          <cell r="U327">
            <v>0</v>
          </cell>
          <cell r="V327">
            <v>4.0000000000000001E-3</v>
          </cell>
          <cell r="W327">
            <v>0</v>
          </cell>
          <cell r="X327">
            <v>4.0000000000000001E-3</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4.0000000000000001E-3</v>
          </cell>
          <cell r="BV327">
            <v>0</v>
          </cell>
          <cell r="BW327">
            <v>4.0000000000000001E-3</v>
          </cell>
          <cell r="BX327">
            <v>0</v>
          </cell>
          <cell r="BY327">
            <v>0</v>
          </cell>
          <cell r="BZ327">
            <v>0</v>
          </cell>
          <cell r="CA327">
            <v>0</v>
          </cell>
          <cell r="CB327">
            <v>0</v>
          </cell>
          <cell r="CC327">
            <v>0</v>
          </cell>
          <cell r="CD327">
            <v>0</v>
          </cell>
          <cell r="CE327">
            <v>0</v>
          </cell>
          <cell r="CF327">
            <v>0</v>
          </cell>
          <cell r="CG327">
            <v>0</v>
          </cell>
          <cell r="CH327">
            <v>0</v>
          </cell>
          <cell r="CI327">
            <v>0</v>
          </cell>
          <cell r="CJ327">
            <v>4.0000000000000001E-3</v>
          </cell>
          <cell r="CK327">
            <v>0</v>
          </cell>
          <cell r="CL327">
            <v>4.0000000000000001E-3</v>
          </cell>
          <cell r="CM327">
            <v>0</v>
          </cell>
          <cell r="CN327">
            <v>0</v>
          </cell>
          <cell r="CO327">
            <v>0</v>
          </cell>
          <cell r="CP327">
            <v>4.0000000000000001E-3</v>
          </cell>
          <cell r="CQ327">
            <v>0</v>
          </cell>
          <cell r="CR327">
            <v>4.0000000000000001E-3</v>
          </cell>
          <cell r="CV327" t="str">
            <v/>
          </cell>
          <cell r="CW327" t="str">
            <v>Delete?</v>
          </cell>
          <cell r="CY327" t="str">
            <v/>
          </cell>
          <cell r="CZ327" t="str">
            <v/>
          </cell>
        </row>
        <row r="328">
          <cell r="A328">
            <v>275247</v>
          </cell>
          <cell r="B328" t="str">
            <v>LV Spec Ln Int Improv-Contra</v>
          </cell>
          <cell r="C328">
            <v>0</v>
          </cell>
          <cell r="D328">
            <v>0</v>
          </cell>
          <cell r="E328">
            <v>0</v>
          </cell>
          <cell r="F328">
            <v>0</v>
          </cell>
          <cell r="G328">
            <v>0</v>
          </cell>
          <cell r="H328">
            <v>0</v>
          </cell>
          <cell r="I328">
            <v>0</v>
          </cell>
          <cell r="J328">
            <v>0</v>
          </cell>
          <cell r="K328">
            <v>0</v>
          </cell>
          <cell r="M328">
            <v>0</v>
          </cell>
          <cell r="N328">
            <v>0</v>
          </cell>
          <cell r="O328">
            <v>0</v>
          </cell>
          <cell r="P328">
            <v>3.0000000000000001E-3</v>
          </cell>
          <cell r="Q328">
            <v>0</v>
          </cell>
          <cell r="R328">
            <v>3.0000000000000001E-3</v>
          </cell>
          <cell r="S328">
            <v>0</v>
          </cell>
          <cell r="T328">
            <v>0</v>
          </cell>
          <cell r="U328">
            <v>0</v>
          </cell>
          <cell r="V328">
            <v>3.0000000000000001E-3</v>
          </cell>
          <cell r="W328">
            <v>0</v>
          </cell>
          <cell r="X328">
            <v>3.0000000000000001E-3</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3.0000000000000001E-3</v>
          </cell>
          <cell r="BV328">
            <v>0</v>
          </cell>
          <cell r="BW328">
            <v>3.0000000000000001E-3</v>
          </cell>
          <cell r="BX328">
            <v>0</v>
          </cell>
          <cell r="BY328">
            <v>0</v>
          </cell>
          <cell r="BZ328">
            <v>0</v>
          </cell>
          <cell r="CA328">
            <v>0</v>
          </cell>
          <cell r="CB328">
            <v>0</v>
          </cell>
          <cell r="CC328">
            <v>0</v>
          </cell>
          <cell r="CD328">
            <v>0</v>
          </cell>
          <cell r="CE328">
            <v>0</v>
          </cell>
          <cell r="CF328">
            <v>0</v>
          </cell>
          <cell r="CG328">
            <v>0</v>
          </cell>
          <cell r="CH328">
            <v>0</v>
          </cell>
          <cell r="CI328">
            <v>0</v>
          </cell>
          <cell r="CJ328">
            <v>3.0000000000000001E-3</v>
          </cell>
          <cell r="CK328">
            <v>0</v>
          </cell>
          <cell r="CL328">
            <v>3.0000000000000001E-3</v>
          </cell>
          <cell r="CM328">
            <v>0</v>
          </cell>
          <cell r="CN328">
            <v>0</v>
          </cell>
          <cell r="CO328">
            <v>0</v>
          </cell>
          <cell r="CP328">
            <v>3.0000000000000001E-3</v>
          </cell>
          <cell r="CQ328">
            <v>0</v>
          </cell>
          <cell r="CR328">
            <v>3.0000000000000001E-3</v>
          </cell>
          <cell r="CV328" t="str">
            <v/>
          </cell>
          <cell r="CW328" t="str">
            <v>Delete?</v>
          </cell>
          <cell r="CY328" t="str">
            <v/>
          </cell>
          <cell r="CZ328" t="str">
            <v/>
          </cell>
        </row>
        <row r="329">
          <cell r="A329">
            <v>275249</v>
          </cell>
          <cell r="B329" t="str">
            <v>LV HVDS High Int Impr-Contra</v>
          </cell>
          <cell r="C329">
            <v>0</v>
          </cell>
          <cell r="D329">
            <v>0</v>
          </cell>
          <cell r="E329">
            <v>0</v>
          </cell>
          <cell r="F329">
            <v>0</v>
          </cell>
          <cell r="G329">
            <v>0</v>
          </cell>
          <cell r="H329">
            <v>0</v>
          </cell>
          <cell r="I329">
            <v>0</v>
          </cell>
          <cell r="J329">
            <v>0</v>
          </cell>
          <cell r="K329">
            <v>0</v>
          </cell>
          <cell r="M329">
            <v>0</v>
          </cell>
          <cell r="N329">
            <v>0</v>
          </cell>
          <cell r="O329">
            <v>0</v>
          </cell>
          <cell r="P329">
            <v>3.0000000000000001E-3</v>
          </cell>
          <cell r="Q329">
            <v>0</v>
          </cell>
          <cell r="R329">
            <v>3.0000000000000001E-3</v>
          </cell>
          <cell r="S329">
            <v>0</v>
          </cell>
          <cell r="T329">
            <v>0</v>
          </cell>
          <cell r="U329">
            <v>0</v>
          </cell>
          <cell r="V329">
            <v>3.0000000000000001E-3</v>
          </cell>
          <cell r="W329">
            <v>0</v>
          </cell>
          <cell r="X329">
            <v>3.0000000000000001E-3</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3.0000000000000001E-3</v>
          </cell>
          <cell r="BV329">
            <v>0</v>
          </cell>
          <cell r="BW329">
            <v>3.0000000000000001E-3</v>
          </cell>
          <cell r="BX329">
            <v>0</v>
          </cell>
          <cell r="BY329">
            <v>0</v>
          </cell>
          <cell r="BZ329">
            <v>0</v>
          </cell>
          <cell r="CA329">
            <v>0</v>
          </cell>
          <cell r="CB329">
            <v>0</v>
          </cell>
          <cell r="CC329">
            <v>0</v>
          </cell>
          <cell r="CD329">
            <v>0</v>
          </cell>
          <cell r="CE329">
            <v>0</v>
          </cell>
          <cell r="CF329">
            <v>0</v>
          </cell>
          <cell r="CG329">
            <v>0</v>
          </cell>
          <cell r="CH329">
            <v>0</v>
          </cell>
          <cell r="CI329">
            <v>0</v>
          </cell>
          <cell r="CJ329">
            <v>3.0000000000000001E-3</v>
          </cell>
          <cell r="CK329">
            <v>0</v>
          </cell>
          <cell r="CL329">
            <v>3.0000000000000001E-3</v>
          </cell>
          <cell r="CM329">
            <v>0</v>
          </cell>
          <cell r="CN329">
            <v>0</v>
          </cell>
          <cell r="CO329">
            <v>0</v>
          </cell>
          <cell r="CP329">
            <v>3.0000000000000001E-3</v>
          </cell>
          <cell r="CQ329">
            <v>0</v>
          </cell>
          <cell r="CR329">
            <v>3.0000000000000001E-3</v>
          </cell>
          <cell r="CV329" t="str">
            <v/>
          </cell>
          <cell r="CW329" t="str">
            <v>Delete?</v>
          </cell>
          <cell r="CY329" t="str">
            <v/>
          </cell>
          <cell r="CZ329" t="str">
            <v/>
          </cell>
        </row>
        <row r="330">
          <cell r="A330">
            <v>275250</v>
          </cell>
          <cell r="B330" t="str">
            <v>Reg Asset Rate Rider 3</v>
          </cell>
          <cell r="C330">
            <v>0</v>
          </cell>
          <cell r="D330">
            <v>0</v>
          </cell>
          <cell r="E330">
            <v>0</v>
          </cell>
          <cell r="F330">
            <v>0</v>
          </cell>
          <cell r="G330">
            <v>0</v>
          </cell>
          <cell r="H330">
            <v>0</v>
          </cell>
          <cell r="I330">
            <v>0</v>
          </cell>
          <cell r="J330">
            <v>0</v>
          </cell>
          <cell r="K330">
            <v>0</v>
          </cell>
          <cell r="M330">
            <v>0</v>
          </cell>
          <cell r="N330">
            <v>0</v>
          </cell>
          <cell r="O330">
            <v>0</v>
          </cell>
          <cell r="P330">
            <v>-3.0000000000000001E-3</v>
          </cell>
          <cell r="Q330">
            <v>0</v>
          </cell>
          <cell r="R330">
            <v>-3.0000000000000001E-3</v>
          </cell>
          <cell r="S330">
            <v>0</v>
          </cell>
          <cell r="T330">
            <v>0</v>
          </cell>
          <cell r="U330">
            <v>0</v>
          </cell>
          <cell r="V330">
            <v>-3.0000000000000001E-3</v>
          </cell>
          <cell r="W330">
            <v>0</v>
          </cell>
          <cell r="X330">
            <v>-3.0000000000000001E-3</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-3.0000000000000001E-3</v>
          </cell>
          <cell r="BV330">
            <v>0</v>
          </cell>
          <cell r="BW330">
            <v>-3.0000000000000001E-3</v>
          </cell>
          <cell r="BX330">
            <v>0</v>
          </cell>
          <cell r="BY330">
            <v>0</v>
          </cell>
          <cell r="BZ330">
            <v>0</v>
          </cell>
          <cell r="CA330">
            <v>0</v>
          </cell>
          <cell r="CB330">
            <v>0</v>
          </cell>
          <cell r="CC330">
            <v>0</v>
          </cell>
          <cell r="CD330">
            <v>0</v>
          </cell>
          <cell r="CE330">
            <v>0</v>
          </cell>
          <cell r="CF330">
            <v>0</v>
          </cell>
          <cell r="CG330">
            <v>0</v>
          </cell>
          <cell r="CH330">
            <v>0</v>
          </cell>
          <cell r="CI330">
            <v>0</v>
          </cell>
          <cell r="CJ330">
            <v>-3.0000000000000001E-3</v>
          </cell>
          <cell r="CK330">
            <v>0</v>
          </cell>
          <cell r="CL330">
            <v>-3.0000000000000001E-3</v>
          </cell>
          <cell r="CM330">
            <v>0</v>
          </cell>
          <cell r="CN330">
            <v>0</v>
          </cell>
          <cell r="CO330">
            <v>0</v>
          </cell>
          <cell r="CP330">
            <v>-3.0000000000000001E-3</v>
          </cell>
          <cell r="CQ330">
            <v>0</v>
          </cell>
          <cell r="CR330">
            <v>-3.0000000000000001E-3</v>
          </cell>
          <cell r="CV330" t="str">
            <v/>
          </cell>
          <cell r="CW330" t="str">
            <v>Delete?</v>
          </cell>
          <cell r="CY330" t="str">
            <v/>
          </cell>
          <cell r="CZ330" t="str">
            <v/>
          </cell>
        </row>
        <row r="331">
          <cell r="A331">
            <v>275251</v>
          </cell>
          <cell r="B331" t="str">
            <v>Reg Asset Rate Rider 3 Interst</v>
          </cell>
          <cell r="C331">
            <v>0</v>
          </cell>
          <cell r="D331">
            <v>0</v>
          </cell>
          <cell r="E331">
            <v>0</v>
          </cell>
          <cell r="F331">
            <v>0</v>
          </cell>
          <cell r="G331">
            <v>0</v>
          </cell>
          <cell r="H331">
            <v>0</v>
          </cell>
          <cell r="I331">
            <v>0</v>
          </cell>
          <cell r="J331">
            <v>0</v>
          </cell>
          <cell r="K331">
            <v>0</v>
          </cell>
          <cell r="M331">
            <v>0</v>
          </cell>
          <cell r="N331">
            <v>0</v>
          </cell>
          <cell r="O331">
            <v>0</v>
          </cell>
          <cell r="P331">
            <v>-3.0000000000000001E-3</v>
          </cell>
          <cell r="Q331">
            <v>0</v>
          </cell>
          <cell r="R331">
            <v>-3.0000000000000001E-3</v>
          </cell>
          <cell r="S331">
            <v>0</v>
          </cell>
          <cell r="T331">
            <v>0</v>
          </cell>
          <cell r="U331">
            <v>0</v>
          </cell>
          <cell r="V331">
            <v>-3.0000000000000001E-3</v>
          </cell>
          <cell r="W331">
            <v>0</v>
          </cell>
          <cell r="X331">
            <v>-3.0000000000000001E-3</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-3.0000000000000001E-3</v>
          </cell>
          <cell r="BV331">
            <v>0</v>
          </cell>
          <cell r="BW331">
            <v>-3.0000000000000001E-3</v>
          </cell>
          <cell r="BX331">
            <v>0</v>
          </cell>
          <cell r="BY331">
            <v>0</v>
          </cell>
          <cell r="BZ331">
            <v>0</v>
          </cell>
          <cell r="CA331">
            <v>0</v>
          </cell>
          <cell r="CB331">
            <v>0</v>
          </cell>
          <cell r="CC331">
            <v>0</v>
          </cell>
          <cell r="CD331">
            <v>0</v>
          </cell>
          <cell r="CE331">
            <v>0</v>
          </cell>
          <cell r="CF331">
            <v>0</v>
          </cell>
          <cell r="CG331">
            <v>0</v>
          </cell>
          <cell r="CH331">
            <v>0</v>
          </cell>
          <cell r="CI331">
            <v>0</v>
          </cell>
          <cell r="CJ331">
            <v>-3.0000000000000001E-3</v>
          </cell>
          <cell r="CK331">
            <v>0</v>
          </cell>
          <cell r="CL331">
            <v>-3.0000000000000001E-3</v>
          </cell>
          <cell r="CM331">
            <v>0</v>
          </cell>
          <cell r="CN331">
            <v>0</v>
          </cell>
          <cell r="CO331">
            <v>0</v>
          </cell>
          <cell r="CP331">
            <v>-3.0000000000000001E-3</v>
          </cell>
          <cell r="CQ331">
            <v>0</v>
          </cell>
          <cell r="CR331">
            <v>-3.0000000000000001E-3</v>
          </cell>
          <cell r="CV331" t="str">
            <v/>
          </cell>
          <cell r="CW331" t="str">
            <v>Delete?</v>
          </cell>
          <cell r="CY331" t="str">
            <v/>
          </cell>
          <cell r="CZ331" t="str">
            <v/>
          </cell>
        </row>
        <row r="332">
          <cell r="A332">
            <v>275252</v>
          </cell>
          <cell r="B332" t="str">
            <v>LV Spec DS Int Improv-Contra</v>
          </cell>
          <cell r="C332">
            <v>0</v>
          </cell>
          <cell r="D332">
            <v>0</v>
          </cell>
          <cell r="E332">
            <v>0</v>
          </cell>
          <cell r="F332">
            <v>0</v>
          </cell>
          <cell r="G332">
            <v>0</v>
          </cell>
          <cell r="H332">
            <v>0</v>
          </cell>
          <cell r="I332">
            <v>0</v>
          </cell>
          <cell r="J332">
            <v>0</v>
          </cell>
          <cell r="K332">
            <v>0</v>
          </cell>
          <cell r="M332">
            <v>0</v>
          </cell>
          <cell r="N332">
            <v>0</v>
          </cell>
          <cell r="O332">
            <v>0</v>
          </cell>
          <cell r="P332">
            <v>3.0000000000000001E-3</v>
          </cell>
          <cell r="Q332">
            <v>0</v>
          </cell>
          <cell r="R332">
            <v>3.0000000000000001E-3</v>
          </cell>
          <cell r="S332">
            <v>0</v>
          </cell>
          <cell r="T332">
            <v>0</v>
          </cell>
          <cell r="U332">
            <v>0</v>
          </cell>
          <cell r="V332">
            <v>3.0000000000000001E-3</v>
          </cell>
          <cell r="W332">
            <v>0</v>
          </cell>
          <cell r="X332">
            <v>3.0000000000000001E-3</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3.0000000000000001E-3</v>
          </cell>
          <cell r="BV332">
            <v>0</v>
          </cell>
          <cell r="BW332">
            <v>3.0000000000000001E-3</v>
          </cell>
          <cell r="BX332">
            <v>0</v>
          </cell>
          <cell r="BY332">
            <v>0</v>
          </cell>
          <cell r="BZ332">
            <v>0</v>
          </cell>
          <cell r="CA332">
            <v>0</v>
          </cell>
          <cell r="CB332">
            <v>0</v>
          </cell>
          <cell r="CC332">
            <v>0</v>
          </cell>
          <cell r="CD332">
            <v>0</v>
          </cell>
          <cell r="CE332">
            <v>0</v>
          </cell>
          <cell r="CF332">
            <v>0</v>
          </cell>
          <cell r="CG332">
            <v>0</v>
          </cell>
          <cell r="CH332">
            <v>0</v>
          </cell>
          <cell r="CI332">
            <v>0</v>
          </cell>
          <cell r="CJ332">
            <v>3.0000000000000001E-3</v>
          </cell>
          <cell r="CK332">
            <v>0</v>
          </cell>
          <cell r="CL332">
            <v>3.0000000000000001E-3</v>
          </cell>
          <cell r="CM332">
            <v>0</v>
          </cell>
          <cell r="CN332">
            <v>0</v>
          </cell>
          <cell r="CO332">
            <v>0</v>
          </cell>
          <cell r="CP332">
            <v>3.0000000000000001E-3</v>
          </cell>
          <cell r="CQ332">
            <v>0</v>
          </cell>
          <cell r="CR332">
            <v>3.0000000000000001E-3</v>
          </cell>
          <cell r="CV332" t="str">
            <v/>
          </cell>
          <cell r="CW332" t="str">
            <v>Delete?</v>
          </cell>
          <cell r="CY332" t="str">
            <v/>
          </cell>
          <cell r="CZ332" t="str">
            <v/>
          </cell>
        </row>
        <row r="333">
          <cell r="A333">
            <v>275253</v>
          </cell>
          <cell r="B333" t="str">
            <v>MARR Oct 2001 Interest-Contra</v>
          </cell>
          <cell r="C333">
            <v>0</v>
          </cell>
          <cell r="D333">
            <v>0</v>
          </cell>
          <cell r="E333">
            <v>0</v>
          </cell>
          <cell r="F333">
            <v>0</v>
          </cell>
          <cell r="G333">
            <v>0</v>
          </cell>
          <cell r="H333">
            <v>0</v>
          </cell>
          <cell r="I333">
            <v>0</v>
          </cell>
          <cell r="J333">
            <v>0</v>
          </cell>
          <cell r="K333">
            <v>0</v>
          </cell>
          <cell r="M333">
            <v>0</v>
          </cell>
          <cell r="N333">
            <v>0</v>
          </cell>
          <cell r="O333">
            <v>0</v>
          </cell>
          <cell r="P333">
            <v>2E-3</v>
          </cell>
          <cell r="Q333">
            <v>0</v>
          </cell>
          <cell r="R333">
            <v>2E-3</v>
          </cell>
          <cell r="S333">
            <v>0</v>
          </cell>
          <cell r="T333">
            <v>0</v>
          </cell>
          <cell r="U333">
            <v>0</v>
          </cell>
          <cell r="V333">
            <v>2E-3</v>
          </cell>
          <cell r="W333">
            <v>0</v>
          </cell>
          <cell r="X333">
            <v>2E-3</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2E-3</v>
          </cell>
          <cell r="BV333">
            <v>0</v>
          </cell>
          <cell r="BW333">
            <v>2E-3</v>
          </cell>
          <cell r="BX333">
            <v>0</v>
          </cell>
          <cell r="BY333">
            <v>0</v>
          </cell>
          <cell r="BZ333">
            <v>0</v>
          </cell>
          <cell r="CA333">
            <v>0</v>
          </cell>
          <cell r="CB333">
            <v>0</v>
          </cell>
          <cell r="CC333">
            <v>0</v>
          </cell>
          <cell r="CD333">
            <v>0</v>
          </cell>
          <cell r="CE333">
            <v>0</v>
          </cell>
          <cell r="CF333">
            <v>0</v>
          </cell>
          <cell r="CG333">
            <v>0</v>
          </cell>
          <cell r="CH333">
            <v>0</v>
          </cell>
          <cell r="CI333">
            <v>0</v>
          </cell>
          <cell r="CJ333">
            <v>2E-3</v>
          </cell>
          <cell r="CK333">
            <v>0</v>
          </cell>
          <cell r="CL333">
            <v>2E-3</v>
          </cell>
          <cell r="CM333">
            <v>0</v>
          </cell>
          <cell r="CN333">
            <v>0</v>
          </cell>
          <cell r="CO333">
            <v>0</v>
          </cell>
          <cell r="CP333">
            <v>2E-3</v>
          </cell>
          <cell r="CQ333">
            <v>0</v>
          </cell>
          <cell r="CR333">
            <v>2E-3</v>
          </cell>
          <cell r="CV333" t="str">
            <v/>
          </cell>
          <cell r="CW333" t="str">
            <v>Delete?</v>
          </cell>
          <cell r="CY333" t="str">
            <v/>
          </cell>
          <cell r="CZ333" t="str">
            <v/>
          </cell>
        </row>
        <row r="334">
          <cell r="A334">
            <v>275254</v>
          </cell>
          <cell r="B334" t="str">
            <v>PILs Oct 2002 Interest-Contra</v>
          </cell>
          <cell r="C334">
            <v>0</v>
          </cell>
          <cell r="D334">
            <v>0</v>
          </cell>
          <cell r="E334">
            <v>0</v>
          </cell>
          <cell r="F334">
            <v>0</v>
          </cell>
          <cell r="G334">
            <v>0</v>
          </cell>
          <cell r="H334">
            <v>0</v>
          </cell>
          <cell r="I334">
            <v>0</v>
          </cell>
          <cell r="J334">
            <v>0</v>
          </cell>
          <cell r="K334">
            <v>0</v>
          </cell>
          <cell r="M334">
            <v>0</v>
          </cell>
          <cell r="N334">
            <v>0</v>
          </cell>
          <cell r="O334">
            <v>0</v>
          </cell>
          <cell r="P334">
            <v>3.0000000000000001E-3</v>
          </cell>
          <cell r="Q334">
            <v>0</v>
          </cell>
          <cell r="R334">
            <v>3.0000000000000001E-3</v>
          </cell>
          <cell r="S334">
            <v>0</v>
          </cell>
          <cell r="T334">
            <v>0</v>
          </cell>
          <cell r="U334">
            <v>0</v>
          </cell>
          <cell r="V334">
            <v>3.0000000000000001E-3</v>
          </cell>
          <cell r="W334">
            <v>0</v>
          </cell>
          <cell r="X334">
            <v>3.0000000000000001E-3</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3.0000000000000001E-3</v>
          </cell>
          <cell r="BV334">
            <v>0</v>
          </cell>
          <cell r="BW334">
            <v>3.0000000000000001E-3</v>
          </cell>
          <cell r="BX334">
            <v>0</v>
          </cell>
          <cell r="BY334">
            <v>0</v>
          </cell>
          <cell r="BZ334">
            <v>0</v>
          </cell>
          <cell r="CA334">
            <v>0</v>
          </cell>
          <cell r="CB334">
            <v>0</v>
          </cell>
          <cell r="CC334">
            <v>0</v>
          </cell>
          <cell r="CD334">
            <v>0</v>
          </cell>
          <cell r="CE334">
            <v>0</v>
          </cell>
          <cell r="CF334">
            <v>0</v>
          </cell>
          <cell r="CG334">
            <v>0</v>
          </cell>
          <cell r="CH334">
            <v>0</v>
          </cell>
          <cell r="CI334">
            <v>0</v>
          </cell>
          <cell r="CJ334">
            <v>3.0000000000000001E-3</v>
          </cell>
          <cell r="CK334">
            <v>0</v>
          </cell>
          <cell r="CL334">
            <v>3.0000000000000001E-3</v>
          </cell>
          <cell r="CM334">
            <v>0</v>
          </cell>
          <cell r="CN334">
            <v>0</v>
          </cell>
          <cell r="CO334">
            <v>0</v>
          </cell>
          <cell r="CP334">
            <v>3.0000000000000001E-3</v>
          </cell>
          <cell r="CQ334">
            <v>0</v>
          </cell>
          <cell r="CR334">
            <v>3.0000000000000001E-3</v>
          </cell>
          <cell r="CV334" t="str">
            <v/>
          </cell>
          <cell r="CW334" t="str">
            <v>Delete?</v>
          </cell>
          <cell r="CY334" t="str">
            <v/>
          </cell>
          <cell r="CZ334" t="str">
            <v/>
          </cell>
        </row>
        <row r="335">
          <cell r="A335">
            <v>275267</v>
          </cell>
          <cell r="B335" t="str">
            <v>MARR Mar 2002 Interest-Contra</v>
          </cell>
          <cell r="C335">
            <v>0</v>
          </cell>
          <cell r="D335">
            <v>0</v>
          </cell>
          <cell r="E335">
            <v>0</v>
          </cell>
          <cell r="F335">
            <v>0</v>
          </cell>
          <cell r="G335">
            <v>0</v>
          </cell>
          <cell r="H335">
            <v>0</v>
          </cell>
          <cell r="I335">
            <v>0</v>
          </cell>
          <cell r="J335">
            <v>0</v>
          </cell>
          <cell r="K335">
            <v>0</v>
          </cell>
          <cell r="M335">
            <v>0</v>
          </cell>
          <cell r="N335">
            <v>0</v>
          </cell>
          <cell r="O335">
            <v>0</v>
          </cell>
          <cell r="P335">
            <v>-2E-3</v>
          </cell>
          <cell r="Q335">
            <v>0</v>
          </cell>
          <cell r="R335">
            <v>-2E-3</v>
          </cell>
          <cell r="S335">
            <v>0</v>
          </cell>
          <cell r="T335">
            <v>0</v>
          </cell>
          <cell r="U335">
            <v>0</v>
          </cell>
          <cell r="V335">
            <v>-2E-3</v>
          </cell>
          <cell r="W335">
            <v>0</v>
          </cell>
          <cell r="X335">
            <v>-2E-3</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-2E-3</v>
          </cell>
          <cell r="BV335">
            <v>0</v>
          </cell>
          <cell r="BW335">
            <v>-2E-3</v>
          </cell>
          <cell r="BX335">
            <v>0</v>
          </cell>
          <cell r="BY335">
            <v>0</v>
          </cell>
          <cell r="BZ335">
            <v>0</v>
          </cell>
          <cell r="CA335">
            <v>0</v>
          </cell>
          <cell r="CB335">
            <v>0</v>
          </cell>
          <cell r="CC335">
            <v>0</v>
          </cell>
          <cell r="CD335">
            <v>0</v>
          </cell>
          <cell r="CE335">
            <v>0</v>
          </cell>
          <cell r="CF335">
            <v>0</v>
          </cell>
          <cell r="CG335">
            <v>0</v>
          </cell>
          <cell r="CH335">
            <v>0</v>
          </cell>
          <cell r="CI335">
            <v>0</v>
          </cell>
          <cell r="CJ335">
            <v>-2E-3</v>
          </cell>
          <cell r="CK335">
            <v>0</v>
          </cell>
          <cell r="CL335">
            <v>-2E-3</v>
          </cell>
          <cell r="CM335">
            <v>0</v>
          </cell>
          <cell r="CN335">
            <v>0</v>
          </cell>
          <cell r="CO335">
            <v>0</v>
          </cell>
          <cell r="CP335">
            <v>-2E-3</v>
          </cell>
          <cell r="CQ335">
            <v>0</v>
          </cell>
          <cell r="CR335">
            <v>-2E-3</v>
          </cell>
          <cell r="CV335" t="str">
            <v/>
          </cell>
          <cell r="CW335" t="str">
            <v>Delete?</v>
          </cell>
          <cell r="CY335" t="str">
            <v/>
          </cell>
          <cell r="CZ335" t="str">
            <v/>
          </cell>
        </row>
        <row r="336">
          <cell r="A336">
            <v>275268</v>
          </cell>
          <cell r="B336" t="str">
            <v>PILs Mar 2002 Interest-Contra</v>
          </cell>
          <cell r="C336">
            <v>0</v>
          </cell>
          <cell r="D336">
            <v>0</v>
          </cell>
          <cell r="E336">
            <v>0</v>
          </cell>
          <cell r="F336">
            <v>0</v>
          </cell>
          <cell r="G336">
            <v>0</v>
          </cell>
          <cell r="H336">
            <v>0</v>
          </cell>
          <cell r="I336">
            <v>0</v>
          </cell>
          <cell r="J336">
            <v>0</v>
          </cell>
          <cell r="K336">
            <v>0</v>
          </cell>
          <cell r="M336">
            <v>0</v>
          </cell>
          <cell r="N336">
            <v>0</v>
          </cell>
          <cell r="O336">
            <v>0</v>
          </cell>
          <cell r="P336">
            <v>4.0000000000000001E-3</v>
          </cell>
          <cell r="Q336">
            <v>0</v>
          </cell>
          <cell r="R336">
            <v>4.0000000000000001E-3</v>
          </cell>
          <cell r="S336">
            <v>0</v>
          </cell>
          <cell r="T336">
            <v>0</v>
          </cell>
          <cell r="U336">
            <v>0</v>
          </cell>
          <cell r="V336">
            <v>4.0000000000000001E-3</v>
          </cell>
          <cell r="W336">
            <v>0</v>
          </cell>
          <cell r="X336">
            <v>4.0000000000000001E-3</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4.0000000000000001E-3</v>
          </cell>
          <cell r="BV336">
            <v>0</v>
          </cell>
          <cell r="BW336">
            <v>4.0000000000000001E-3</v>
          </cell>
          <cell r="BX336">
            <v>0</v>
          </cell>
          <cell r="BY336">
            <v>0</v>
          </cell>
          <cell r="BZ336">
            <v>0</v>
          </cell>
          <cell r="CA336">
            <v>0</v>
          </cell>
          <cell r="CB336">
            <v>0</v>
          </cell>
          <cell r="CC336">
            <v>0</v>
          </cell>
          <cell r="CD336">
            <v>0</v>
          </cell>
          <cell r="CE336">
            <v>0</v>
          </cell>
          <cell r="CF336">
            <v>0</v>
          </cell>
          <cell r="CG336">
            <v>0</v>
          </cell>
          <cell r="CH336">
            <v>0</v>
          </cell>
          <cell r="CI336">
            <v>0</v>
          </cell>
          <cell r="CJ336">
            <v>4.0000000000000001E-3</v>
          </cell>
          <cell r="CK336">
            <v>0</v>
          </cell>
          <cell r="CL336">
            <v>4.0000000000000001E-3</v>
          </cell>
          <cell r="CM336">
            <v>0</v>
          </cell>
          <cell r="CN336">
            <v>0</v>
          </cell>
          <cell r="CO336">
            <v>0</v>
          </cell>
          <cell r="CP336">
            <v>4.0000000000000001E-3</v>
          </cell>
          <cell r="CQ336">
            <v>0</v>
          </cell>
          <cell r="CR336">
            <v>4.0000000000000001E-3</v>
          </cell>
          <cell r="CV336" t="str">
            <v/>
          </cell>
          <cell r="CW336" t="str">
            <v>Delete?</v>
          </cell>
          <cell r="CY336" t="str">
            <v/>
          </cell>
          <cell r="CZ336" t="str">
            <v/>
          </cell>
        </row>
        <row r="337">
          <cell r="A337">
            <v>275348</v>
          </cell>
          <cell r="B337" t="str">
            <v>Reg Asset-DSM Int Impr Contra</v>
          </cell>
          <cell r="C337">
            <v>0</v>
          </cell>
          <cell r="D337">
            <v>0</v>
          </cell>
          <cell r="E337">
            <v>0</v>
          </cell>
          <cell r="F337">
            <v>0</v>
          </cell>
          <cell r="G337">
            <v>0</v>
          </cell>
          <cell r="H337">
            <v>0</v>
          </cell>
          <cell r="I337">
            <v>0</v>
          </cell>
          <cell r="J337">
            <v>0</v>
          </cell>
          <cell r="K337">
            <v>0</v>
          </cell>
          <cell r="M337">
            <v>0</v>
          </cell>
          <cell r="N337">
            <v>0</v>
          </cell>
          <cell r="O337">
            <v>0</v>
          </cell>
          <cell r="P337">
            <v>2E-3</v>
          </cell>
          <cell r="Q337">
            <v>0</v>
          </cell>
          <cell r="R337">
            <v>2E-3</v>
          </cell>
          <cell r="S337">
            <v>0</v>
          </cell>
          <cell r="T337">
            <v>0</v>
          </cell>
          <cell r="U337">
            <v>0</v>
          </cell>
          <cell r="V337">
            <v>2E-3</v>
          </cell>
          <cell r="W337">
            <v>0</v>
          </cell>
          <cell r="X337">
            <v>2E-3</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2E-3</v>
          </cell>
          <cell r="BV337">
            <v>0</v>
          </cell>
          <cell r="BW337">
            <v>2E-3</v>
          </cell>
          <cell r="BX337">
            <v>0</v>
          </cell>
          <cell r="BY337">
            <v>0</v>
          </cell>
          <cell r="BZ337">
            <v>0</v>
          </cell>
          <cell r="CA337">
            <v>0</v>
          </cell>
          <cell r="CB337">
            <v>0</v>
          </cell>
          <cell r="CC337">
            <v>0</v>
          </cell>
          <cell r="CD337">
            <v>0</v>
          </cell>
          <cell r="CE337">
            <v>0</v>
          </cell>
          <cell r="CF337">
            <v>0</v>
          </cell>
          <cell r="CG337">
            <v>0</v>
          </cell>
          <cell r="CH337">
            <v>0</v>
          </cell>
          <cell r="CI337">
            <v>0</v>
          </cell>
          <cell r="CJ337">
            <v>2E-3</v>
          </cell>
          <cell r="CK337">
            <v>0</v>
          </cell>
          <cell r="CL337">
            <v>2E-3</v>
          </cell>
          <cell r="CM337">
            <v>0</v>
          </cell>
          <cell r="CN337">
            <v>0</v>
          </cell>
          <cell r="CO337">
            <v>0</v>
          </cell>
          <cell r="CP337">
            <v>2E-3</v>
          </cell>
          <cell r="CQ337">
            <v>0</v>
          </cell>
          <cell r="CR337">
            <v>2E-3</v>
          </cell>
          <cell r="CV337" t="str">
            <v/>
          </cell>
          <cell r="CW337" t="str">
            <v>Delete?</v>
          </cell>
          <cell r="CY337" t="str">
            <v/>
          </cell>
          <cell r="CZ337" t="str">
            <v/>
          </cell>
        </row>
        <row r="338">
          <cell r="A338">
            <v>277000</v>
          </cell>
          <cell r="B338" t="str">
            <v>Misc Deferd Debits And Credits</v>
          </cell>
          <cell r="C338">
            <v>0</v>
          </cell>
          <cell r="D338">
            <v>0</v>
          </cell>
          <cell r="E338">
            <v>0</v>
          </cell>
          <cell r="F338">
            <v>0</v>
          </cell>
          <cell r="G338">
            <v>0</v>
          </cell>
          <cell r="H338">
            <v>0</v>
          </cell>
          <cell r="I338">
            <v>0</v>
          </cell>
          <cell r="J338">
            <v>0</v>
          </cell>
          <cell r="K338">
            <v>0</v>
          </cell>
          <cell r="M338">
            <v>0</v>
          </cell>
          <cell r="N338">
            <v>794029.74</v>
          </cell>
          <cell r="O338">
            <v>794029.74</v>
          </cell>
          <cell r="P338">
            <v>0</v>
          </cell>
          <cell r="Q338">
            <v>794029.74</v>
          </cell>
          <cell r="R338">
            <v>794029.74</v>
          </cell>
          <cell r="S338">
            <v>1588059.48</v>
          </cell>
          <cell r="T338">
            <v>-1588059.48</v>
          </cell>
          <cell r="U338">
            <v>0</v>
          </cell>
          <cell r="V338">
            <v>1588059.48</v>
          </cell>
          <cell r="W338">
            <v>0</v>
          </cell>
          <cell r="X338">
            <v>1588059.48</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1588059.48</v>
          </cell>
          <cell r="BV338">
            <v>0</v>
          </cell>
          <cell r="BW338">
            <v>1588059.48</v>
          </cell>
          <cell r="BX338">
            <v>0</v>
          </cell>
          <cell r="BY338">
            <v>0</v>
          </cell>
          <cell r="BZ338">
            <v>0</v>
          </cell>
          <cell r="CA338">
            <v>0</v>
          </cell>
          <cell r="CB338">
            <v>0</v>
          </cell>
          <cell r="CC338">
            <v>0</v>
          </cell>
          <cell r="CD338">
            <v>0</v>
          </cell>
          <cell r="CE338">
            <v>0</v>
          </cell>
          <cell r="CF338">
            <v>0</v>
          </cell>
          <cell r="CG338">
            <v>0</v>
          </cell>
          <cell r="CH338">
            <v>0</v>
          </cell>
          <cell r="CI338">
            <v>0</v>
          </cell>
          <cell r="CJ338">
            <v>1588059.48</v>
          </cell>
          <cell r="CK338">
            <v>0</v>
          </cell>
          <cell r="CL338">
            <v>1588059.48</v>
          </cell>
          <cell r="CM338">
            <v>0</v>
          </cell>
          <cell r="CN338">
            <v>0</v>
          </cell>
          <cell r="CO338">
            <v>0</v>
          </cell>
          <cell r="CP338">
            <v>1588059.48</v>
          </cell>
          <cell r="CQ338">
            <v>0</v>
          </cell>
          <cell r="CR338">
            <v>1588059.48</v>
          </cell>
          <cell r="CS338" t="str">
            <v>277000</v>
          </cell>
          <cell r="CT338" t="str">
            <v>277000</v>
          </cell>
          <cell r="CU338" t="str">
            <v>277000BU300</v>
          </cell>
          <cell r="CV338" t="str">
            <v/>
          </cell>
          <cell r="CW338" t="str">
            <v/>
          </cell>
          <cell r="CY338" t="str">
            <v/>
          </cell>
          <cell r="CZ338" t="str">
            <v/>
          </cell>
        </row>
        <row r="339">
          <cell r="A339">
            <v>277110</v>
          </cell>
          <cell r="B339" t="str">
            <v>MPMA SSS Non-43</v>
          </cell>
          <cell r="C339">
            <v>0</v>
          </cell>
          <cell r="D339">
            <v>0</v>
          </cell>
          <cell r="E339">
            <v>0</v>
          </cell>
          <cell r="F339">
            <v>0</v>
          </cell>
          <cell r="G339">
            <v>0</v>
          </cell>
          <cell r="H339">
            <v>0</v>
          </cell>
          <cell r="I339">
            <v>0</v>
          </cell>
          <cell r="J339">
            <v>0</v>
          </cell>
          <cell r="K339">
            <v>0</v>
          </cell>
          <cell r="M339">
            <v>0</v>
          </cell>
          <cell r="N339">
            <v>0</v>
          </cell>
          <cell r="O339">
            <v>0</v>
          </cell>
          <cell r="P339">
            <v>0</v>
          </cell>
          <cell r="Q339">
            <v>29112.92</v>
          </cell>
          <cell r="R339">
            <v>29112.92</v>
          </cell>
          <cell r="S339">
            <v>0</v>
          </cell>
          <cell r="T339">
            <v>0</v>
          </cell>
          <cell r="U339">
            <v>0</v>
          </cell>
          <cell r="V339">
            <v>0</v>
          </cell>
          <cell r="W339">
            <v>29112.92</v>
          </cell>
          <cell r="X339">
            <v>29112.92</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29112.92</v>
          </cell>
          <cell r="AR339">
            <v>-29112.92</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29112.92</v>
          </cell>
          <cell r="BV339">
            <v>0</v>
          </cell>
          <cell r="BW339">
            <v>29112.92</v>
          </cell>
          <cell r="BX339">
            <v>0</v>
          </cell>
          <cell r="BY339">
            <v>0</v>
          </cell>
          <cell r="BZ339">
            <v>0</v>
          </cell>
          <cell r="CA339">
            <v>0</v>
          </cell>
          <cell r="CB339">
            <v>0</v>
          </cell>
          <cell r="CC339">
            <v>0</v>
          </cell>
          <cell r="CD339">
            <v>0</v>
          </cell>
          <cell r="CE339">
            <v>0</v>
          </cell>
          <cell r="CF339">
            <v>0</v>
          </cell>
          <cell r="CG339">
            <v>0</v>
          </cell>
          <cell r="CH339">
            <v>0</v>
          </cell>
          <cell r="CI339">
            <v>0</v>
          </cell>
          <cell r="CJ339">
            <v>29112.92</v>
          </cell>
          <cell r="CK339">
            <v>0</v>
          </cell>
          <cell r="CL339">
            <v>29112.92</v>
          </cell>
          <cell r="CM339">
            <v>0</v>
          </cell>
          <cell r="CN339">
            <v>0</v>
          </cell>
          <cell r="CO339">
            <v>0</v>
          </cell>
          <cell r="CP339">
            <v>29112.92</v>
          </cell>
          <cell r="CQ339">
            <v>0</v>
          </cell>
          <cell r="CR339">
            <v>29112.92</v>
          </cell>
          <cell r="CS339" t="str">
            <v>277110</v>
          </cell>
          <cell r="CT339" t="str">
            <v>277110</v>
          </cell>
          <cell r="CU339" t="str">
            <v>277110BU620</v>
          </cell>
          <cell r="CV339" t="str">
            <v/>
          </cell>
          <cell r="CW339" t="str">
            <v/>
          </cell>
          <cell r="CY339" t="str">
            <v/>
          </cell>
          <cell r="CZ339" t="str">
            <v/>
          </cell>
        </row>
        <row r="340">
          <cell r="A340">
            <v>277160</v>
          </cell>
          <cell r="B340" t="str">
            <v>Corporate Pension Payment Susp</v>
          </cell>
          <cell r="C340">
            <v>0</v>
          </cell>
          <cell r="D340">
            <v>0</v>
          </cell>
          <cell r="E340">
            <v>0</v>
          </cell>
          <cell r="F340">
            <v>0</v>
          </cell>
          <cell r="G340">
            <v>0</v>
          </cell>
          <cell r="H340">
            <v>0</v>
          </cell>
          <cell r="I340">
            <v>0</v>
          </cell>
          <cell r="J340">
            <v>0</v>
          </cell>
          <cell r="K340">
            <v>0</v>
          </cell>
          <cell r="M340">
            <v>0</v>
          </cell>
          <cell r="N340">
            <v>-0.35499999999999998</v>
          </cell>
          <cell r="O340">
            <v>-0.35499999999999998</v>
          </cell>
          <cell r="P340">
            <v>0</v>
          </cell>
          <cell r="Q340">
            <v>-0.36</v>
          </cell>
          <cell r="R340">
            <v>-0.36</v>
          </cell>
          <cell r="S340">
            <v>-0.72</v>
          </cell>
          <cell r="T340">
            <v>0.71499999999999997</v>
          </cell>
          <cell r="U340">
            <v>-5.0000000000000001E-3</v>
          </cell>
          <cell r="V340">
            <v>-0.72</v>
          </cell>
          <cell r="W340">
            <v>0</v>
          </cell>
          <cell r="X340">
            <v>-0.72</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3623097.91</v>
          </cell>
          <cell r="BS340">
            <v>0</v>
          </cell>
          <cell r="BT340">
            <v>3623097.91</v>
          </cell>
          <cell r="BU340">
            <v>3623097.19</v>
          </cell>
          <cell r="BV340">
            <v>5.5511151231257827E-17</v>
          </cell>
          <cell r="BW340">
            <v>3623097.19</v>
          </cell>
          <cell r="BX340">
            <v>0</v>
          </cell>
          <cell r="BY340">
            <v>0</v>
          </cell>
          <cell r="BZ340">
            <v>0</v>
          </cell>
          <cell r="CA340">
            <v>0</v>
          </cell>
          <cell r="CB340">
            <v>0</v>
          </cell>
          <cell r="CC340">
            <v>0</v>
          </cell>
          <cell r="CD340">
            <v>0</v>
          </cell>
          <cell r="CE340">
            <v>0</v>
          </cell>
          <cell r="CF340">
            <v>0</v>
          </cell>
          <cell r="CG340">
            <v>0</v>
          </cell>
          <cell r="CH340">
            <v>0</v>
          </cell>
          <cell r="CI340">
            <v>0</v>
          </cell>
          <cell r="CJ340">
            <v>3623097.19</v>
          </cell>
          <cell r="CK340">
            <v>5.5511151231257827E-17</v>
          </cell>
          <cell r="CL340">
            <v>3623097.19</v>
          </cell>
          <cell r="CM340">
            <v>0</v>
          </cell>
          <cell r="CN340">
            <v>0</v>
          </cell>
          <cell r="CO340">
            <v>0</v>
          </cell>
          <cell r="CP340">
            <v>3623097.19</v>
          </cell>
          <cell r="CQ340">
            <v>5.5511151231257827E-17</v>
          </cell>
          <cell r="CR340">
            <v>3623097.19</v>
          </cell>
          <cell r="CS340" t="str">
            <v>277160</v>
          </cell>
          <cell r="CT340" t="str">
            <v>277160</v>
          </cell>
          <cell r="CU340" t="str">
            <v>277160AllBU</v>
          </cell>
          <cell r="CV340" t="str">
            <v/>
          </cell>
          <cell r="CW340" t="str">
            <v/>
          </cell>
          <cell r="CY340" t="str">
            <v/>
          </cell>
          <cell r="CZ340" t="str">
            <v/>
          </cell>
        </row>
        <row r="341">
          <cell r="A341">
            <v>277180</v>
          </cell>
          <cell r="B341" t="str">
            <v>Prepaid Insurance</v>
          </cell>
          <cell r="C341">
            <v>0</v>
          </cell>
          <cell r="D341">
            <v>0</v>
          </cell>
          <cell r="E341">
            <v>0</v>
          </cell>
          <cell r="F341">
            <v>0</v>
          </cell>
          <cell r="G341">
            <v>0</v>
          </cell>
          <cell r="H341">
            <v>0</v>
          </cell>
          <cell r="I341">
            <v>0</v>
          </cell>
          <cell r="J341">
            <v>0</v>
          </cell>
          <cell r="K341">
            <v>0</v>
          </cell>
          <cell r="M341">
            <v>0</v>
          </cell>
          <cell r="N341">
            <v>229636.367</v>
          </cell>
          <cell r="O341">
            <v>229636.367</v>
          </cell>
          <cell r="P341">
            <v>0</v>
          </cell>
          <cell r="Q341">
            <v>229636.37</v>
          </cell>
          <cell r="R341">
            <v>229636.37</v>
          </cell>
          <cell r="S341">
            <v>459272.74</v>
          </cell>
          <cell r="T341">
            <v>-459272.73700000002</v>
          </cell>
          <cell r="U341">
            <v>2.9999999678693712E-3</v>
          </cell>
          <cell r="V341">
            <v>459272.74</v>
          </cell>
          <cell r="W341">
            <v>0</v>
          </cell>
          <cell r="X341">
            <v>459272.74</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459272.74</v>
          </cell>
          <cell r="BV341">
            <v>-2.9103830456733704E-11</v>
          </cell>
          <cell r="BW341">
            <v>459272.74</v>
          </cell>
          <cell r="BX341">
            <v>0</v>
          </cell>
          <cell r="BY341">
            <v>0</v>
          </cell>
          <cell r="BZ341">
            <v>0</v>
          </cell>
          <cell r="CA341">
            <v>0</v>
          </cell>
          <cell r="CB341">
            <v>0</v>
          </cell>
          <cell r="CC341">
            <v>0</v>
          </cell>
          <cell r="CD341">
            <v>0</v>
          </cell>
          <cell r="CE341">
            <v>0</v>
          </cell>
          <cell r="CF341">
            <v>0</v>
          </cell>
          <cell r="CG341">
            <v>0</v>
          </cell>
          <cell r="CH341">
            <v>0</v>
          </cell>
          <cell r="CI341">
            <v>0</v>
          </cell>
          <cell r="CJ341">
            <v>459272.74</v>
          </cell>
          <cell r="CK341">
            <v>-2.9103830456733704E-11</v>
          </cell>
          <cell r="CL341">
            <v>459272.74</v>
          </cell>
          <cell r="CM341">
            <v>0</v>
          </cell>
          <cell r="CN341">
            <v>0</v>
          </cell>
          <cell r="CO341">
            <v>0</v>
          </cell>
          <cell r="CP341">
            <v>459272.74</v>
          </cell>
          <cell r="CQ341">
            <v>-2.9103830456733704E-11</v>
          </cell>
          <cell r="CR341">
            <v>459272.74</v>
          </cell>
          <cell r="CS341" t="str">
            <v>277180</v>
          </cell>
          <cell r="CT341" t="str">
            <v>277180</v>
          </cell>
          <cell r="CU341" t="str">
            <v>277180BU300</v>
          </cell>
          <cell r="CV341" t="str">
            <v/>
          </cell>
          <cell r="CW341" t="str">
            <v/>
          </cell>
          <cell r="CY341" t="str">
            <v/>
          </cell>
          <cell r="CZ341" t="str">
            <v/>
          </cell>
        </row>
        <row r="342">
          <cell r="A342">
            <v>277290</v>
          </cell>
          <cell r="B342" t="str">
            <v>Prepaid Ins-GWL Adv Pymt</v>
          </cell>
          <cell r="C342">
            <v>0</v>
          </cell>
          <cell r="D342">
            <v>0</v>
          </cell>
          <cell r="E342">
            <v>0</v>
          </cell>
          <cell r="F342">
            <v>0</v>
          </cell>
          <cell r="G342">
            <v>0</v>
          </cell>
          <cell r="H342">
            <v>0</v>
          </cell>
          <cell r="I342">
            <v>0</v>
          </cell>
          <cell r="J342">
            <v>0</v>
          </cell>
          <cell r="K342">
            <v>0</v>
          </cell>
          <cell r="M342">
            <v>558436</v>
          </cell>
          <cell r="N342">
            <v>8.2000000000000003E-2</v>
          </cell>
          <cell r="O342">
            <v>558436.08200000005</v>
          </cell>
          <cell r="P342">
            <v>740252</v>
          </cell>
          <cell r="Q342">
            <v>0.11</v>
          </cell>
          <cell r="R342">
            <v>740252.11</v>
          </cell>
          <cell r="S342">
            <v>0.2</v>
          </cell>
          <cell r="T342">
            <v>-0.192</v>
          </cell>
          <cell r="U342">
            <v>8.0000000000000071E-3</v>
          </cell>
          <cell r="V342">
            <v>1298688.2</v>
          </cell>
          <cell r="W342">
            <v>0</v>
          </cell>
          <cell r="X342">
            <v>1298688.2000000002</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1298688.2</v>
          </cell>
          <cell r="BV342">
            <v>0</v>
          </cell>
          <cell r="BW342">
            <v>1298688.2</v>
          </cell>
          <cell r="BX342">
            <v>0</v>
          </cell>
          <cell r="BY342">
            <v>0</v>
          </cell>
          <cell r="BZ342">
            <v>0</v>
          </cell>
          <cell r="CA342">
            <v>0</v>
          </cell>
          <cell r="CB342">
            <v>0</v>
          </cell>
          <cell r="CC342">
            <v>0</v>
          </cell>
          <cell r="CD342">
            <v>0</v>
          </cell>
          <cell r="CE342">
            <v>0</v>
          </cell>
          <cell r="CF342">
            <v>0</v>
          </cell>
          <cell r="CG342">
            <v>0</v>
          </cell>
          <cell r="CH342">
            <v>0</v>
          </cell>
          <cell r="CI342">
            <v>0</v>
          </cell>
          <cell r="CJ342">
            <v>1298688.2</v>
          </cell>
          <cell r="CK342">
            <v>0</v>
          </cell>
          <cell r="CL342">
            <v>1298688.2</v>
          </cell>
          <cell r="CM342">
            <v>0</v>
          </cell>
          <cell r="CN342">
            <v>0</v>
          </cell>
          <cell r="CO342">
            <v>0</v>
          </cell>
          <cell r="CP342">
            <v>1298688.2</v>
          </cell>
          <cell r="CQ342">
            <v>0</v>
          </cell>
          <cell r="CR342">
            <v>1298688.2</v>
          </cell>
          <cell r="CS342" t="str">
            <v>277290</v>
          </cell>
          <cell r="CT342" t="str">
            <v>277290</v>
          </cell>
          <cell r="CU342" t="str">
            <v>277290BU210</v>
          </cell>
          <cell r="CV342" t="str">
            <v/>
          </cell>
          <cell r="CW342" t="str">
            <v/>
          </cell>
          <cell r="CY342" t="str">
            <v/>
          </cell>
          <cell r="CZ342" t="str">
            <v/>
          </cell>
        </row>
        <row r="343">
          <cell r="A343">
            <v>277500</v>
          </cell>
          <cell r="B343" t="str">
            <v>Prog Pymt Reconciliation Acct</v>
          </cell>
          <cell r="C343">
            <v>0</v>
          </cell>
          <cell r="D343">
            <v>0</v>
          </cell>
          <cell r="E343">
            <v>0</v>
          </cell>
          <cell r="F343">
            <v>0</v>
          </cell>
          <cell r="G343">
            <v>0</v>
          </cell>
          <cell r="H343">
            <v>0</v>
          </cell>
          <cell r="I343">
            <v>0</v>
          </cell>
          <cell r="J343">
            <v>0</v>
          </cell>
          <cell r="K343">
            <v>0</v>
          </cell>
          <cell r="M343">
            <v>0</v>
          </cell>
          <cell r="N343">
            <v>-358475.93</v>
          </cell>
          <cell r="O343">
            <v>-358475.93</v>
          </cell>
          <cell r="P343">
            <v>0</v>
          </cell>
          <cell r="Q343">
            <v>547037.97</v>
          </cell>
          <cell r="R343">
            <v>547037.97</v>
          </cell>
          <cell r="S343">
            <v>188562.04</v>
          </cell>
          <cell r="T343">
            <v>-188562.04</v>
          </cell>
          <cell r="U343">
            <v>0</v>
          </cell>
          <cell r="V343">
            <v>188562.04</v>
          </cell>
          <cell r="W343">
            <v>0</v>
          </cell>
          <cell r="X343">
            <v>188562.03999999998</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188562.04</v>
          </cell>
          <cell r="BV343">
            <v>0</v>
          </cell>
          <cell r="BW343">
            <v>188562.04</v>
          </cell>
          <cell r="BX343">
            <v>0</v>
          </cell>
          <cell r="BY343">
            <v>0</v>
          </cell>
          <cell r="BZ343">
            <v>0</v>
          </cell>
          <cell r="CA343">
            <v>0</v>
          </cell>
          <cell r="CB343">
            <v>0</v>
          </cell>
          <cell r="CC343">
            <v>0</v>
          </cell>
          <cell r="CD343">
            <v>0</v>
          </cell>
          <cell r="CE343">
            <v>0</v>
          </cell>
          <cell r="CF343">
            <v>0</v>
          </cell>
          <cell r="CG343">
            <v>0</v>
          </cell>
          <cell r="CH343">
            <v>0</v>
          </cell>
          <cell r="CI343">
            <v>0</v>
          </cell>
          <cell r="CJ343">
            <v>188562.04</v>
          </cell>
          <cell r="CK343">
            <v>0</v>
          </cell>
          <cell r="CL343">
            <v>188562.04</v>
          </cell>
          <cell r="CM343">
            <v>0</v>
          </cell>
          <cell r="CN343">
            <v>0</v>
          </cell>
          <cell r="CO343">
            <v>0</v>
          </cell>
          <cell r="CP343">
            <v>188562.04</v>
          </cell>
          <cell r="CQ343">
            <v>0</v>
          </cell>
          <cell r="CR343">
            <v>188562.04</v>
          </cell>
          <cell r="CS343" t="str">
            <v>277500</v>
          </cell>
          <cell r="CT343" t="str">
            <v>277500</v>
          </cell>
          <cell r="CU343" t="str">
            <v>277500AllBU</v>
          </cell>
          <cell r="CV343" t="str">
            <v/>
          </cell>
          <cell r="CW343" t="str">
            <v/>
          </cell>
          <cell r="CY343" t="str">
            <v/>
          </cell>
          <cell r="CZ343" t="str">
            <v/>
          </cell>
        </row>
        <row r="344">
          <cell r="A344">
            <v>277860</v>
          </cell>
          <cell r="B344" t="str">
            <v>Job Costing - Meters &amp; Relays</v>
          </cell>
          <cell r="C344">
            <v>0</v>
          </cell>
          <cell r="D344">
            <v>0</v>
          </cell>
          <cell r="E344">
            <v>0</v>
          </cell>
          <cell r="F344">
            <v>0</v>
          </cell>
          <cell r="G344">
            <v>0</v>
          </cell>
          <cell r="H344">
            <v>0</v>
          </cell>
          <cell r="I344">
            <v>0</v>
          </cell>
          <cell r="J344">
            <v>0</v>
          </cell>
          <cell r="K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486899.91</v>
          </cell>
          <cell r="BY344">
            <v>0</v>
          </cell>
          <cell r="BZ344">
            <v>486899.91</v>
          </cell>
          <cell r="CA344">
            <v>0</v>
          </cell>
          <cell r="CB344">
            <v>0</v>
          </cell>
          <cell r="CC344">
            <v>0</v>
          </cell>
          <cell r="CD344">
            <v>486899.91</v>
          </cell>
          <cell r="CE344">
            <v>0</v>
          </cell>
          <cell r="CF344">
            <v>486899.91</v>
          </cell>
          <cell r="CG344">
            <v>0</v>
          </cell>
          <cell r="CH344">
            <v>0</v>
          </cell>
          <cell r="CI344">
            <v>0</v>
          </cell>
          <cell r="CJ344">
            <v>486899.91</v>
          </cell>
          <cell r="CK344">
            <v>0</v>
          </cell>
          <cell r="CL344">
            <v>486899.91</v>
          </cell>
          <cell r="CM344">
            <v>0</v>
          </cell>
          <cell r="CN344">
            <v>0</v>
          </cell>
          <cell r="CO344">
            <v>0</v>
          </cell>
          <cell r="CP344">
            <v>486899.91</v>
          </cell>
          <cell r="CQ344">
            <v>0</v>
          </cell>
          <cell r="CR344">
            <v>486899.91</v>
          </cell>
          <cell r="CS344" t="str">
            <v>277860</v>
          </cell>
          <cell r="CT344" t="str">
            <v>277860</v>
          </cell>
          <cell r="CU344" t="str">
            <v>277860BU510</v>
          </cell>
          <cell r="CV344" t="str">
            <v/>
          </cell>
          <cell r="CW344" t="str">
            <v/>
          </cell>
          <cell r="CY344" t="str">
            <v/>
          </cell>
          <cell r="CZ344" t="str">
            <v/>
          </cell>
        </row>
        <row r="345">
          <cell r="A345">
            <v>277950</v>
          </cell>
          <cell r="B345" t="str">
            <v>OEB Prepaid Expense</v>
          </cell>
          <cell r="C345">
            <v>0</v>
          </cell>
          <cell r="D345">
            <v>0</v>
          </cell>
          <cell r="E345">
            <v>0</v>
          </cell>
          <cell r="F345">
            <v>0</v>
          </cell>
          <cell r="G345">
            <v>0</v>
          </cell>
          <cell r="H345">
            <v>0</v>
          </cell>
          <cell r="I345">
            <v>0</v>
          </cell>
          <cell r="J345">
            <v>0</v>
          </cell>
          <cell r="K345">
            <v>0</v>
          </cell>
          <cell r="M345">
            <v>0</v>
          </cell>
          <cell r="N345">
            <v>957850.32499999995</v>
          </cell>
          <cell r="O345">
            <v>957850.32499999995</v>
          </cell>
          <cell r="P345">
            <v>0</v>
          </cell>
          <cell r="Q345">
            <v>957850.33</v>
          </cell>
          <cell r="R345">
            <v>957850.33</v>
          </cell>
          <cell r="S345">
            <v>1915700.65</v>
          </cell>
          <cell r="T345">
            <v>-1915700.655</v>
          </cell>
          <cell r="U345">
            <v>-5.0000001210719347E-3</v>
          </cell>
          <cell r="V345">
            <v>1915700.65</v>
          </cell>
          <cell r="W345">
            <v>0</v>
          </cell>
          <cell r="X345">
            <v>1915700.65</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1915700.65</v>
          </cell>
          <cell r="BV345">
            <v>0</v>
          </cell>
          <cell r="BW345">
            <v>1915700.65</v>
          </cell>
          <cell r="BX345">
            <v>0</v>
          </cell>
          <cell r="BY345">
            <v>0</v>
          </cell>
          <cell r="BZ345">
            <v>0</v>
          </cell>
          <cell r="CA345">
            <v>0</v>
          </cell>
          <cell r="CB345">
            <v>0</v>
          </cell>
          <cell r="CC345">
            <v>0</v>
          </cell>
          <cell r="CD345">
            <v>0</v>
          </cell>
          <cell r="CE345">
            <v>0</v>
          </cell>
          <cell r="CF345">
            <v>0</v>
          </cell>
          <cell r="CG345">
            <v>0</v>
          </cell>
          <cell r="CH345">
            <v>0</v>
          </cell>
          <cell r="CI345">
            <v>0</v>
          </cell>
          <cell r="CJ345">
            <v>1915700.65</v>
          </cell>
          <cell r="CK345">
            <v>0</v>
          </cell>
          <cell r="CL345">
            <v>1915700.65</v>
          </cell>
          <cell r="CM345">
            <v>0</v>
          </cell>
          <cell r="CN345">
            <v>0</v>
          </cell>
          <cell r="CO345">
            <v>0</v>
          </cell>
          <cell r="CP345">
            <v>1915700.65</v>
          </cell>
          <cell r="CQ345">
            <v>0</v>
          </cell>
          <cell r="CR345">
            <v>1915700.65</v>
          </cell>
          <cell r="CS345" t="str">
            <v>277950</v>
          </cell>
          <cell r="CT345" t="str">
            <v>277950</v>
          </cell>
          <cell r="CU345" t="str">
            <v>277950AllBU</v>
          </cell>
          <cell r="CV345" t="str">
            <v/>
          </cell>
          <cell r="CW345" t="str">
            <v/>
          </cell>
          <cell r="CY345" t="str">
            <v/>
          </cell>
          <cell r="CZ345" t="str">
            <v/>
          </cell>
        </row>
        <row r="346">
          <cell r="A346">
            <v>277960</v>
          </cell>
          <cell r="B346" t="str">
            <v>Prepaid Exp Comm Servs - Mtce</v>
          </cell>
          <cell r="C346">
            <v>0</v>
          </cell>
          <cell r="D346">
            <v>0</v>
          </cell>
          <cell r="E346">
            <v>0</v>
          </cell>
          <cell r="F346">
            <v>0</v>
          </cell>
          <cell r="G346">
            <v>0</v>
          </cell>
          <cell r="H346">
            <v>0</v>
          </cell>
          <cell r="I346">
            <v>0</v>
          </cell>
          <cell r="J346">
            <v>0</v>
          </cell>
          <cell r="K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2192622.3289999999</v>
          </cell>
          <cell r="BY346">
            <v>0</v>
          </cell>
          <cell r="BZ346">
            <v>2192622.3289999999</v>
          </cell>
          <cell r="CA346">
            <v>0</v>
          </cell>
          <cell r="CB346">
            <v>0</v>
          </cell>
          <cell r="CC346">
            <v>0</v>
          </cell>
          <cell r="CD346">
            <v>2192622.3289999999</v>
          </cell>
          <cell r="CE346">
            <v>0</v>
          </cell>
          <cell r="CF346">
            <v>2192622.3289999999</v>
          </cell>
          <cell r="CG346">
            <v>0</v>
          </cell>
          <cell r="CH346">
            <v>0</v>
          </cell>
          <cell r="CI346">
            <v>0</v>
          </cell>
          <cell r="CJ346">
            <v>2192622.3289999999</v>
          </cell>
          <cell r="CK346">
            <v>0</v>
          </cell>
          <cell r="CL346">
            <v>2192622.3289999999</v>
          </cell>
          <cell r="CM346">
            <v>0</v>
          </cell>
          <cell r="CN346">
            <v>0</v>
          </cell>
          <cell r="CO346">
            <v>0</v>
          </cell>
          <cell r="CP346">
            <v>2192622.3289999999</v>
          </cell>
          <cell r="CQ346">
            <v>0</v>
          </cell>
          <cell r="CR346">
            <v>2192622.3289999999</v>
          </cell>
          <cell r="CS346" t="str">
            <v>277960</v>
          </cell>
          <cell r="CT346" t="str">
            <v>277960</v>
          </cell>
          <cell r="CU346" t="str">
            <v>277960BU510</v>
          </cell>
          <cell r="CV346" t="str">
            <v/>
          </cell>
          <cell r="CW346" t="str">
            <v/>
          </cell>
          <cell r="CY346" t="str">
            <v/>
          </cell>
          <cell r="CZ346" t="str">
            <v/>
          </cell>
        </row>
        <row r="347">
          <cell r="A347">
            <v>278010</v>
          </cell>
          <cell r="B347" t="str">
            <v>Premium/Discount ST Notes</v>
          </cell>
          <cell r="C347">
            <v>0</v>
          </cell>
          <cell r="D347">
            <v>0</v>
          </cell>
          <cell r="E347">
            <v>0</v>
          </cell>
          <cell r="F347">
            <v>0</v>
          </cell>
          <cell r="G347">
            <v>0</v>
          </cell>
          <cell r="H347">
            <v>0</v>
          </cell>
          <cell r="I347">
            <v>0</v>
          </cell>
          <cell r="J347">
            <v>0</v>
          </cell>
          <cell r="K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560468.05000000005</v>
          </cell>
          <cell r="BS347">
            <v>0</v>
          </cell>
          <cell r="BT347">
            <v>560468.05000000005</v>
          </cell>
          <cell r="BU347">
            <v>560468.05000000005</v>
          </cell>
          <cell r="BV347">
            <v>0</v>
          </cell>
          <cell r="BW347">
            <v>560468.05000000005</v>
          </cell>
          <cell r="BX347">
            <v>0</v>
          </cell>
          <cell r="BY347">
            <v>0</v>
          </cell>
          <cell r="BZ347">
            <v>0</v>
          </cell>
          <cell r="CA347">
            <v>0</v>
          </cell>
          <cell r="CB347">
            <v>0</v>
          </cell>
          <cell r="CC347">
            <v>0</v>
          </cell>
          <cell r="CD347">
            <v>0</v>
          </cell>
          <cell r="CE347">
            <v>0</v>
          </cell>
          <cell r="CF347">
            <v>0</v>
          </cell>
          <cell r="CG347">
            <v>0</v>
          </cell>
          <cell r="CH347">
            <v>0</v>
          </cell>
          <cell r="CI347">
            <v>0</v>
          </cell>
          <cell r="CJ347">
            <v>560468.05000000005</v>
          </cell>
          <cell r="CK347">
            <v>0</v>
          </cell>
          <cell r="CL347">
            <v>560468.05000000005</v>
          </cell>
          <cell r="CM347">
            <v>0</v>
          </cell>
          <cell r="CN347">
            <v>0</v>
          </cell>
          <cell r="CO347">
            <v>0</v>
          </cell>
          <cell r="CP347">
            <v>560468.05000000005</v>
          </cell>
          <cell r="CQ347">
            <v>0</v>
          </cell>
          <cell r="CR347">
            <v>560468.05000000005</v>
          </cell>
          <cell r="CS347" t="str">
            <v>278010</v>
          </cell>
          <cell r="CT347" t="str">
            <v>278010</v>
          </cell>
          <cell r="CU347" t="str">
            <v>278010AllBU</v>
          </cell>
          <cell r="CV347" t="str">
            <v/>
          </cell>
          <cell r="CW347" t="str">
            <v/>
          </cell>
          <cell r="CY347" t="str">
            <v/>
          </cell>
          <cell r="CZ347" t="str">
            <v/>
          </cell>
        </row>
        <row r="348">
          <cell r="A348">
            <v>280000</v>
          </cell>
          <cell r="B348" t="str">
            <v>Contributed Cap Refund Susp</v>
          </cell>
          <cell r="C348">
            <v>0</v>
          </cell>
          <cell r="D348">
            <v>0</v>
          </cell>
          <cell r="E348">
            <v>0</v>
          </cell>
          <cell r="F348">
            <v>0</v>
          </cell>
          <cell r="G348">
            <v>0</v>
          </cell>
          <cell r="H348">
            <v>0</v>
          </cell>
          <cell r="I348">
            <v>0</v>
          </cell>
          <cell r="J348">
            <v>0</v>
          </cell>
          <cell r="K348">
            <v>0</v>
          </cell>
          <cell r="M348">
            <v>0</v>
          </cell>
          <cell r="N348">
            <v>1455.835</v>
          </cell>
          <cell r="O348">
            <v>1455.835</v>
          </cell>
          <cell r="P348">
            <v>119886.66</v>
          </cell>
          <cell r="Q348">
            <v>1455.83</v>
          </cell>
          <cell r="R348">
            <v>121342.49</v>
          </cell>
          <cell r="S348">
            <v>2911.67</v>
          </cell>
          <cell r="T348">
            <v>-2911.665</v>
          </cell>
          <cell r="U348">
            <v>5.0000000001091394E-3</v>
          </cell>
          <cell r="V348">
            <v>122798.33</v>
          </cell>
          <cell r="W348">
            <v>0</v>
          </cell>
          <cell r="X348">
            <v>122798.33000000002</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122798.33</v>
          </cell>
          <cell r="BV348">
            <v>0</v>
          </cell>
          <cell r="BW348">
            <v>122798.33</v>
          </cell>
          <cell r="BX348">
            <v>0</v>
          </cell>
          <cell r="BY348">
            <v>0</v>
          </cell>
          <cell r="BZ348">
            <v>0</v>
          </cell>
          <cell r="CA348">
            <v>0</v>
          </cell>
          <cell r="CB348">
            <v>0</v>
          </cell>
          <cell r="CC348">
            <v>0</v>
          </cell>
          <cell r="CD348">
            <v>0</v>
          </cell>
          <cell r="CE348">
            <v>0</v>
          </cell>
          <cell r="CF348">
            <v>0</v>
          </cell>
          <cell r="CG348">
            <v>0</v>
          </cell>
          <cell r="CH348">
            <v>0</v>
          </cell>
          <cell r="CI348">
            <v>0</v>
          </cell>
          <cell r="CJ348">
            <v>122798.33</v>
          </cell>
          <cell r="CK348">
            <v>0</v>
          </cell>
          <cell r="CL348">
            <v>122798.33</v>
          </cell>
          <cell r="CM348">
            <v>0</v>
          </cell>
          <cell r="CN348">
            <v>0</v>
          </cell>
          <cell r="CO348">
            <v>0</v>
          </cell>
          <cell r="CP348">
            <v>122798.33</v>
          </cell>
          <cell r="CQ348">
            <v>0</v>
          </cell>
          <cell r="CR348">
            <v>122798.33</v>
          </cell>
          <cell r="CS348" t="str">
            <v>280000</v>
          </cell>
          <cell r="CT348" t="str">
            <v>280000</v>
          </cell>
          <cell r="CU348" t="str">
            <v>280000AllBU</v>
          </cell>
          <cell r="CV348" t="str">
            <v/>
          </cell>
          <cell r="CW348" t="str">
            <v/>
          </cell>
          <cell r="CY348" t="str">
            <v/>
          </cell>
          <cell r="CZ348" t="str">
            <v/>
          </cell>
        </row>
        <row r="349">
          <cell r="A349">
            <v>289010</v>
          </cell>
          <cell r="B349" t="str">
            <v>Investment In Oh International</v>
          </cell>
          <cell r="C349">
            <v>0</v>
          </cell>
          <cell r="D349">
            <v>0</v>
          </cell>
          <cell r="E349">
            <v>0</v>
          </cell>
          <cell r="F349">
            <v>0</v>
          </cell>
          <cell r="G349">
            <v>0</v>
          </cell>
          <cell r="H349">
            <v>0</v>
          </cell>
          <cell r="I349">
            <v>0</v>
          </cell>
          <cell r="J349">
            <v>0</v>
          </cell>
          <cell r="K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0.4</v>
          </cell>
          <cell r="BP349">
            <v>0</v>
          </cell>
          <cell r="BQ349">
            <v>0.4</v>
          </cell>
          <cell r="BR349">
            <v>-0.4</v>
          </cell>
          <cell r="BS349">
            <v>0</v>
          </cell>
          <cell r="BT349">
            <v>-0.4</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T349" t="str">
            <v>289010</v>
          </cell>
          <cell r="CV349" t="str">
            <v/>
          </cell>
          <cell r="CW349" t="str">
            <v>Delete?</v>
          </cell>
          <cell r="CY349" t="str">
            <v/>
          </cell>
          <cell r="CZ349" t="str">
            <v>Add</v>
          </cell>
        </row>
        <row r="350">
          <cell r="A350">
            <v>302000</v>
          </cell>
          <cell r="B350" t="str">
            <v>Debt - General</v>
          </cell>
          <cell r="C350">
            <v>0</v>
          </cell>
          <cell r="D350">
            <v>0</v>
          </cell>
          <cell r="E350">
            <v>0</v>
          </cell>
          <cell r="F350">
            <v>0</v>
          </cell>
          <cell r="G350">
            <v>0</v>
          </cell>
          <cell r="H350">
            <v>0</v>
          </cell>
          <cell r="I350">
            <v>0</v>
          </cell>
          <cell r="J350">
            <v>0</v>
          </cell>
          <cell r="K350">
            <v>0</v>
          </cell>
          <cell r="M350">
            <v>-3108731600</v>
          </cell>
          <cell r="N350">
            <v>-0.124</v>
          </cell>
          <cell r="O350">
            <v>-3108731600.1240001</v>
          </cell>
          <cell r="P350">
            <v>-1954034400</v>
          </cell>
          <cell r="Q350">
            <v>-0.16</v>
          </cell>
          <cell r="R350">
            <v>-1954034400.1600001</v>
          </cell>
          <cell r="S350">
            <v>-0.28999999999999998</v>
          </cell>
          <cell r="T350">
            <v>0.28700000000000003</v>
          </cell>
          <cell r="U350">
            <v>-2.9999999999999472E-3</v>
          </cell>
          <cell r="V350">
            <v>-5062766000.29</v>
          </cell>
          <cell r="W350">
            <v>3.0000000000000304E-3</v>
          </cell>
          <cell r="X350">
            <v>-5062766000.2870007</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0.28999999999999998</v>
          </cell>
          <cell r="AX350">
            <v>-3.0000000000000001E-3</v>
          </cell>
          <cell r="AY350">
            <v>0.28699999999999998</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5228766000</v>
          </cell>
          <cell r="BP350">
            <v>0</v>
          </cell>
          <cell r="BQ350">
            <v>5228766000</v>
          </cell>
          <cell r="BR350">
            <v>-5228766000</v>
          </cell>
          <cell r="BS350">
            <v>0</v>
          </cell>
          <cell r="BT350">
            <v>-5228766000</v>
          </cell>
          <cell r="BU350">
            <v>-5062766000</v>
          </cell>
          <cell r="BV350">
            <v>2.7755575615628914E-17</v>
          </cell>
          <cell r="BW350">
            <v>-5062766000</v>
          </cell>
          <cell r="BX350">
            <v>0</v>
          </cell>
          <cell r="BY350">
            <v>0</v>
          </cell>
          <cell r="BZ350">
            <v>0</v>
          </cell>
          <cell r="CA350">
            <v>0</v>
          </cell>
          <cell r="CB350">
            <v>0</v>
          </cell>
          <cell r="CC350">
            <v>0</v>
          </cell>
          <cell r="CD350">
            <v>0</v>
          </cell>
          <cell r="CE350">
            <v>0</v>
          </cell>
          <cell r="CF350">
            <v>0</v>
          </cell>
          <cell r="CG350">
            <v>-23000000</v>
          </cell>
          <cell r="CH350">
            <v>0</v>
          </cell>
          <cell r="CI350">
            <v>-23000000</v>
          </cell>
          <cell r="CJ350">
            <v>-5085766000</v>
          </cell>
          <cell r="CK350">
            <v>2.7755575615628914E-17</v>
          </cell>
          <cell r="CL350">
            <v>-5085766000</v>
          </cell>
          <cell r="CM350">
            <v>-143000000</v>
          </cell>
          <cell r="CN350">
            <v>0</v>
          </cell>
          <cell r="CO350">
            <v>-143000000</v>
          </cell>
          <cell r="CP350">
            <v>-5228766000</v>
          </cell>
          <cell r="CQ350">
            <v>2.7755575615628914E-17</v>
          </cell>
          <cell r="CR350">
            <v>-5228766000</v>
          </cell>
          <cell r="CS350" t="str">
            <v>302000</v>
          </cell>
          <cell r="CT350" t="str">
            <v>302000</v>
          </cell>
          <cell r="CU350" t="str">
            <v>302000AllBU</v>
          </cell>
          <cell r="CV350" t="str">
            <v/>
          </cell>
          <cell r="CW350" t="str">
            <v/>
          </cell>
          <cell r="CY350" t="str">
            <v/>
          </cell>
          <cell r="CZ350" t="str">
            <v/>
          </cell>
        </row>
        <row r="351">
          <cell r="A351">
            <v>304100</v>
          </cell>
          <cell r="B351" t="str">
            <v>Unamortized  Premium/Discounts</v>
          </cell>
          <cell r="C351">
            <v>0</v>
          </cell>
          <cell r="D351">
            <v>0</v>
          </cell>
          <cell r="E351">
            <v>0</v>
          </cell>
          <cell r="F351">
            <v>0</v>
          </cell>
          <cell r="G351">
            <v>0</v>
          </cell>
          <cell r="H351">
            <v>0</v>
          </cell>
          <cell r="I351">
            <v>0</v>
          </cell>
          <cell r="J351">
            <v>0</v>
          </cell>
          <cell r="K351">
            <v>0</v>
          </cell>
          <cell r="M351">
            <v>-9849849.0399999991</v>
          </cell>
          <cell r="N351">
            <v>0</v>
          </cell>
          <cell r="O351">
            <v>-9849849.0399999991</v>
          </cell>
          <cell r="P351">
            <v>-10751185.07</v>
          </cell>
          <cell r="Q351">
            <v>0</v>
          </cell>
          <cell r="R351">
            <v>-10751185.07</v>
          </cell>
          <cell r="S351">
            <v>0</v>
          </cell>
          <cell r="T351">
            <v>0</v>
          </cell>
          <cell r="U351">
            <v>0</v>
          </cell>
          <cell r="V351">
            <v>-20601034.109999999</v>
          </cell>
          <cell r="W351">
            <v>0</v>
          </cell>
          <cell r="X351">
            <v>-20601034.109999999</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20571603.82</v>
          </cell>
          <cell r="BP351">
            <v>0</v>
          </cell>
          <cell r="BQ351">
            <v>20571603.82</v>
          </cell>
          <cell r="BR351">
            <v>-20571606.25</v>
          </cell>
          <cell r="BS351">
            <v>0</v>
          </cell>
          <cell r="BT351">
            <v>-20571606.25</v>
          </cell>
          <cell r="BU351">
            <v>-20601036.539999999</v>
          </cell>
          <cell r="BV351">
            <v>0</v>
          </cell>
          <cell r="BW351">
            <v>-20601036.539999999</v>
          </cell>
          <cell r="BX351">
            <v>0</v>
          </cell>
          <cell r="BY351">
            <v>0</v>
          </cell>
          <cell r="BZ351">
            <v>0</v>
          </cell>
          <cell r="CA351">
            <v>0</v>
          </cell>
          <cell r="CB351">
            <v>0</v>
          </cell>
          <cell r="CC351">
            <v>0</v>
          </cell>
          <cell r="CD351">
            <v>0</v>
          </cell>
          <cell r="CE351">
            <v>0</v>
          </cell>
          <cell r="CF351">
            <v>0</v>
          </cell>
          <cell r="CG351">
            <v>29428.54</v>
          </cell>
          <cell r="CH351">
            <v>0</v>
          </cell>
          <cell r="CI351">
            <v>29428.54</v>
          </cell>
          <cell r="CJ351">
            <v>-20571608</v>
          </cell>
          <cell r="CK351">
            <v>0</v>
          </cell>
          <cell r="CL351">
            <v>-20571608</v>
          </cell>
          <cell r="CM351">
            <v>0</v>
          </cell>
          <cell r="CN351">
            <v>0</v>
          </cell>
          <cell r="CO351">
            <v>0</v>
          </cell>
          <cell r="CP351">
            <v>-20571608</v>
          </cell>
          <cell r="CQ351">
            <v>0</v>
          </cell>
          <cell r="CR351">
            <v>-20571608</v>
          </cell>
          <cell r="CS351" t="str">
            <v>304100</v>
          </cell>
          <cell r="CT351" t="str">
            <v>304100</v>
          </cell>
          <cell r="CU351" t="str">
            <v>304100AllBU</v>
          </cell>
          <cell r="CV351" t="str">
            <v/>
          </cell>
          <cell r="CW351" t="str">
            <v/>
          </cell>
          <cell r="CY351" t="str">
            <v/>
          </cell>
          <cell r="CZ351" t="str">
            <v/>
          </cell>
        </row>
        <row r="352">
          <cell r="A352">
            <v>330000</v>
          </cell>
          <cell r="B352" t="str">
            <v>L-T Debt Payable Within 1 Year</v>
          </cell>
          <cell r="C352">
            <v>0</v>
          </cell>
          <cell r="D352">
            <v>0</v>
          </cell>
          <cell r="E352">
            <v>0</v>
          </cell>
          <cell r="F352">
            <v>0</v>
          </cell>
          <cell r="G352">
            <v>0</v>
          </cell>
          <cell r="H352">
            <v>0</v>
          </cell>
          <cell r="I352">
            <v>0</v>
          </cell>
          <cell r="J352">
            <v>0</v>
          </cell>
          <cell r="K352">
            <v>0</v>
          </cell>
          <cell r="M352">
            <v>-267500000</v>
          </cell>
          <cell r="N352">
            <v>0</v>
          </cell>
          <cell r="O352">
            <v>-267500000</v>
          </cell>
          <cell r="P352">
            <v>-132500000</v>
          </cell>
          <cell r="Q352">
            <v>0</v>
          </cell>
          <cell r="R352">
            <v>-132500000</v>
          </cell>
          <cell r="S352">
            <v>0</v>
          </cell>
          <cell r="T352">
            <v>0</v>
          </cell>
          <cell r="U352">
            <v>0</v>
          </cell>
          <cell r="V352">
            <v>-400000000</v>
          </cell>
          <cell r="W352">
            <v>0</v>
          </cell>
          <cell r="X352">
            <v>-400000000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400000000</v>
          </cell>
          <cell r="BP352">
            <v>0</v>
          </cell>
          <cell r="BQ352">
            <v>400000000</v>
          </cell>
          <cell r="BR352">
            <v>-400000000</v>
          </cell>
          <cell r="BS352">
            <v>0</v>
          </cell>
          <cell r="BT352">
            <v>-400000000</v>
          </cell>
          <cell r="BU352">
            <v>-400000000</v>
          </cell>
          <cell r="BV352">
            <v>0</v>
          </cell>
          <cell r="BW352">
            <v>-400000000</v>
          </cell>
          <cell r="BX352">
            <v>0</v>
          </cell>
          <cell r="BY352">
            <v>0</v>
          </cell>
          <cell r="BZ352">
            <v>0</v>
          </cell>
          <cell r="CA352">
            <v>0</v>
          </cell>
          <cell r="CB352">
            <v>0</v>
          </cell>
          <cell r="CC352">
            <v>0</v>
          </cell>
          <cell r="CD352">
            <v>0</v>
          </cell>
          <cell r="CE352">
            <v>0</v>
          </cell>
          <cell r="CF352">
            <v>0</v>
          </cell>
          <cell r="CG352">
            <v>0</v>
          </cell>
          <cell r="CH352">
            <v>0</v>
          </cell>
          <cell r="CI352">
            <v>0</v>
          </cell>
          <cell r="CJ352">
            <v>-400000000</v>
          </cell>
          <cell r="CK352">
            <v>0</v>
          </cell>
          <cell r="CL352">
            <v>-400000000</v>
          </cell>
          <cell r="CM352">
            <v>0</v>
          </cell>
          <cell r="CN352">
            <v>0</v>
          </cell>
          <cell r="CO352">
            <v>0</v>
          </cell>
          <cell r="CP352">
            <v>-400000000</v>
          </cell>
          <cell r="CQ352">
            <v>0</v>
          </cell>
          <cell r="CR352">
            <v>-400000000</v>
          </cell>
          <cell r="CS352" t="str">
            <v>330000</v>
          </cell>
          <cell r="CT352" t="str">
            <v>330000</v>
          </cell>
          <cell r="CU352" t="str">
            <v>330000AllBU</v>
          </cell>
          <cell r="CV352" t="str">
            <v/>
          </cell>
          <cell r="CW352" t="str">
            <v/>
          </cell>
          <cell r="CY352" t="str">
            <v/>
          </cell>
          <cell r="CZ352" t="str">
            <v/>
          </cell>
        </row>
        <row r="353">
          <cell r="A353">
            <v>352000</v>
          </cell>
          <cell r="B353" t="str">
            <v>Accounts Payable</v>
          </cell>
          <cell r="C353">
            <v>0</v>
          </cell>
          <cell r="D353">
            <v>0</v>
          </cell>
          <cell r="E353">
            <v>0</v>
          </cell>
          <cell r="F353">
            <v>0</v>
          </cell>
          <cell r="G353">
            <v>0</v>
          </cell>
          <cell r="H353">
            <v>0</v>
          </cell>
          <cell r="I353">
            <v>0</v>
          </cell>
          <cell r="J353">
            <v>0</v>
          </cell>
          <cell r="K353">
            <v>0</v>
          </cell>
          <cell r="M353">
            <v>0</v>
          </cell>
          <cell r="N353">
            <v>1.7000000000000001E-2</v>
          </cell>
          <cell r="O353">
            <v>1.7000000000000001E-2</v>
          </cell>
          <cell r="P353">
            <v>0.03</v>
          </cell>
          <cell r="Q353">
            <v>-0.05</v>
          </cell>
          <cell r="R353">
            <v>-0.02</v>
          </cell>
          <cell r="S353">
            <v>0.03</v>
          </cell>
          <cell r="T353">
            <v>-2.7E-2</v>
          </cell>
          <cell r="U353">
            <v>2.9999999999999992E-3</v>
          </cell>
          <cell r="V353">
            <v>0.06</v>
          </cell>
          <cell r="W353">
            <v>-0.06</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-0.06</v>
          </cell>
          <cell r="AR353">
            <v>0.06</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1.7347234759768071E-18</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1.7347234759768071E-18</v>
          </cell>
          <cell r="CL353">
            <v>0</v>
          </cell>
          <cell r="CM353">
            <v>-4736992.26</v>
          </cell>
          <cell r="CN353">
            <v>0</v>
          </cell>
          <cell r="CO353">
            <v>-4736992.26</v>
          </cell>
          <cell r="CP353">
            <v>-4736992.26</v>
          </cell>
          <cell r="CQ353">
            <v>1.7347234759768071E-18</v>
          </cell>
          <cell r="CR353">
            <v>-4736992.26</v>
          </cell>
          <cell r="CT353" t="str">
            <v>352000</v>
          </cell>
          <cell r="CV353" t="str">
            <v/>
          </cell>
          <cell r="CW353" t="str">
            <v/>
          </cell>
          <cell r="CY353" t="str">
            <v/>
          </cell>
          <cell r="CZ353" t="str">
            <v>Add</v>
          </cell>
        </row>
        <row r="354">
          <cell r="A354">
            <v>352004</v>
          </cell>
          <cell r="B354" t="str">
            <v>Pp/Ps A/P VENDOR RECONCILIATN</v>
          </cell>
          <cell r="C354">
            <v>0</v>
          </cell>
          <cell r="D354">
            <v>0</v>
          </cell>
          <cell r="E354">
            <v>0</v>
          </cell>
          <cell r="F354">
            <v>0</v>
          </cell>
          <cell r="G354">
            <v>0</v>
          </cell>
          <cell r="H354">
            <v>0</v>
          </cell>
          <cell r="I354">
            <v>0</v>
          </cell>
          <cell r="J354">
            <v>0</v>
          </cell>
          <cell r="K354">
            <v>0</v>
          </cell>
          <cell r="M354">
            <v>-7580</v>
          </cell>
          <cell r="N354">
            <v>-22024918.469000001</v>
          </cell>
          <cell r="O354">
            <v>-22032498.469000001</v>
          </cell>
          <cell r="P354">
            <v>0</v>
          </cell>
          <cell r="Q354">
            <v>-23389714.350000001</v>
          </cell>
          <cell r="R354">
            <v>-23389714.350000001</v>
          </cell>
          <cell r="S354">
            <v>-42274315.670000002</v>
          </cell>
          <cell r="T354">
            <v>42274315.678999998</v>
          </cell>
          <cell r="U354">
            <v>8.9999958872795105E-3</v>
          </cell>
          <cell r="V354">
            <v>-42281895.670000002</v>
          </cell>
          <cell r="W354">
            <v>-3140317.1400000043</v>
          </cell>
          <cell r="X354">
            <v>-45422212.810000002</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-3140317.14</v>
          </cell>
          <cell r="AR354">
            <v>3140317.14</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-272699.03000000003</v>
          </cell>
          <cell r="BS354">
            <v>0</v>
          </cell>
          <cell r="BT354">
            <v>-272699.03000000003</v>
          </cell>
          <cell r="BU354">
            <v>-45694911.840000004</v>
          </cell>
          <cell r="BV354">
            <v>-3.7252902984619141E-9</v>
          </cell>
          <cell r="BW354">
            <v>-45694911.840000004</v>
          </cell>
          <cell r="BX354">
            <v>-2801798.49</v>
          </cell>
          <cell r="BY354">
            <v>0</v>
          </cell>
          <cell r="BZ354">
            <v>-2801798.49</v>
          </cell>
          <cell r="CA354">
            <v>0</v>
          </cell>
          <cell r="CB354">
            <v>0</v>
          </cell>
          <cell r="CC354">
            <v>0</v>
          </cell>
          <cell r="CD354">
            <v>-2801798.49</v>
          </cell>
          <cell r="CE354">
            <v>0</v>
          </cell>
          <cell r="CF354">
            <v>-2801798.49</v>
          </cell>
          <cell r="CG354">
            <v>-376140.4</v>
          </cell>
          <cell r="CH354">
            <v>0</v>
          </cell>
          <cell r="CI354">
            <v>-376140.4</v>
          </cell>
          <cell r="CJ354">
            <v>-48872850.730000004</v>
          </cell>
          <cell r="CK354">
            <v>-3.7252902984619141E-9</v>
          </cell>
          <cell r="CL354">
            <v>-48872850.730000004</v>
          </cell>
          <cell r="CM354">
            <v>0</v>
          </cell>
          <cell r="CN354">
            <v>0</v>
          </cell>
          <cell r="CO354">
            <v>0</v>
          </cell>
          <cell r="CP354">
            <v>-48872850.730000004</v>
          </cell>
          <cell r="CQ354">
            <v>-3.7252902984619141E-9</v>
          </cell>
          <cell r="CR354">
            <v>-48872850.730000004</v>
          </cell>
          <cell r="CS354" t="str">
            <v>352004</v>
          </cell>
          <cell r="CT354" t="str">
            <v>352004</v>
          </cell>
          <cell r="CU354" t="str">
            <v>352004AllBU</v>
          </cell>
          <cell r="CV354" t="str">
            <v/>
          </cell>
          <cell r="CW354" t="str">
            <v/>
          </cell>
          <cell r="CY354" t="str">
            <v/>
          </cell>
          <cell r="CZ354" t="str">
            <v/>
          </cell>
        </row>
        <row r="355">
          <cell r="A355">
            <v>352990</v>
          </cell>
          <cell r="B355" t="str">
            <v>A/P Unvoucher Liab (Gr/Ir A/C)</v>
          </cell>
          <cell r="C355">
            <v>0</v>
          </cell>
          <cell r="D355">
            <v>0</v>
          </cell>
          <cell r="E355">
            <v>0</v>
          </cell>
          <cell r="F355">
            <v>0</v>
          </cell>
          <cell r="G355">
            <v>0</v>
          </cell>
          <cell r="H355">
            <v>0</v>
          </cell>
          <cell r="I355">
            <v>0</v>
          </cell>
          <cell r="J355">
            <v>0</v>
          </cell>
          <cell r="K355">
            <v>0</v>
          </cell>
          <cell r="M355">
            <v>1040</v>
          </cell>
          <cell r="N355">
            <v>-10640492.255999999</v>
          </cell>
          <cell r="O355">
            <v>-10639452.255999999</v>
          </cell>
          <cell r="P355">
            <v>0</v>
          </cell>
          <cell r="Q355">
            <v>-9782717.4499999993</v>
          </cell>
          <cell r="R355">
            <v>-9782717.4499999993</v>
          </cell>
          <cell r="S355">
            <v>-20423209.719999999</v>
          </cell>
          <cell r="T355">
            <v>20423209.706</v>
          </cell>
          <cell r="U355">
            <v>-1.3999998569488525E-2</v>
          </cell>
          <cell r="V355">
            <v>-20422169.719999999</v>
          </cell>
          <cell r="W355">
            <v>0</v>
          </cell>
          <cell r="X355">
            <v>-20422169.719999999</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-20422169.719999999</v>
          </cell>
          <cell r="BV355">
            <v>1.862645149230957E-9</v>
          </cell>
          <cell r="BW355">
            <v>-20422169.719999999</v>
          </cell>
          <cell r="BX355">
            <v>44763.54</v>
          </cell>
          <cell r="BY355">
            <v>0</v>
          </cell>
          <cell r="BZ355">
            <v>44763.54</v>
          </cell>
          <cell r="CA355">
            <v>0</v>
          </cell>
          <cell r="CB355">
            <v>0</v>
          </cell>
          <cell r="CC355">
            <v>0</v>
          </cell>
          <cell r="CD355">
            <v>44763.54</v>
          </cell>
          <cell r="CE355">
            <v>0</v>
          </cell>
          <cell r="CF355">
            <v>44763.54</v>
          </cell>
          <cell r="CG355">
            <v>-663113.36</v>
          </cell>
          <cell r="CH355">
            <v>0</v>
          </cell>
          <cell r="CI355">
            <v>-663113.36</v>
          </cell>
          <cell r="CJ355">
            <v>-21040519.539999999</v>
          </cell>
          <cell r="CK355">
            <v>1.862645149230957E-9</v>
          </cell>
          <cell r="CL355">
            <v>-21040519.539999999</v>
          </cell>
          <cell r="CM355">
            <v>0</v>
          </cell>
          <cell r="CN355">
            <v>0</v>
          </cell>
          <cell r="CO355">
            <v>0</v>
          </cell>
          <cell r="CP355">
            <v>-21040519.539999999</v>
          </cell>
          <cell r="CQ355">
            <v>1.862645149230957E-9</v>
          </cell>
          <cell r="CR355">
            <v>-21040519.539999999</v>
          </cell>
          <cell r="CS355" t="str">
            <v>352990</v>
          </cell>
          <cell r="CT355" t="str">
            <v>352990</v>
          </cell>
          <cell r="CU355" t="str">
            <v>352990AllBU</v>
          </cell>
          <cell r="CV355" t="str">
            <v/>
          </cell>
          <cell r="CW355" t="str">
            <v/>
          </cell>
          <cell r="CY355" t="str">
            <v/>
          </cell>
          <cell r="CZ355" t="str">
            <v/>
          </cell>
        </row>
        <row r="356">
          <cell r="A356">
            <v>352998</v>
          </cell>
          <cell r="B356" t="str">
            <v>Unvouchered Liab Conversion</v>
          </cell>
          <cell r="C356">
            <v>0</v>
          </cell>
          <cell r="D356">
            <v>0</v>
          </cell>
          <cell r="E356">
            <v>0</v>
          </cell>
          <cell r="F356">
            <v>0</v>
          </cell>
          <cell r="G356">
            <v>0</v>
          </cell>
          <cell r="H356">
            <v>0</v>
          </cell>
          <cell r="I356">
            <v>0</v>
          </cell>
          <cell r="J356">
            <v>0</v>
          </cell>
          <cell r="K356">
            <v>0</v>
          </cell>
          <cell r="M356">
            <v>0</v>
          </cell>
          <cell r="N356">
            <v>-1523485.63</v>
          </cell>
          <cell r="O356">
            <v>-1523485.63</v>
          </cell>
          <cell r="P356">
            <v>0</v>
          </cell>
          <cell r="Q356">
            <v>-1400473.29</v>
          </cell>
          <cell r="R356">
            <v>-1400473.29</v>
          </cell>
          <cell r="S356">
            <v>-2924156.67</v>
          </cell>
          <cell r="T356">
            <v>2924156.68</v>
          </cell>
          <cell r="U356">
            <v>1.0000000242143869E-2</v>
          </cell>
          <cell r="V356">
            <v>-2924156.67</v>
          </cell>
          <cell r="W356">
            <v>197.76000000024214</v>
          </cell>
          <cell r="X356">
            <v>-2923958.9099999997</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197.76</v>
          </cell>
          <cell r="AR356">
            <v>-197.76</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-2923958.91</v>
          </cell>
          <cell r="BV356">
            <v>2.3283064365386963E-10</v>
          </cell>
          <cell r="BW356">
            <v>-2923958.91</v>
          </cell>
          <cell r="BX356">
            <v>0</v>
          </cell>
          <cell r="BY356">
            <v>0</v>
          </cell>
          <cell r="BZ356">
            <v>0</v>
          </cell>
          <cell r="CA356">
            <v>0</v>
          </cell>
          <cell r="CB356">
            <v>0</v>
          </cell>
          <cell r="CC356">
            <v>0</v>
          </cell>
          <cell r="CD356">
            <v>0</v>
          </cell>
          <cell r="CE356">
            <v>0</v>
          </cell>
          <cell r="CF356">
            <v>0</v>
          </cell>
          <cell r="CG356">
            <v>-1186397.8999999999</v>
          </cell>
          <cell r="CH356">
            <v>0</v>
          </cell>
          <cell r="CI356">
            <v>-1186397.8999999999</v>
          </cell>
          <cell r="CJ356">
            <v>-4110356.81</v>
          </cell>
          <cell r="CK356">
            <v>2.3283064365386963E-10</v>
          </cell>
          <cell r="CL356">
            <v>-4110356.81</v>
          </cell>
          <cell r="CM356">
            <v>0</v>
          </cell>
          <cell r="CN356">
            <v>0</v>
          </cell>
          <cell r="CO356">
            <v>0</v>
          </cell>
          <cell r="CP356">
            <v>-4110356.81</v>
          </cell>
          <cell r="CQ356">
            <v>2.3283064365386963E-10</v>
          </cell>
          <cell r="CR356">
            <v>-4110356.81</v>
          </cell>
          <cell r="CS356" t="str">
            <v>352998</v>
          </cell>
          <cell r="CT356" t="str">
            <v>352998</v>
          </cell>
          <cell r="CU356" t="str">
            <v>352998AllBU</v>
          </cell>
          <cell r="CV356" t="str">
            <v/>
          </cell>
          <cell r="CW356" t="str">
            <v/>
          </cell>
          <cell r="CY356" t="str">
            <v/>
          </cell>
          <cell r="CZ356" t="str">
            <v/>
          </cell>
        </row>
        <row r="357">
          <cell r="A357">
            <v>353000</v>
          </cell>
          <cell r="B357" t="str">
            <v>AFB Bell Invoices</v>
          </cell>
          <cell r="C357">
            <v>0</v>
          </cell>
          <cell r="D357">
            <v>0</v>
          </cell>
          <cell r="E357">
            <v>0</v>
          </cell>
          <cell r="F357">
            <v>0</v>
          </cell>
          <cell r="G357">
            <v>0</v>
          </cell>
          <cell r="H357">
            <v>0</v>
          </cell>
          <cell r="I357">
            <v>0</v>
          </cell>
          <cell r="J357">
            <v>0</v>
          </cell>
          <cell r="K357">
            <v>0</v>
          </cell>
          <cell r="M357">
            <v>0</v>
          </cell>
          <cell r="N357">
            <v>-2E-3</v>
          </cell>
          <cell r="O357">
            <v>-2E-3</v>
          </cell>
          <cell r="P357">
            <v>-58141.86</v>
          </cell>
          <cell r="Q357">
            <v>58140.99</v>
          </cell>
          <cell r="R357">
            <v>-0.87000000000261934</v>
          </cell>
          <cell r="S357">
            <v>58141</v>
          </cell>
          <cell r="T357">
            <v>-58140.987999999998</v>
          </cell>
          <cell r="U357">
            <v>1.2000000002444722E-2</v>
          </cell>
          <cell r="V357">
            <v>-0.86000000000058208</v>
          </cell>
          <cell r="W357">
            <v>4.0745358476090843E-13</v>
          </cell>
          <cell r="X357">
            <v>-0.86000000000017462</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-0.86000000000058208</v>
          </cell>
          <cell r="BV357">
            <v>0</v>
          </cell>
          <cell r="BW357">
            <v>-0.86000000000058208</v>
          </cell>
          <cell r="BX357">
            <v>0</v>
          </cell>
          <cell r="BY357">
            <v>0</v>
          </cell>
          <cell r="BZ357">
            <v>0</v>
          </cell>
          <cell r="CA357">
            <v>0</v>
          </cell>
          <cell r="CB357">
            <v>0</v>
          </cell>
          <cell r="CC357">
            <v>0</v>
          </cell>
          <cell r="CD357">
            <v>0</v>
          </cell>
          <cell r="CE357">
            <v>0</v>
          </cell>
          <cell r="CF357">
            <v>0</v>
          </cell>
          <cell r="CG357">
            <v>0</v>
          </cell>
          <cell r="CH357">
            <v>0</v>
          </cell>
          <cell r="CI357">
            <v>0</v>
          </cell>
          <cell r="CJ357">
            <v>-0.86000000000058208</v>
          </cell>
          <cell r="CK357">
            <v>0</v>
          </cell>
          <cell r="CL357">
            <v>-0.86000000000058208</v>
          </cell>
          <cell r="CM357">
            <v>0</v>
          </cell>
          <cell r="CN357">
            <v>0</v>
          </cell>
          <cell r="CO357">
            <v>0</v>
          </cell>
          <cell r="CP357">
            <v>-0.86000000000058208</v>
          </cell>
          <cell r="CQ357">
            <v>0</v>
          </cell>
          <cell r="CR357">
            <v>-0.86000000000058208</v>
          </cell>
          <cell r="CS357" t="str">
            <v>353000</v>
          </cell>
          <cell r="CT357" t="str">
            <v>353000</v>
          </cell>
          <cell r="CU357" t="str">
            <v>353000AllBU</v>
          </cell>
          <cell r="CV357" t="str">
            <v/>
          </cell>
          <cell r="CW357" t="str">
            <v>Delete?</v>
          </cell>
          <cell r="CY357" t="str">
            <v/>
          </cell>
          <cell r="CZ357" t="str">
            <v/>
          </cell>
        </row>
        <row r="358">
          <cell r="A358">
            <v>353010</v>
          </cell>
          <cell r="B358" t="str">
            <v>A/P Intersystem Clearing</v>
          </cell>
          <cell r="C358">
            <v>0</v>
          </cell>
          <cell r="D358">
            <v>0</v>
          </cell>
          <cell r="E358">
            <v>0</v>
          </cell>
          <cell r="F358">
            <v>0</v>
          </cell>
          <cell r="G358">
            <v>0</v>
          </cell>
          <cell r="H358">
            <v>0</v>
          </cell>
          <cell r="I358">
            <v>0</v>
          </cell>
          <cell r="J358">
            <v>0</v>
          </cell>
          <cell r="K358">
            <v>0</v>
          </cell>
          <cell r="M358">
            <v>-15</v>
          </cell>
          <cell r="N358">
            <v>1113865.0719999999</v>
          </cell>
          <cell r="O358">
            <v>1113850.0719999999</v>
          </cell>
          <cell r="P358">
            <v>-14</v>
          </cell>
          <cell r="Q358">
            <v>1024071.73</v>
          </cell>
          <cell r="R358">
            <v>1024057.73</v>
          </cell>
          <cell r="S358">
            <v>2137936.7999999998</v>
          </cell>
          <cell r="T358">
            <v>-2137936.8020000001</v>
          </cell>
          <cell r="U358">
            <v>-2.0000003278255463E-3</v>
          </cell>
          <cell r="V358">
            <v>2137907.7999999998</v>
          </cell>
          <cell r="W358">
            <v>0</v>
          </cell>
          <cell r="X358">
            <v>2137907.7999999998</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-185</v>
          </cell>
          <cell r="BS358">
            <v>0</v>
          </cell>
          <cell r="BT358">
            <v>-185</v>
          </cell>
          <cell r="BU358">
            <v>2137722.8000000003</v>
          </cell>
          <cell r="BV358">
            <v>-2.3283064365386963E-10</v>
          </cell>
          <cell r="BW358">
            <v>2137722.8000000003</v>
          </cell>
          <cell r="BX358">
            <v>118925.65</v>
          </cell>
          <cell r="BY358">
            <v>0</v>
          </cell>
          <cell r="BZ358">
            <v>118925.65</v>
          </cell>
          <cell r="CA358">
            <v>185</v>
          </cell>
          <cell r="CB358">
            <v>0</v>
          </cell>
          <cell r="CC358">
            <v>185</v>
          </cell>
          <cell r="CD358">
            <v>119110.65</v>
          </cell>
          <cell r="CE358">
            <v>0</v>
          </cell>
          <cell r="CF358">
            <v>119110.65</v>
          </cell>
          <cell r="CG358">
            <v>4513.3</v>
          </cell>
          <cell r="CH358">
            <v>0</v>
          </cell>
          <cell r="CI358">
            <v>4513.3</v>
          </cell>
          <cell r="CJ358">
            <v>2261346.75</v>
          </cell>
          <cell r="CK358">
            <v>-2.3283064365386963E-10</v>
          </cell>
          <cell r="CL358">
            <v>2261346.75</v>
          </cell>
          <cell r="CM358">
            <v>0</v>
          </cell>
          <cell r="CN358">
            <v>0</v>
          </cell>
          <cell r="CO358">
            <v>0</v>
          </cell>
          <cell r="CP358">
            <v>2261346.75</v>
          </cell>
          <cell r="CQ358">
            <v>-2.3283064365386963E-10</v>
          </cell>
          <cell r="CR358">
            <v>2261346.75</v>
          </cell>
          <cell r="CS358" t="str">
            <v>353010</v>
          </cell>
          <cell r="CT358" t="str">
            <v>353010</v>
          </cell>
          <cell r="CU358" t="str">
            <v>353010AllBU</v>
          </cell>
          <cell r="CV358" t="str">
            <v/>
          </cell>
          <cell r="CW358" t="str">
            <v/>
          </cell>
          <cell r="CY358" t="str">
            <v/>
          </cell>
          <cell r="CZ358" t="str">
            <v/>
          </cell>
        </row>
        <row r="359">
          <cell r="A359">
            <v>356000</v>
          </cell>
          <cell r="B359" t="str">
            <v>PP fixed - UV Liability</v>
          </cell>
          <cell r="C359">
            <v>0</v>
          </cell>
          <cell r="D359">
            <v>0</v>
          </cell>
          <cell r="E359">
            <v>0</v>
          </cell>
          <cell r="F359">
            <v>0</v>
          </cell>
          <cell r="G359">
            <v>0</v>
          </cell>
          <cell r="H359">
            <v>0</v>
          </cell>
          <cell r="I359">
            <v>0</v>
          </cell>
          <cell r="J359">
            <v>0</v>
          </cell>
          <cell r="K359">
            <v>0</v>
          </cell>
          <cell r="M359">
            <v>0</v>
          </cell>
          <cell r="N359">
            <v>-4.0000000000000001E-3</v>
          </cell>
          <cell r="O359">
            <v>-4.0000000000000001E-3</v>
          </cell>
          <cell r="P359">
            <v>0</v>
          </cell>
          <cell r="Q359">
            <v>0</v>
          </cell>
          <cell r="R359">
            <v>0</v>
          </cell>
          <cell r="S359">
            <v>0</v>
          </cell>
          <cell r="T359">
            <v>4.0000000000000001E-3</v>
          </cell>
          <cell r="U359">
            <v>4.0000000000000001E-3</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V359" t="str">
            <v/>
          </cell>
          <cell r="CW359" t="str">
            <v>Delete?</v>
          </cell>
          <cell r="CY359" t="str">
            <v/>
          </cell>
          <cell r="CZ359" t="str">
            <v/>
          </cell>
        </row>
        <row r="360">
          <cell r="A360">
            <v>356100</v>
          </cell>
          <cell r="B360" t="str">
            <v>Interco Demand Loan DueTo/From</v>
          </cell>
          <cell r="C360">
            <v>0</v>
          </cell>
          <cell r="D360">
            <v>0</v>
          </cell>
          <cell r="E360">
            <v>0</v>
          </cell>
          <cell r="F360">
            <v>0</v>
          </cell>
          <cell r="G360">
            <v>0</v>
          </cell>
          <cell r="H360">
            <v>0</v>
          </cell>
          <cell r="I360">
            <v>0</v>
          </cell>
          <cell r="J360">
            <v>0</v>
          </cell>
          <cell r="K360">
            <v>0</v>
          </cell>
          <cell r="M360">
            <v>597153598.75999999</v>
          </cell>
          <cell r="N360">
            <v>-778533712.20099998</v>
          </cell>
          <cell r="O360">
            <v>-181380113.44099998</v>
          </cell>
          <cell r="P360">
            <v>-174835837.11000001</v>
          </cell>
          <cell r="Q360">
            <v>2946923.2969999998</v>
          </cell>
          <cell r="R360">
            <v>-171888913.81300002</v>
          </cell>
          <cell r="S360">
            <v>-952553918.00999999</v>
          </cell>
          <cell r="T360">
            <v>952553918.79700005</v>
          </cell>
          <cell r="U360">
            <v>0.78700006008148193</v>
          </cell>
          <cell r="V360">
            <v>-530236156.3599999</v>
          </cell>
          <cell r="W360">
            <v>176967129.89300013</v>
          </cell>
          <cell r="X360">
            <v>-353269026.46699995</v>
          </cell>
          <cell r="Y360">
            <v>-0.23</v>
          </cell>
          <cell r="Z360">
            <v>0.219</v>
          </cell>
          <cell r="AA360">
            <v>-1.100000000000001E-2</v>
          </cell>
          <cell r="AB360">
            <v>-5062590.6900000004</v>
          </cell>
          <cell r="AC360">
            <v>3517.09</v>
          </cell>
          <cell r="AD360">
            <v>-5059073.5999999996</v>
          </cell>
          <cell r="AE360">
            <v>-574.54</v>
          </cell>
          <cell r="AF360">
            <v>574.54399999999998</v>
          </cell>
          <cell r="AG360">
            <v>4.0000000000190994E-3</v>
          </cell>
          <cell r="AH360">
            <v>0.96</v>
          </cell>
          <cell r="AI360">
            <v>0</v>
          </cell>
          <cell r="AJ360">
            <v>0.96</v>
          </cell>
          <cell r="AK360">
            <v>1034853.04</v>
          </cell>
          <cell r="AL360">
            <v>0</v>
          </cell>
          <cell r="AM360">
            <v>1034853.04</v>
          </cell>
          <cell r="AN360">
            <v>0.1</v>
          </cell>
          <cell r="AO360">
            <v>-0.10200000000000001</v>
          </cell>
          <cell r="AP360">
            <v>-2.0000000000000018E-3</v>
          </cell>
          <cell r="AQ360">
            <v>177339810.03</v>
          </cell>
          <cell r="AR360">
            <v>-177339810.47</v>
          </cell>
          <cell r="AS360">
            <v>-0.43999999761581421</v>
          </cell>
          <cell r="AT360">
            <v>0</v>
          </cell>
          <cell r="AU360">
            <v>0</v>
          </cell>
          <cell r="AV360">
            <v>0</v>
          </cell>
          <cell r="AW360">
            <v>-1083037.5900000001</v>
          </cell>
          <cell r="AX360">
            <v>925639.29200000002</v>
          </cell>
          <cell r="AY360">
            <v>-157398.29800000007</v>
          </cell>
          <cell r="AZ360">
            <v>0</v>
          </cell>
          <cell r="BA360">
            <v>0</v>
          </cell>
          <cell r="BB360">
            <v>0</v>
          </cell>
          <cell r="BC360">
            <v>0</v>
          </cell>
          <cell r="BD360">
            <v>0</v>
          </cell>
          <cell r="BE360">
            <v>0</v>
          </cell>
          <cell r="BF360">
            <v>0.4</v>
          </cell>
          <cell r="BG360">
            <v>0</v>
          </cell>
          <cell r="BH360">
            <v>0.4</v>
          </cell>
          <cell r="BI360">
            <v>-54317.69</v>
          </cell>
          <cell r="BJ360">
            <v>0</v>
          </cell>
          <cell r="BK360">
            <v>-54317.69</v>
          </cell>
          <cell r="BL360">
            <v>-0.15</v>
          </cell>
          <cell r="BM360">
            <v>0</v>
          </cell>
          <cell r="BN360">
            <v>-0.15</v>
          </cell>
          <cell r="BO360">
            <v>-207889.02</v>
          </cell>
          <cell r="BP360">
            <v>-557050</v>
          </cell>
          <cell r="BQ360">
            <v>-764939.02</v>
          </cell>
          <cell r="BR360">
            <v>451901665.73000002</v>
          </cell>
          <cell r="BS360">
            <v>0</v>
          </cell>
          <cell r="BT360">
            <v>451901665.73000002</v>
          </cell>
          <cell r="BU360">
            <v>93631763.990000099</v>
          </cell>
          <cell r="BV360">
            <v>0.46600001859664919</v>
          </cell>
          <cell r="BW360">
            <v>93631764.456000119</v>
          </cell>
          <cell r="BX360">
            <v>-86850005.400000006</v>
          </cell>
          <cell r="BY360">
            <v>0</v>
          </cell>
          <cell r="BZ360">
            <v>-86850005.400000006</v>
          </cell>
          <cell r="CA360">
            <v>-3049539.3</v>
          </cell>
          <cell r="CB360">
            <v>0</v>
          </cell>
          <cell r="CC360">
            <v>-3049539.3</v>
          </cell>
          <cell r="CD360">
            <v>-89899544.700000003</v>
          </cell>
          <cell r="CE360">
            <v>0</v>
          </cell>
          <cell r="CF360">
            <v>-89899544.700000003</v>
          </cell>
          <cell r="CG360">
            <v>-3730499.91</v>
          </cell>
          <cell r="CH360">
            <v>0</v>
          </cell>
          <cell r="CI360">
            <v>-3730499.91</v>
          </cell>
          <cell r="CJ360">
            <v>1719.3800000952556</v>
          </cell>
          <cell r="CK360">
            <v>0.46600001859664919</v>
          </cell>
          <cell r="CL360">
            <v>1719.8460001138521</v>
          </cell>
          <cell r="CM360">
            <v>0</v>
          </cell>
          <cell r="CN360">
            <v>0</v>
          </cell>
          <cell r="CO360">
            <v>0</v>
          </cell>
          <cell r="CP360">
            <v>1719.3800000952556</v>
          </cell>
          <cell r="CQ360">
            <v>0.46600001859664919</v>
          </cell>
          <cell r="CR360">
            <v>1719.8460001138521</v>
          </cell>
          <cell r="CS360" t="str">
            <v>356100</v>
          </cell>
          <cell r="CT360" t="str">
            <v>356100</v>
          </cell>
          <cell r="CU360" t="str">
            <v>356100AllBU</v>
          </cell>
          <cell r="CV360" t="str">
            <v/>
          </cell>
          <cell r="CW360" t="str">
            <v/>
          </cell>
          <cell r="CY360" t="str">
            <v/>
          </cell>
          <cell r="CZ360" t="str">
            <v/>
          </cell>
        </row>
        <row r="361">
          <cell r="A361">
            <v>356101</v>
          </cell>
          <cell r="B361" t="str">
            <v>Inter-Co Susp - Asset Mgmt</v>
          </cell>
          <cell r="C361">
            <v>0</v>
          </cell>
          <cell r="D361">
            <v>0</v>
          </cell>
          <cell r="E361">
            <v>0</v>
          </cell>
          <cell r="F361">
            <v>0</v>
          </cell>
          <cell r="G361">
            <v>0</v>
          </cell>
          <cell r="H361">
            <v>0</v>
          </cell>
          <cell r="I361">
            <v>0</v>
          </cell>
          <cell r="J361">
            <v>0</v>
          </cell>
          <cell r="K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0.15</v>
          </cell>
          <cell r="BM361">
            <v>0</v>
          </cell>
          <cell r="BN361">
            <v>0.15</v>
          </cell>
          <cell r="BO361">
            <v>0</v>
          </cell>
          <cell r="BP361">
            <v>0</v>
          </cell>
          <cell r="BQ361">
            <v>0</v>
          </cell>
          <cell r="BR361">
            <v>0</v>
          </cell>
          <cell r="BS361">
            <v>0</v>
          </cell>
          <cell r="BT361">
            <v>0</v>
          </cell>
          <cell r="BU361">
            <v>0.15</v>
          </cell>
          <cell r="BV361">
            <v>0</v>
          </cell>
          <cell r="BW361">
            <v>0.15</v>
          </cell>
          <cell r="BX361">
            <v>0</v>
          </cell>
          <cell r="BY361">
            <v>0</v>
          </cell>
          <cell r="BZ361">
            <v>0</v>
          </cell>
          <cell r="CA361">
            <v>0</v>
          </cell>
          <cell r="CB361">
            <v>0</v>
          </cell>
          <cell r="CC361">
            <v>0</v>
          </cell>
          <cell r="CD361">
            <v>0</v>
          </cell>
          <cell r="CE361">
            <v>0</v>
          </cell>
          <cell r="CF361">
            <v>0</v>
          </cell>
          <cell r="CG361">
            <v>0</v>
          </cell>
          <cell r="CH361">
            <v>0</v>
          </cell>
          <cell r="CI361">
            <v>0</v>
          </cell>
          <cell r="CJ361">
            <v>0.15</v>
          </cell>
          <cell r="CK361">
            <v>0</v>
          </cell>
          <cell r="CL361">
            <v>0.15</v>
          </cell>
          <cell r="CM361">
            <v>0</v>
          </cell>
          <cell r="CN361">
            <v>0</v>
          </cell>
          <cell r="CO361">
            <v>0</v>
          </cell>
          <cell r="CP361">
            <v>0.15</v>
          </cell>
          <cell r="CQ361">
            <v>0</v>
          </cell>
          <cell r="CR361">
            <v>0.15</v>
          </cell>
          <cell r="CS361" t="str">
            <v>356101</v>
          </cell>
          <cell r="CU361" t="str">
            <v>356101AllBU</v>
          </cell>
          <cell r="CV361" t="str">
            <v/>
          </cell>
          <cell r="CW361" t="str">
            <v>Delete?</v>
          </cell>
          <cell r="CY361" t="str">
            <v>Missing - Balance from 999</v>
          </cell>
          <cell r="CZ361" t="str">
            <v/>
          </cell>
        </row>
        <row r="362">
          <cell r="A362">
            <v>356105</v>
          </cell>
          <cell r="B362" t="str">
            <v>RECIB REC/PAY OFFSET</v>
          </cell>
          <cell r="C362">
            <v>0</v>
          </cell>
          <cell r="D362">
            <v>0</v>
          </cell>
          <cell r="E362">
            <v>0</v>
          </cell>
          <cell r="F362">
            <v>0</v>
          </cell>
          <cell r="G362">
            <v>0</v>
          </cell>
          <cell r="H362">
            <v>0</v>
          </cell>
          <cell r="I362">
            <v>0</v>
          </cell>
          <cell r="J362">
            <v>0</v>
          </cell>
          <cell r="K362">
            <v>0</v>
          </cell>
          <cell r="M362">
            <v>0</v>
          </cell>
          <cell r="N362">
            <v>-3.0000000000000001E-3</v>
          </cell>
          <cell r="O362">
            <v>-3.0000000000000001E-3</v>
          </cell>
          <cell r="P362">
            <v>0</v>
          </cell>
          <cell r="Q362">
            <v>0</v>
          </cell>
          <cell r="R362">
            <v>0</v>
          </cell>
          <cell r="S362">
            <v>0</v>
          </cell>
          <cell r="T362">
            <v>3.0000000000000001E-3</v>
          </cell>
          <cell r="U362">
            <v>3.0000000000000001E-3</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V362" t="str">
            <v/>
          </cell>
          <cell r="CW362" t="str">
            <v>Delete?</v>
          </cell>
          <cell r="CY362" t="str">
            <v/>
          </cell>
          <cell r="CZ362" t="str">
            <v/>
          </cell>
        </row>
        <row r="363">
          <cell r="A363">
            <v>356200</v>
          </cell>
          <cell r="B363" t="str">
            <v>A/P INTER BU OUTSIDE OF GROUP</v>
          </cell>
          <cell r="C363">
            <v>0</v>
          </cell>
          <cell r="D363">
            <v>0</v>
          </cell>
          <cell r="E363">
            <v>0</v>
          </cell>
          <cell r="F363">
            <v>0</v>
          </cell>
          <cell r="G363">
            <v>0</v>
          </cell>
          <cell r="H363">
            <v>0</v>
          </cell>
          <cell r="I363">
            <v>0</v>
          </cell>
          <cell r="J363">
            <v>0</v>
          </cell>
          <cell r="K363">
            <v>0</v>
          </cell>
          <cell r="M363">
            <v>5.0000000000000001E-3</v>
          </cell>
          <cell r="N363">
            <v>3.0000000000000001E-3</v>
          </cell>
          <cell r="O363">
            <v>8.0000000000000002E-3</v>
          </cell>
          <cell r="P363">
            <v>0</v>
          </cell>
          <cell r="Q363">
            <v>0</v>
          </cell>
          <cell r="R363">
            <v>0</v>
          </cell>
          <cell r="S363">
            <v>0</v>
          </cell>
          <cell r="T363">
            <v>-3.0000000000000001E-3</v>
          </cell>
          <cell r="U363">
            <v>-3.0000000000000001E-3</v>
          </cell>
          <cell r="V363">
            <v>5.0000000000000001E-3</v>
          </cell>
          <cell r="W363">
            <v>0</v>
          </cell>
          <cell r="X363">
            <v>5.0000000000000001E-3</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0.24</v>
          </cell>
          <cell r="BP363">
            <v>0</v>
          </cell>
          <cell r="BQ363">
            <v>0.24</v>
          </cell>
          <cell r="BR363">
            <v>-0.25</v>
          </cell>
          <cell r="BS363">
            <v>0</v>
          </cell>
          <cell r="BT363">
            <v>-0.25</v>
          </cell>
          <cell r="BU363">
            <v>-5.0000000000000088E-3</v>
          </cell>
          <cell r="BV363">
            <v>0</v>
          </cell>
          <cell r="BW363">
            <v>-5.0000000000000088E-3</v>
          </cell>
          <cell r="BX363">
            <v>0</v>
          </cell>
          <cell r="BY363">
            <v>0</v>
          </cell>
          <cell r="BZ363">
            <v>0</v>
          </cell>
          <cell r="CA363">
            <v>0</v>
          </cell>
          <cell r="CB363">
            <v>0</v>
          </cell>
          <cell r="CC363">
            <v>0</v>
          </cell>
          <cell r="CD363">
            <v>0</v>
          </cell>
          <cell r="CE363">
            <v>0</v>
          </cell>
          <cell r="CF363">
            <v>0</v>
          </cell>
          <cell r="CG363">
            <v>0</v>
          </cell>
          <cell r="CH363">
            <v>0</v>
          </cell>
          <cell r="CI363">
            <v>0</v>
          </cell>
          <cell r="CJ363">
            <v>-5.0000000000000088E-3</v>
          </cell>
          <cell r="CK363">
            <v>0</v>
          </cell>
          <cell r="CL363">
            <v>-5.0000000000000088E-3</v>
          </cell>
          <cell r="CM363">
            <v>0</v>
          </cell>
          <cell r="CN363">
            <v>0</v>
          </cell>
          <cell r="CO363">
            <v>0</v>
          </cell>
          <cell r="CP363">
            <v>-5.0000000000000088E-3</v>
          </cell>
          <cell r="CQ363">
            <v>0</v>
          </cell>
          <cell r="CR363">
            <v>-5.0000000000000088E-3</v>
          </cell>
          <cell r="CT363" t="str">
            <v>356200</v>
          </cell>
          <cell r="CV363" t="str">
            <v/>
          </cell>
          <cell r="CW363" t="str">
            <v>Delete?</v>
          </cell>
          <cell r="CY363" t="str">
            <v/>
          </cell>
          <cell r="CZ363" t="str">
            <v>Add</v>
          </cell>
        </row>
        <row r="364">
          <cell r="A364">
            <v>361982</v>
          </cell>
          <cell r="B364" t="str">
            <v>CPP - Corporate Contribution</v>
          </cell>
          <cell r="C364">
            <v>0</v>
          </cell>
          <cell r="D364">
            <v>0</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-691611.82</v>
          </cell>
          <cell r="CN364">
            <v>0</v>
          </cell>
          <cell r="CO364">
            <v>-691611.82</v>
          </cell>
          <cell r="CP364">
            <v>-691611.82</v>
          </cell>
          <cell r="CQ364">
            <v>0</v>
          </cell>
          <cell r="CR364">
            <v>-691611.82</v>
          </cell>
          <cell r="CV364" t="str">
            <v/>
          </cell>
          <cell r="CW364" t="str">
            <v/>
          </cell>
          <cell r="CY364" t="str">
            <v/>
          </cell>
          <cell r="CZ364" t="str">
            <v/>
          </cell>
        </row>
        <row r="365">
          <cell r="A365">
            <v>362000</v>
          </cell>
          <cell r="B365" t="str">
            <v>VACATION RESERVE</v>
          </cell>
          <cell r="C365">
            <v>0</v>
          </cell>
          <cell r="D365">
            <v>0</v>
          </cell>
          <cell r="E365">
            <v>0</v>
          </cell>
          <cell r="F365">
            <v>0</v>
          </cell>
          <cell r="G365">
            <v>0</v>
          </cell>
          <cell r="H365">
            <v>0</v>
          </cell>
          <cell r="I365">
            <v>0</v>
          </cell>
          <cell r="J365">
            <v>0</v>
          </cell>
          <cell r="K365">
            <v>0</v>
          </cell>
          <cell r="M365">
            <v>-4689369.9800000004</v>
          </cell>
          <cell r="N365">
            <v>-1742785.9839999999</v>
          </cell>
          <cell r="O365">
            <v>-6432155.9640000006</v>
          </cell>
          <cell r="P365">
            <v>-6216141.5999999996</v>
          </cell>
          <cell r="Q365">
            <v>-2310204.6800000002</v>
          </cell>
          <cell r="R365">
            <v>-8526346.2799999993</v>
          </cell>
          <cell r="S365">
            <v>-4052990.67</v>
          </cell>
          <cell r="T365">
            <v>4052990.6639999999</v>
          </cell>
          <cell r="U365">
            <v>-6.0000000521540642E-3</v>
          </cell>
          <cell r="V365">
            <v>-14958502.25</v>
          </cell>
          <cell r="W365">
            <v>0</v>
          </cell>
          <cell r="X365">
            <v>-14958502.25</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-91785</v>
          </cell>
          <cell r="BS365">
            <v>0</v>
          </cell>
          <cell r="BT365">
            <v>-91785</v>
          </cell>
          <cell r="BU365">
            <v>-15050287.25</v>
          </cell>
          <cell r="BV365">
            <v>-4.6566128730773926E-10</v>
          </cell>
          <cell r="BW365">
            <v>-15050287.25</v>
          </cell>
          <cell r="BX365">
            <v>-203281.61</v>
          </cell>
          <cell r="BY365">
            <v>0</v>
          </cell>
          <cell r="BZ365">
            <v>-203281.61</v>
          </cell>
          <cell r="CA365">
            <v>0</v>
          </cell>
          <cell r="CB365">
            <v>0</v>
          </cell>
          <cell r="CC365">
            <v>0</v>
          </cell>
          <cell r="CD365">
            <v>-203281.61</v>
          </cell>
          <cell r="CE365">
            <v>0</v>
          </cell>
          <cell r="CF365">
            <v>-203281.61</v>
          </cell>
          <cell r="CG365">
            <v>-159363.94</v>
          </cell>
          <cell r="CH365">
            <v>0</v>
          </cell>
          <cell r="CI365">
            <v>-159363.94</v>
          </cell>
          <cell r="CJ365">
            <v>-15412932.799999999</v>
          </cell>
          <cell r="CK365">
            <v>-4.6566128730773926E-10</v>
          </cell>
          <cell r="CL365">
            <v>-15412932.799999999</v>
          </cell>
          <cell r="CM365">
            <v>0</v>
          </cell>
          <cell r="CN365">
            <v>0</v>
          </cell>
          <cell r="CO365">
            <v>0</v>
          </cell>
          <cell r="CP365">
            <v>-15412932.799999999</v>
          </cell>
          <cell r="CQ365">
            <v>-4.6566128730773926E-10</v>
          </cell>
          <cell r="CR365">
            <v>-15412932.799999999</v>
          </cell>
          <cell r="CS365" t="str">
            <v>362000</v>
          </cell>
          <cell r="CT365" t="str">
            <v>362000</v>
          </cell>
          <cell r="CU365" t="str">
            <v>362000AllBU</v>
          </cell>
          <cell r="CV365" t="str">
            <v/>
          </cell>
          <cell r="CW365" t="str">
            <v/>
          </cell>
          <cell r="CY365" t="str">
            <v/>
          </cell>
          <cell r="CZ365" t="str">
            <v/>
          </cell>
        </row>
        <row r="366">
          <cell r="A366">
            <v>362100</v>
          </cell>
          <cell r="B366" t="str">
            <v>Banked Vacation Reserve</v>
          </cell>
          <cell r="C366">
            <v>0</v>
          </cell>
          <cell r="D366">
            <v>0</v>
          </cell>
          <cell r="E366">
            <v>0</v>
          </cell>
          <cell r="F366">
            <v>0</v>
          </cell>
          <cell r="G366">
            <v>0</v>
          </cell>
          <cell r="H366">
            <v>0</v>
          </cell>
          <cell r="I366">
            <v>0</v>
          </cell>
          <cell r="J366">
            <v>0</v>
          </cell>
          <cell r="K366">
            <v>0</v>
          </cell>
          <cell r="M366">
            <v>-2061835.12</v>
          </cell>
          <cell r="N366">
            <v>-559495.72400000005</v>
          </cell>
          <cell r="O366">
            <v>-2621330.844</v>
          </cell>
          <cell r="P366">
            <v>-2733130.27</v>
          </cell>
          <cell r="Q366">
            <v>-741657.12</v>
          </cell>
          <cell r="R366">
            <v>-3474787.39</v>
          </cell>
          <cell r="S366">
            <v>-1301152.8500000001</v>
          </cell>
          <cell r="T366">
            <v>1301152.844</v>
          </cell>
          <cell r="U366">
            <v>-6.0000000521540642E-3</v>
          </cell>
          <cell r="V366">
            <v>-6096118.2400000002</v>
          </cell>
          <cell r="W366">
            <v>0</v>
          </cell>
          <cell r="X366">
            <v>-6096118.2400000002</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-6096118.2399999993</v>
          </cell>
          <cell r="BV366">
            <v>0</v>
          </cell>
          <cell r="BW366">
            <v>-6096118.2399999993</v>
          </cell>
          <cell r="BX366">
            <v>-142009.78</v>
          </cell>
          <cell r="BY366">
            <v>0</v>
          </cell>
          <cell r="BZ366">
            <v>-142009.78</v>
          </cell>
          <cell r="CA366">
            <v>0</v>
          </cell>
          <cell r="CB366">
            <v>0</v>
          </cell>
          <cell r="CC366">
            <v>0</v>
          </cell>
          <cell r="CD366">
            <v>-142009.78</v>
          </cell>
          <cell r="CE366">
            <v>0</v>
          </cell>
          <cell r="CF366">
            <v>-142009.78</v>
          </cell>
          <cell r="CG366">
            <v>-16117.15</v>
          </cell>
          <cell r="CH366">
            <v>0</v>
          </cell>
          <cell r="CI366">
            <v>-16117.15</v>
          </cell>
          <cell r="CJ366">
            <v>-6254245.1699999999</v>
          </cell>
          <cell r="CK366">
            <v>0</v>
          </cell>
          <cell r="CL366">
            <v>-6254245.1699999999</v>
          </cell>
          <cell r="CM366">
            <v>0</v>
          </cell>
          <cell r="CN366">
            <v>0</v>
          </cell>
          <cell r="CO366">
            <v>0</v>
          </cell>
          <cell r="CP366">
            <v>-6254245.1699999999</v>
          </cell>
          <cell r="CQ366">
            <v>0</v>
          </cell>
          <cell r="CR366">
            <v>-6254245.1699999999</v>
          </cell>
          <cell r="CS366" t="str">
            <v>362100</v>
          </cell>
          <cell r="CT366" t="str">
            <v>362100</v>
          </cell>
          <cell r="CU366" t="str">
            <v>362100AllBU</v>
          </cell>
          <cell r="CV366" t="str">
            <v/>
          </cell>
          <cell r="CW366" t="str">
            <v/>
          </cell>
          <cell r="CY366" t="str">
            <v/>
          </cell>
          <cell r="CZ366" t="str">
            <v/>
          </cell>
        </row>
        <row r="367">
          <cell r="A367">
            <v>363120</v>
          </cell>
          <cell r="B367" t="str">
            <v>WC - Admin Fee</v>
          </cell>
          <cell r="C367">
            <v>0</v>
          </cell>
          <cell r="D367">
            <v>0</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-0.02</v>
          </cell>
          <cell r="T367">
            <v>0</v>
          </cell>
          <cell r="U367">
            <v>-0.02</v>
          </cell>
          <cell r="V367">
            <v>-0.02</v>
          </cell>
          <cell r="W367">
            <v>0</v>
          </cell>
          <cell r="X367">
            <v>-0.02</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0.02</v>
          </cell>
          <cell r="BS367">
            <v>0</v>
          </cell>
          <cell r="BT367">
            <v>0.02</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T367" t="str">
            <v>363120</v>
          </cell>
          <cell r="CV367" t="str">
            <v/>
          </cell>
          <cell r="CW367" t="str">
            <v>Delete?</v>
          </cell>
          <cell r="CY367" t="str">
            <v/>
          </cell>
          <cell r="CZ367" t="str">
            <v>Add</v>
          </cell>
        </row>
        <row r="368">
          <cell r="A368">
            <v>363800</v>
          </cell>
          <cell r="B368" t="str">
            <v>WSIB - Schedule  1 Pemiums</v>
          </cell>
          <cell r="C368">
            <v>0</v>
          </cell>
          <cell r="D368">
            <v>0</v>
          </cell>
          <cell r="E368">
            <v>0</v>
          </cell>
          <cell r="F368">
            <v>0</v>
          </cell>
          <cell r="G368">
            <v>0</v>
          </cell>
          <cell r="H368">
            <v>0</v>
          </cell>
          <cell r="I368">
            <v>0</v>
          </cell>
          <cell r="J368">
            <v>0</v>
          </cell>
          <cell r="K368">
            <v>0</v>
          </cell>
          <cell r="M368">
            <v>0</v>
          </cell>
          <cell r="N368">
            <v>-590134.71799999999</v>
          </cell>
          <cell r="O368">
            <v>-590134.71799999999</v>
          </cell>
          <cell r="P368">
            <v>0</v>
          </cell>
          <cell r="Q368">
            <v>-782271.61</v>
          </cell>
          <cell r="R368">
            <v>-782271.61</v>
          </cell>
          <cell r="S368">
            <v>-1372406.32</v>
          </cell>
          <cell r="T368">
            <v>1372406.328</v>
          </cell>
          <cell r="U368">
            <v>7.9999999143183231E-3</v>
          </cell>
          <cell r="V368">
            <v>-1372406.32</v>
          </cell>
          <cell r="W368">
            <v>0</v>
          </cell>
          <cell r="X368">
            <v>-1372406.32</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917853.24</v>
          </cell>
          <cell r="BS368">
            <v>0</v>
          </cell>
          <cell r="BT368">
            <v>917853.24</v>
          </cell>
          <cell r="BU368">
            <v>-454553.07999999996</v>
          </cell>
          <cell r="BV368">
            <v>0</v>
          </cell>
          <cell r="BW368">
            <v>-454553.07999999996</v>
          </cell>
          <cell r="BX368">
            <v>3148.85</v>
          </cell>
          <cell r="BY368">
            <v>0</v>
          </cell>
          <cell r="BZ368">
            <v>3148.85</v>
          </cell>
          <cell r="CA368">
            <v>0</v>
          </cell>
          <cell r="CB368">
            <v>0</v>
          </cell>
          <cell r="CC368">
            <v>0</v>
          </cell>
          <cell r="CD368">
            <v>3148.85</v>
          </cell>
          <cell r="CE368">
            <v>0</v>
          </cell>
          <cell r="CF368">
            <v>3148.85</v>
          </cell>
          <cell r="CG368">
            <v>12955.79</v>
          </cell>
          <cell r="CH368">
            <v>0</v>
          </cell>
          <cell r="CI368">
            <v>12955.79</v>
          </cell>
          <cell r="CJ368">
            <v>-438448.44</v>
          </cell>
          <cell r="CK368">
            <v>0</v>
          </cell>
          <cell r="CL368">
            <v>-438448.44</v>
          </cell>
          <cell r="CM368">
            <v>0</v>
          </cell>
          <cell r="CN368">
            <v>0</v>
          </cell>
          <cell r="CO368">
            <v>0</v>
          </cell>
          <cell r="CP368">
            <v>-438448.44</v>
          </cell>
          <cell r="CQ368">
            <v>0</v>
          </cell>
          <cell r="CR368">
            <v>-438448.44</v>
          </cell>
          <cell r="CS368" t="str">
            <v>363800</v>
          </cell>
          <cell r="CT368" t="str">
            <v>363800</v>
          </cell>
          <cell r="CU368" t="str">
            <v>363800AllBU</v>
          </cell>
          <cell r="CV368" t="str">
            <v/>
          </cell>
          <cell r="CW368" t="str">
            <v/>
          </cell>
          <cell r="CY368" t="str">
            <v/>
          </cell>
          <cell r="CZ368" t="str">
            <v/>
          </cell>
        </row>
        <row r="369">
          <cell r="A369">
            <v>364000</v>
          </cell>
          <cell r="B369" t="str">
            <v>MISCELLANEOUS BENEFIT PLANS</v>
          </cell>
          <cell r="C369">
            <v>0</v>
          </cell>
          <cell r="D369">
            <v>0</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-73307.03</v>
          </cell>
          <cell r="CN369">
            <v>0</v>
          </cell>
          <cell r="CO369">
            <v>-73307.03</v>
          </cell>
          <cell r="CP369">
            <v>-73307.03</v>
          </cell>
          <cell r="CQ369">
            <v>0</v>
          </cell>
          <cell r="CR369">
            <v>-73307.03</v>
          </cell>
          <cell r="CS369" t="str">
            <v>364000</v>
          </cell>
          <cell r="CU369" t="str">
            <v>364000AllBU</v>
          </cell>
          <cell r="CV369" t="str">
            <v/>
          </cell>
          <cell r="CW369" t="str">
            <v/>
          </cell>
          <cell r="CY369" t="str">
            <v/>
          </cell>
          <cell r="CZ369" t="str">
            <v/>
          </cell>
        </row>
        <row r="370">
          <cell r="A370">
            <v>364010</v>
          </cell>
          <cell r="B370" t="str">
            <v>DENTALCost Alloc'd via Payroll</v>
          </cell>
          <cell r="C370">
            <v>0</v>
          </cell>
          <cell r="D370">
            <v>0</v>
          </cell>
          <cell r="E370">
            <v>0</v>
          </cell>
          <cell r="F370">
            <v>0</v>
          </cell>
          <cell r="G370">
            <v>0</v>
          </cell>
          <cell r="H370">
            <v>0</v>
          </cell>
          <cell r="I370">
            <v>0</v>
          </cell>
          <cell r="J370">
            <v>0</v>
          </cell>
          <cell r="K370">
            <v>0</v>
          </cell>
          <cell r="M370">
            <v>50082.12</v>
          </cell>
          <cell r="N370">
            <v>-2373847.6239999998</v>
          </cell>
          <cell r="O370">
            <v>-2323765.5039999997</v>
          </cell>
          <cell r="P370">
            <v>72069.39</v>
          </cell>
          <cell r="Q370">
            <v>-3146728.24</v>
          </cell>
          <cell r="R370">
            <v>-3074658.85</v>
          </cell>
          <cell r="S370">
            <v>-5520575.8600000003</v>
          </cell>
          <cell r="T370">
            <v>5520575.8640000001</v>
          </cell>
          <cell r="U370">
            <v>3.9999997243285179E-3</v>
          </cell>
          <cell r="V370">
            <v>-5398424.3500000006</v>
          </cell>
          <cell r="W370">
            <v>0</v>
          </cell>
          <cell r="X370">
            <v>-5398424.3499999996</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-16686.939999999999</v>
          </cell>
          <cell r="BS370">
            <v>0</v>
          </cell>
          <cell r="BT370">
            <v>-16686.939999999999</v>
          </cell>
          <cell r="BU370">
            <v>-5415111.29</v>
          </cell>
          <cell r="BV370">
            <v>0</v>
          </cell>
          <cell r="BW370">
            <v>-5415111.29</v>
          </cell>
          <cell r="BX370">
            <v>-107059.83</v>
          </cell>
          <cell r="BY370">
            <v>0</v>
          </cell>
          <cell r="BZ370">
            <v>-107059.83</v>
          </cell>
          <cell r="CA370">
            <v>0</v>
          </cell>
          <cell r="CB370">
            <v>0</v>
          </cell>
          <cell r="CC370">
            <v>0</v>
          </cell>
          <cell r="CD370">
            <v>-107059.83</v>
          </cell>
          <cell r="CE370">
            <v>0</v>
          </cell>
          <cell r="CF370">
            <v>-107059.83</v>
          </cell>
          <cell r="CG370">
            <v>-40146.53</v>
          </cell>
          <cell r="CH370">
            <v>0</v>
          </cell>
          <cell r="CI370">
            <v>-40146.53</v>
          </cell>
          <cell r="CJ370">
            <v>-5562317.6500000004</v>
          </cell>
          <cell r="CK370">
            <v>0</v>
          </cell>
          <cell r="CL370">
            <v>-5562317.6500000004</v>
          </cell>
          <cell r="CM370">
            <v>0</v>
          </cell>
          <cell r="CN370">
            <v>0</v>
          </cell>
          <cell r="CO370">
            <v>0</v>
          </cell>
          <cell r="CP370">
            <v>-5562317.6500000004</v>
          </cell>
          <cell r="CQ370">
            <v>0</v>
          </cell>
          <cell r="CR370">
            <v>-5562317.6500000004</v>
          </cell>
          <cell r="CS370" t="str">
            <v>364010</v>
          </cell>
          <cell r="CT370" t="str">
            <v>364010</v>
          </cell>
          <cell r="CU370" t="str">
            <v>364010AllBU</v>
          </cell>
          <cell r="CV370" t="str">
            <v/>
          </cell>
          <cell r="CW370" t="str">
            <v/>
          </cell>
          <cell r="CY370" t="str">
            <v/>
          </cell>
          <cell r="CZ370" t="str">
            <v/>
          </cell>
        </row>
        <row r="371">
          <cell r="A371">
            <v>364020</v>
          </cell>
          <cell r="B371" t="str">
            <v>DENTAL INS PLAN-SPCL EMP CONTR</v>
          </cell>
          <cell r="C371">
            <v>0</v>
          </cell>
          <cell r="D371">
            <v>0</v>
          </cell>
          <cell r="E371">
            <v>0</v>
          </cell>
          <cell r="F371">
            <v>0</v>
          </cell>
          <cell r="G371">
            <v>0</v>
          </cell>
          <cell r="H371">
            <v>0</v>
          </cell>
          <cell r="I371">
            <v>0</v>
          </cell>
          <cell r="J371">
            <v>0</v>
          </cell>
          <cell r="K371">
            <v>0</v>
          </cell>
          <cell r="M371">
            <v>0</v>
          </cell>
          <cell r="N371">
            <v>-4.0000000000000001E-3</v>
          </cell>
          <cell r="O371">
            <v>-4.0000000000000001E-3</v>
          </cell>
          <cell r="P371">
            <v>0</v>
          </cell>
          <cell r="Q371">
            <v>0</v>
          </cell>
          <cell r="R371">
            <v>0</v>
          </cell>
          <cell r="S371">
            <v>0</v>
          </cell>
          <cell r="T371">
            <v>4.0000000000000001E-3</v>
          </cell>
          <cell r="U371">
            <v>4.0000000000000001E-3</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Q371">
            <v>0</v>
          </cell>
          <cell r="CR371">
            <v>0</v>
          </cell>
          <cell r="CV371" t="str">
            <v/>
          </cell>
          <cell r="CW371" t="str">
            <v>Delete?</v>
          </cell>
          <cell r="CY371" t="str">
            <v/>
          </cell>
          <cell r="CZ371" t="str">
            <v/>
          </cell>
        </row>
        <row r="372">
          <cell r="A372">
            <v>364030</v>
          </cell>
          <cell r="B372" t="str">
            <v>Dental During Emplmnt-Payments</v>
          </cell>
          <cell r="C372">
            <v>0</v>
          </cell>
          <cell r="D372">
            <v>0</v>
          </cell>
          <cell r="E372">
            <v>0</v>
          </cell>
          <cell r="F372">
            <v>0</v>
          </cell>
          <cell r="G372">
            <v>0</v>
          </cell>
          <cell r="H372">
            <v>0</v>
          </cell>
          <cell r="I372">
            <v>0</v>
          </cell>
          <cell r="J372">
            <v>0</v>
          </cell>
          <cell r="K372">
            <v>0</v>
          </cell>
          <cell r="M372">
            <v>0</v>
          </cell>
          <cell r="N372">
            <v>2065253.932</v>
          </cell>
          <cell r="O372">
            <v>2065253.932</v>
          </cell>
          <cell r="P372">
            <v>0</v>
          </cell>
          <cell r="Q372">
            <v>2737662.19</v>
          </cell>
          <cell r="R372">
            <v>2737662.19</v>
          </cell>
          <cell r="S372">
            <v>4802916.12</v>
          </cell>
          <cell r="T372">
            <v>-4802916.1220000004</v>
          </cell>
          <cell r="U372">
            <v>-2.0000003278255463E-3</v>
          </cell>
          <cell r="V372">
            <v>4802916.12</v>
          </cell>
          <cell r="W372">
            <v>0</v>
          </cell>
          <cell r="X372">
            <v>4802916.1199999992</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31284.720000000001</v>
          </cell>
          <cell r="BS372">
            <v>0</v>
          </cell>
          <cell r="BT372">
            <v>31284.720000000001</v>
          </cell>
          <cell r="BU372">
            <v>4834200.84</v>
          </cell>
          <cell r="BV372">
            <v>-4.6566128730773926E-10</v>
          </cell>
          <cell r="BW372">
            <v>4834200.84</v>
          </cell>
          <cell r="BX372">
            <v>82910.429999999993</v>
          </cell>
          <cell r="BY372">
            <v>0</v>
          </cell>
          <cell r="BZ372">
            <v>82910.429999999993</v>
          </cell>
          <cell r="CA372">
            <v>0</v>
          </cell>
          <cell r="CB372">
            <v>0</v>
          </cell>
          <cell r="CC372">
            <v>0</v>
          </cell>
          <cell r="CD372">
            <v>82910.429999999993</v>
          </cell>
          <cell r="CE372">
            <v>0</v>
          </cell>
          <cell r="CF372">
            <v>82910.429999999993</v>
          </cell>
          <cell r="CG372">
            <v>30019.86</v>
          </cell>
          <cell r="CH372">
            <v>0</v>
          </cell>
          <cell r="CI372">
            <v>30019.86</v>
          </cell>
          <cell r="CJ372">
            <v>4947131.13</v>
          </cell>
          <cell r="CK372">
            <v>-4.6566128730773926E-10</v>
          </cell>
          <cell r="CL372">
            <v>4947131.13</v>
          </cell>
          <cell r="CM372">
            <v>0</v>
          </cell>
          <cell r="CN372">
            <v>0</v>
          </cell>
          <cell r="CO372">
            <v>0</v>
          </cell>
          <cell r="CP372">
            <v>4947131.13</v>
          </cell>
          <cell r="CQ372">
            <v>-4.6566128730773926E-10</v>
          </cell>
          <cell r="CR372">
            <v>4947131.13</v>
          </cell>
          <cell r="CS372" t="str">
            <v>364030</v>
          </cell>
          <cell r="CT372" t="str">
            <v>364030</v>
          </cell>
          <cell r="CU372" t="str">
            <v>364030AllBU</v>
          </cell>
          <cell r="CV372" t="str">
            <v/>
          </cell>
          <cell r="CW372" t="str">
            <v/>
          </cell>
          <cell r="CY372" t="str">
            <v/>
          </cell>
          <cell r="CZ372" t="str">
            <v/>
          </cell>
        </row>
        <row r="373">
          <cell r="A373">
            <v>364100</v>
          </cell>
          <cell r="B373" t="str">
            <v>OHIP Premium Accrual &amp; Payment</v>
          </cell>
          <cell r="C373">
            <v>0</v>
          </cell>
          <cell r="D373">
            <v>0</v>
          </cell>
          <cell r="E373">
            <v>0</v>
          </cell>
          <cell r="F373">
            <v>0</v>
          </cell>
          <cell r="G373">
            <v>0</v>
          </cell>
          <cell r="H373">
            <v>0</v>
          </cell>
          <cell r="I373">
            <v>0</v>
          </cell>
          <cell r="J373">
            <v>0</v>
          </cell>
          <cell r="K373">
            <v>0</v>
          </cell>
          <cell r="M373">
            <v>0</v>
          </cell>
          <cell r="N373">
            <v>-761071.91700000002</v>
          </cell>
          <cell r="O373">
            <v>-761071.91700000002</v>
          </cell>
          <cell r="P373">
            <v>0</v>
          </cell>
          <cell r="Q373">
            <v>-1008862.77</v>
          </cell>
          <cell r="R373">
            <v>-1008862.77</v>
          </cell>
          <cell r="S373">
            <v>-1769934.69</v>
          </cell>
          <cell r="T373">
            <v>1769934.6869999999</v>
          </cell>
          <cell r="U373">
            <v>-3.0000000260770321E-3</v>
          </cell>
          <cell r="V373">
            <v>-1769934.69</v>
          </cell>
          <cell r="W373">
            <v>0</v>
          </cell>
          <cell r="X373">
            <v>-1769934.69</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-1769934.6900000002</v>
          </cell>
          <cell r="BV373">
            <v>-1.1641532182693481E-10</v>
          </cell>
          <cell r="BW373">
            <v>-1769934.6900000002</v>
          </cell>
          <cell r="BX373">
            <v>9246.58</v>
          </cell>
          <cell r="BY373">
            <v>0</v>
          </cell>
          <cell r="BZ373">
            <v>9246.58</v>
          </cell>
          <cell r="CA373">
            <v>0</v>
          </cell>
          <cell r="CB373">
            <v>0</v>
          </cell>
          <cell r="CC373">
            <v>0</v>
          </cell>
          <cell r="CD373">
            <v>9246.58</v>
          </cell>
          <cell r="CE373">
            <v>0</v>
          </cell>
          <cell r="CF373">
            <v>9246.58</v>
          </cell>
          <cell r="CG373">
            <v>18600</v>
          </cell>
          <cell r="CH373">
            <v>0</v>
          </cell>
          <cell r="CI373">
            <v>18600</v>
          </cell>
          <cell r="CJ373">
            <v>-1742088.11</v>
          </cell>
          <cell r="CK373">
            <v>-1.1641532182693481E-10</v>
          </cell>
          <cell r="CL373">
            <v>-1742088.11</v>
          </cell>
          <cell r="CM373">
            <v>0</v>
          </cell>
          <cell r="CN373">
            <v>0</v>
          </cell>
          <cell r="CO373">
            <v>0</v>
          </cell>
          <cell r="CP373">
            <v>-1742088.11</v>
          </cell>
          <cell r="CQ373">
            <v>-1.1641532182693481E-10</v>
          </cell>
          <cell r="CR373">
            <v>-1742088.11</v>
          </cell>
          <cell r="CS373" t="str">
            <v>364100</v>
          </cell>
          <cell r="CT373" t="str">
            <v>364100</v>
          </cell>
          <cell r="CU373" t="str">
            <v>364100BU300</v>
          </cell>
          <cell r="CV373" t="str">
            <v/>
          </cell>
          <cell r="CW373" t="str">
            <v/>
          </cell>
          <cell r="CY373" t="str">
            <v/>
          </cell>
          <cell r="CZ373" t="str">
            <v/>
          </cell>
        </row>
        <row r="374">
          <cell r="A374">
            <v>364140</v>
          </cell>
          <cell r="B374" t="str">
            <v>EHB&amp;GLI&amp;MAT-Cost Alloc Via Pay</v>
          </cell>
          <cell r="C374">
            <v>0</v>
          </cell>
          <cell r="D374">
            <v>0</v>
          </cell>
          <cell r="E374">
            <v>0</v>
          </cell>
          <cell r="F374">
            <v>0</v>
          </cell>
          <cell r="G374">
            <v>0</v>
          </cell>
          <cell r="H374">
            <v>0</v>
          </cell>
          <cell r="I374">
            <v>0</v>
          </cell>
          <cell r="J374">
            <v>0</v>
          </cell>
          <cell r="K374">
            <v>0</v>
          </cell>
          <cell r="M374">
            <v>66412.259999999995</v>
          </cell>
          <cell r="N374">
            <v>-4088965.34</v>
          </cell>
          <cell r="O374">
            <v>-4022553.08</v>
          </cell>
          <cell r="P374">
            <v>95568.86</v>
          </cell>
          <cell r="Q374">
            <v>-5420256.3799999999</v>
          </cell>
          <cell r="R374">
            <v>-5324687.5199999996</v>
          </cell>
          <cell r="S374">
            <v>-9509221.7300000004</v>
          </cell>
          <cell r="T374">
            <v>9509221.7200000007</v>
          </cell>
          <cell r="U374">
            <v>-9.9999997764825821E-3</v>
          </cell>
          <cell r="V374">
            <v>-9347240.6100000013</v>
          </cell>
          <cell r="W374">
            <v>0</v>
          </cell>
          <cell r="X374">
            <v>-9347240.6099999994</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-17348.400000000001</v>
          </cell>
          <cell r="BS374">
            <v>0</v>
          </cell>
          <cell r="BT374">
            <v>-17348.400000000001</v>
          </cell>
          <cell r="BU374">
            <v>-9364589.0100000016</v>
          </cell>
          <cell r="BV374">
            <v>9.3132257461547852E-10</v>
          </cell>
          <cell r="BW374">
            <v>-9364589.0099999998</v>
          </cell>
          <cell r="BX374">
            <v>-133634.74</v>
          </cell>
          <cell r="BY374">
            <v>0</v>
          </cell>
          <cell r="BZ374">
            <v>-133634.74</v>
          </cell>
          <cell r="CA374">
            <v>0</v>
          </cell>
          <cell r="CB374">
            <v>0</v>
          </cell>
          <cell r="CC374">
            <v>0</v>
          </cell>
          <cell r="CD374">
            <v>-133634.74</v>
          </cell>
          <cell r="CE374">
            <v>0</v>
          </cell>
          <cell r="CF374">
            <v>-133634.74</v>
          </cell>
          <cell r="CG374">
            <v>-67006.66</v>
          </cell>
          <cell r="CH374">
            <v>0</v>
          </cell>
          <cell r="CI374">
            <v>-67006.66</v>
          </cell>
          <cell r="CJ374">
            <v>-9565230.410000002</v>
          </cell>
          <cell r="CK374">
            <v>9.3132257461547852E-10</v>
          </cell>
          <cell r="CL374">
            <v>-9565230.4100000001</v>
          </cell>
          <cell r="CM374">
            <v>0</v>
          </cell>
          <cell r="CN374">
            <v>0</v>
          </cell>
          <cell r="CO374">
            <v>0</v>
          </cell>
          <cell r="CP374">
            <v>-9565230.410000002</v>
          </cell>
          <cell r="CQ374">
            <v>9.3132257461547852E-10</v>
          </cell>
          <cell r="CR374">
            <v>-9565230.4100000001</v>
          </cell>
          <cell r="CS374" t="str">
            <v>364140</v>
          </cell>
          <cell r="CT374" t="str">
            <v>364140</v>
          </cell>
          <cell r="CU374" t="str">
            <v>364140AllBU</v>
          </cell>
          <cell r="CV374" t="str">
            <v/>
          </cell>
          <cell r="CW374" t="str">
            <v/>
          </cell>
          <cell r="CY374" t="str">
            <v/>
          </cell>
          <cell r="CZ374" t="str">
            <v/>
          </cell>
        </row>
        <row r="375">
          <cell r="A375">
            <v>364141</v>
          </cell>
          <cell r="B375" t="str">
            <v>EHB - Employee</v>
          </cell>
          <cell r="C375">
            <v>0</v>
          </cell>
          <cell r="D375">
            <v>0</v>
          </cell>
          <cell r="E375">
            <v>0</v>
          </cell>
          <cell r="F375">
            <v>0</v>
          </cell>
          <cell r="G375">
            <v>0</v>
          </cell>
          <cell r="H375">
            <v>0</v>
          </cell>
          <cell r="I375">
            <v>0</v>
          </cell>
          <cell r="J375">
            <v>0</v>
          </cell>
          <cell r="K375">
            <v>0</v>
          </cell>
          <cell r="M375">
            <v>0</v>
          </cell>
          <cell r="N375">
            <v>4.0000000000000001E-3</v>
          </cell>
          <cell r="O375">
            <v>4.0000000000000001E-3</v>
          </cell>
          <cell r="P375">
            <v>0</v>
          </cell>
          <cell r="Q375">
            <v>0</v>
          </cell>
          <cell r="R375">
            <v>0</v>
          </cell>
          <cell r="S375">
            <v>0</v>
          </cell>
          <cell r="T375">
            <v>-4.0000000000000001E-3</v>
          </cell>
          <cell r="U375">
            <v>-4.0000000000000001E-3</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Q375">
            <v>0</v>
          </cell>
          <cell r="CR375">
            <v>0</v>
          </cell>
          <cell r="CV375" t="str">
            <v/>
          </cell>
          <cell r="CW375" t="str">
            <v>Delete?</v>
          </cell>
          <cell r="CY375" t="str">
            <v/>
          </cell>
          <cell r="CZ375" t="str">
            <v/>
          </cell>
        </row>
        <row r="376">
          <cell r="A376">
            <v>364142</v>
          </cell>
          <cell r="B376" t="str">
            <v>Semi Private Coverage - Empl</v>
          </cell>
          <cell r="C376">
            <v>0</v>
          </cell>
          <cell r="D376">
            <v>0</v>
          </cell>
          <cell r="E376">
            <v>0</v>
          </cell>
          <cell r="F376">
            <v>0</v>
          </cell>
          <cell r="G376">
            <v>0</v>
          </cell>
          <cell r="H376">
            <v>0</v>
          </cell>
          <cell r="I376">
            <v>0</v>
          </cell>
          <cell r="J376">
            <v>0</v>
          </cell>
          <cell r="K376">
            <v>0</v>
          </cell>
          <cell r="M376">
            <v>0</v>
          </cell>
          <cell r="N376">
            <v>2E-3</v>
          </cell>
          <cell r="O376">
            <v>2E-3</v>
          </cell>
          <cell r="P376">
            <v>0</v>
          </cell>
          <cell r="Q376">
            <v>0</v>
          </cell>
          <cell r="R376">
            <v>0</v>
          </cell>
          <cell r="S376">
            <v>0</v>
          </cell>
          <cell r="T376">
            <v>-2E-3</v>
          </cell>
          <cell r="U376">
            <v>-2E-3</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Q376">
            <v>0</v>
          </cell>
          <cell r="CR376">
            <v>0</v>
          </cell>
          <cell r="CV376" t="str">
            <v/>
          </cell>
          <cell r="CW376" t="str">
            <v>Delete?</v>
          </cell>
          <cell r="CY376" t="str">
            <v/>
          </cell>
          <cell r="CZ376" t="str">
            <v/>
          </cell>
        </row>
        <row r="377">
          <cell r="A377">
            <v>364150</v>
          </cell>
          <cell r="B377" t="str">
            <v>EHB - Payments</v>
          </cell>
          <cell r="C377">
            <v>0</v>
          </cell>
          <cell r="D377">
            <v>0</v>
          </cell>
          <cell r="E377">
            <v>0</v>
          </cell>
          <cell r="F377">
            <v>0</v>
          </cell>
          <cell r="G377">
            <v>0</v>
          </cell>
          <cell r="H377">
            <v>0</v>
          </cell>
          <cell r="I377">
            <v>0</v>
          </cell>
          <cell r="J377">
            <v>0</v>
          </cell>
          <cell r="K377">
            <v>0</v>
          </cell>
          <cell r="M377">
            <v>0</v>
          </cell>
          <cell r="N377">
            <v>3611129.4909999999</v>
          </cell>
          <cell r="O377">
            <v>3611129.4909999999</v>
          </cell>
          <cell r="P377">
            <v>0</v>
          </cell>
          <cell r="Q377">
            <v>4786846.08</v>
          </cell>
          <cell r="R377">
            <v>4786846.08</v>
          </cell>
          <cell r="S377">
            <v>8397975.5800000001</v>
          </cell>
          <cell r="T377">
            <v>-8397975.5710000005</v>
          </cell>
          <cell r="U377">
            <v>8.999999612569809E-3</v>
          </cell>
          <cell r="V377">
            <v>8397975.5800000001</v>
          </cell>
          <cell r="W377">
            <v>0</v>
          </cell>
          <cell r="X377">
            <v>8397975.5800000001</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16437.7</v>
          </cell>
          <cell r="BS377">
            <v>0</v>
          </cell>
          <cell r="BT377">
            <v>16437.7</v>
          </cell>
          <cell r="BU377">
            <v>8414413.2800000012</v>
          </cell>
          <cell r="BV377">
            <v>0</v>
          </cell>
          <cell r="BW377">
            <v>8414413.2800000012</v>
          </cell>
          <cell r="BX377">
            <v>103228.54</v>
          </cell>
          <cell r="BY377">
            <v>0</v>
          </cell>
          <cell r="BZ377">
            <v>103228.54</v>
          </cell>
          <cell r="CA377">
            <v>0</v>
          </cell>
          <cell r="CB377">
            <v>0</v>
          </cell>
          <cell r="CC377">
            <v>0</v>
          </cell>
          <cell r="CD377">
            <v>103228.54</v>
          </cell>
          <cell r="CE377">
            <v>0</v>
          </cell>
          <cell r="CF377">
            <v>103228.54</v>
          </cell>
          <cell r="CG377">
            <v>50057.01</v>
          </cell>
          <cell r="CH377">
            <v>0</v>
          </cell>
          <cell r="CI377">
            <v>50057.01</v>
          </cell>
          <cell r="CJ377">
            <v>8567698.8300000001</v>
          </cell>
          <cell r="CK377">
            <v>0</v>
          </cell>
          <cell r="CL377">
            <v>8567698.8300000001</v>
          </cell>
          <cell r="CM377">
            <v>0</v>
          </cell>
          <cell r="CN377">
            <v>0</v>
          </cell>
          <cell r="CO377">
            <v>0</v>
          </cell>
          <cell r="CP377">
            <v>8567698.8300000001</v>
          </cell>
          <cell r="CQ377">
            <v>0</v>
          </cell>
          <cell r="CR377">
            <v>8567698.8300000001</v>
          </cell>
          <cell r="CS377" t="str">
            <v>364150</v>
          </cell>
          <cell r="CT377" t="str">
            <v>364150</v>
          </cell>
          <cell r="CU377" t="str">
            <v>364150AllBU</v>
          </cell>
          <cell r="CV377" t="str">
            <v/>
          </cell>
          <cell r="CW377" t="str">
            <v/>
          </cell>
          <cell r="CY377" t="str">
            <v/>
          </cell>
          <cell r="CZ377" t="str">
            <v/>
          </cell>
        </row>
        <row r="378">
          <cell r="A378">
            <v>364190</v>
          </cell>
          <cell r="B378" t="str">
            <v>Pays - Unallocated</v>
          </cell>
          <cell r="C378">
            <v>0</v>
          </cell>
          <cell r="D378">
            <v>0</v>
          </cell>
          <cell r="E378">
            <v>0</v>
          </cell>
          <cell r="F378">
            <v>0</v>
          </cell>
          <cell r="G378">
            <v>0</v>
          </cell>
          <cell r="H378">
            <v>0</v>
          </cell>
          <cell r="I378">
            <v>0</v>
          </cell>
          <cell r="J378">
            <v>0</v>
          </cell>
          <cell r="K378">
            <v>0</v>
          </cell>
          <cell r="M378">
            <v>0</v>
          </cell>
          <cell r="N378">
            <v>2E-3</v>
          </cell>
          <cell r="O378">
            <v>2E-3</v>
          </cell>
          <cell r="P378">
            <v>0</v>
          </cell>
          <cell r="Q378">
            <v>0</v>
          </cell>
          <cell r="R378">
            <v>0</v>
          </cell>
          <cell r="S378">
            <v>0</v>
          </cell>
          <cell r="T378">
            <v>-2E-3</v>
          </cell>
          <cell r="U378">
            <v>-2E-3</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V378" t="str">
            <v/>
          </cell>
          <cell r="CW378" t="str">
            <v>Delete?</v>
          </cell>
          <cell r="CY378" t="str">
            <v/>
          </cell>
          <cell r="CZ378" t="str">
            <v/>
          </cell>
        </row>
        <row r="379">
          <cell r="A379">
            <v>364210</v>
          </cell>
          <cell r="B379" t="str">
            <v>MATERNITY - PAYMENTS</v>
          </cell>
          <cell r="C379">
            <v>0</v>
          </cell>
          <cell r="D379">
            <v>0</v>
          </cell>
          <cell r="E379">
            <v>0</v>
          </cell>
          <cell r="F379">
            <v>0</v>
          </cell>
          <cell r="G379">
            <v>0</v>
          </cell>
          <cell r="H379">
            <v>0</v>
          </cell>
          <cell r="I379">
            <v>0</v>
          </cell>
          <cell r="J379">
            <v>0</v>
          </cell>
          <cell r="K379">
            <v>0</v>
          </cell>
          <cell r="M379">
            <v>0</v>
          </cell>
          <cell r="N379">
            <v>133544.959</v>
          </cell>
          <cell r="O379">
            <v>133544.959</v>
          </cell>
          <cell r="P379">
            <v>0</v>
          </cell>
          <cell r="Q379">
            <v>177024.72</v>
          </cell>
          <cell r="R379">
            <v>177024.72</v>
          </cell>
          <cell r="S379">
            <v>310569.69</v>
          </cell>
          <cell r="T379">
            <v>-310569.679</v>
          </cell>
          <cell r="U379">
            <v>1.0999999998603016E-2</v>
          </cell>
          <cell r="V379">
            <v>310569.69</v>
          </cell>
          <cell r="W379">
            <v>0</v>
          </cell>
          <cell r="X379">
            <v>310569.69</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310569.69</v>
          </cell>
          <cell r="BV379">
            <v>0</v>
          </cell>
          <cell r="BW379">
            <v>310569.69</v>
          </cell>
          <cell r="BX379">
            <v>0</v>
          </cell>
          <cell r="BY379">
            <v>0</v>
          </cell>
          <cell r="BZ379">
            <v>0</v>
          </cell>
          <cell r="CA379">
            <v>0</v>
          </cell>
          <cell r="CB379">
            <v>0</v>
          </cell>
          <cell r="CC379">
            <v>0</v>
          </cell>
          <cell r="CD379">
            <v>0</v>
          </cell>
          <cell r="CE379">
            <v>0</v>
          </cell>
          <cell r="CF379">
            <v>0</v>
          </cell>
          <cell r="CG379">
            <v>0</v>
          </cell>
          <cell r="CH379">
            <v>0</v>
          </cell>
          <cell r="CI379">
            <v>0</v>
          </cell>
          <cell r="CJ379">
            <v>310569.69</v>
          </cell>
          <cell r="CK379">
            <v>0</v>
          </cell>
          <cell r="CL379">
            <v>310569.69</v>
          </cell>
          <cell r="CM379">
            <v>0</v>
          </cell>
          <cell r="CN379">
            <v>0</v>
          </cell>
          <cell r="CO379">
            <v>0</v>
          </cell>
          <cell r="CP379">
            <v>310569.69</v>
          </cell>
          <cell r="CQ379">
            <v>0</v>
          </cell>
          <cell r="CR379">
            <v>310569.69</v>
          </cell>
          <cell r="CS379" t="str">
            <v>364210</v>
          </cell>
          <cell r="CT379" t="str">
            <v>364210</v>
          </cell>
          <cell r="CU379" t="str">
            <v>364210AllBU</v>
          </cell>
          <cell r="CV379" t="str">
            <v/>
          </cell>
          <cell r="CW379" t="str">
            <v/>
          </cell>
          <cell r="CY379" t="str">
            <v/>
          </cell>
          <cell r="CZ379" t="str">
            <v/>
          </cell>
        </row>
        <row r="380">
          <cell r="A380">
            <v>364220</v>
          </cell>
          <cell r="B380" t="str">
            <v>EHT - CORP CONTRIBUTION</v>
          </cell>
          <cell r="C380">
            <v>0</v>
          </cell>
          <cell r="D380">
            <v>0</v>
          </cell>
          <cell r="E380">
            <v>0</v>
          </cell>
          <cell r="F380">
            <v>0</v>
          </cell>
          <cell r="G380">
            <v>0</v>
          </cell>
          <cell r="H380">
            <v>0</v>
          </cell>
          <cell r="I380">
            <v>0</v>
          </cell>
          <cell r="J380">
            <v>0</v>
          </cell>
          <cell r="K380">
            <v>0</v>
          </cell>
          <cell r="M380">
            <v>0</v>
          </cell>
          <cell r="N380">
            <v>1E-3</v>
          </cell>
          <cell r="O380">
            <v>1E-3</v>
          </cell>
          <cell r="P380">
            <v>0</v>
          </cell>
          <cell r="Q380">
            <v>0</v>
          </cell>
          <cell r="R380">
            <v>0</v>
          </cell>
          <cell r="S380">
            <v>0</v>
          </cell>
          <cell r="T380">
            <v>-1E-3</v>
          </cell>
          <cell r="U380">
            <v>-1E-3</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V380" t="str">
            <v/>
          </cell>
          <cell r="CW380" t="str">
            <v>Delete?</v>
          </cell>
          <cell r="CY380" t="str">
            <v/>
          </cell>
          <cell r="CZ380" t="str">
            <v/>
          </cell>
        </row>
        <row r="381">
          <cell r="A381">
            <v>364230</v>
          </cell>
          <cell r="B381" t="str">
            <v>EHT - PAYMENTS</v>
          </cell>
          <cell r="C381">
            <v>0</v>
          </cell>
          <cell r="D381">
            <v>0</v>
          </cell>
          <cell r="E381">
            <v>0</v>
          </cell>
          <cell r="F381">
            <v>0</v>
          </cell>
          <cell r="G381">
            <v>0</v>
          </cell>
          <cell r="H381">
            <v>0</v>
          </cell>
          <cell r="I381">
            <v>0</v>
          </cell>
          <cell r="J381">
            <v>0</v>
          </cell>
          <cell r="K381">
            <v>0</v>
          </cell>
          <cell r="M381">
            <v>0</v>
          </cell>
          <cell r="N381">
            <v>-496222.065</v>
          </cell>
          <cell r="O381">
            <v>-496222.065</v>
          </cell>
          <cell r="P381">
            <v>0</v>
          </cell>
          <cell r="Q381">
            <v>-657782.73</v>
          </cell>
          <cell r="R381">
            <v>-657782.73</v>
          </cell>
          <cell r="S381">
            <v>-1154004.8</v>
          </cell>
          <cell r="T381">
            <v>1154004.7949999999</v>
          </cell>
          <cell r="U381">
            <v>-5.0000001210719347E-3</v>
          </cell>
          <cell r="V381">
            <v>-1154004.8</v>
          </cell>
          <cell r="W381">
            <v>0</v>
          </cell>
          <cell r="X381">
            <v>-1154004.8</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10637.92</v>
          </cell>
          <cell r="BS381">
            <v>0</v>
          </cell>
          <cell r="BT381">
            <v>10637.92</v>
          </cell>
          <cell r="BU381">
            <v>-1143366.8800000001</v>
          </cell>
          <cell r="BV381">
            <v>0</v>
          </cell>
          <cell r="BW381">
            <v>-1143366.8800000001</v>
          </cell>
          <cell r="BX381">
            <v>-15181.91</v>
          </cell>
          <cell r="BY381">
            <v>0</v>
          </cell>
          <cell r="BZ381">
            <v>-15181.91</v>
          </cell>
          <cell r="CA381">
            <v>0</v>
          </cell>
          <cell r="CB381">
            <v>0</v>
          </cell>
          <cell r="CC381">
            <v>0</v>
          </cell>
          <cell r="CD381">
            <v>-15181.91</v>
          </cell>
          <cell r="CE381">
            <v>0</v>
          </cell>
          <cell r="CF381">
            <v>-15181.91</v>
          </cell>
          <cell r="CG381">
            <v>-9033.92</v>
          </cell>
          <cell r="CH381">
            <v>0</v>
          </cell>
          <cell r="CI381">
            <v>-9033.92</v>
          </cell>
          <cell r="CJ381">
            <v>-1167582.71</v>
          </cell>
          <cell r="CK381">
            <v>0</v>
          </cell>
          <cell r="CL381">
            <v>-1167582.71</v>
          </cell>
          <cell r="CM381">
            <v>0</v>
          </cell>
          <cell r="CN381">
            <v>0</v>
          </cell>
          <cell r="CO381">
            <v>0</v>
          </cell>
          <cell r="CP381">
            <v>-1167582.71</v>
          </cell>
          <cell r="CQ381">
            <v>0</v>
          </cell>
          <cell r="CR381">
            <v>-1167582.71</v>
          </cell>
          <cell r="CS381" t="str">
            <v>364230</v>
          </cell>
          <cell r="CT381" t="str">
            <v>364230</v>
          </cell>
          <cell r="CU381" t="str">
            <v>364230BU100</v>
          </cell>
          <cell r="CV381" t="str">
            <v/>
          </cell>
          <cell r="CW381" t="str">
            <v/>
          </cell>
          <cell r="CY381" t="str">
            <v/>
          </cell>
          <cell r="CZ381" t="str">
            <v/>
          </cell>
        </row>
        <row r="382">
          <cell r="A382">
            <v>364270</v>
          </cell>
          <cell r="B382" t="str">
            <v>ENERGYM</v>
          </cell>
          <cell r="C382">
            <v>0</v>
          </cell>
          <cell r="D382">
            <v>0</v>
          </cell>
          <cell r="E382">
            <v>0</v>
          </cell>
          <cell r="F382">
            <v>0</v>
          </cell>
          <cell r="G382">
            <v>0</v>
          </cell>
          <cell r="H382">
            <v>0</v>
          </cell>
          <cell r="I382">
            <v>0</v>
          </cell>
          <cell r="J382">
            <v>0</v>
          </cell>
          <cell r="K382">
            <v>0</v>
          </cell>
          <cell r="M382">
            <v>0</v>
          </cell>
          <cell r="N382">
            <v>-2E-3</v>
          </cell>
          <cell r="O382">
            <v>-2E-3</v>
          </cell>
          <cell r="P382">
            <v>0</v>
          </cell>
          <cell r="Q382">
            <v>0</v>
          </cell>
          <cell r="R382">
            <v>0</v>
          </cell>
          <cell r="S382">
            <v>0</v>
          </cell>
          <cell r="T382">
            <v>2E-3</v>
          </cell>
          <cell r="U382">
            <v>2E-3</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t="str">
            <v>364270</v>
          </cell>
          <cell r="CU382" t="str">
            <v>364270BU100</v>
          </cell>
          <cell r="CV382" t="str">
            <v/>
          </cell>
          <cell r="CW382" t="str">
            <v>Delete?</v>
          </cell>
          <cell r="CY382" t="str">
            <v/>
          </cell>
          <cell r="CZ382" t="str">
            <v/>
          </cell>
        </row>
        <row r="383">
          <cell r="A383">
            <v>364300</v>
          </cell>
          <cell r="B383" t="str">
            <v>PARKING</v>
          </cell>
          <cell r="C383">
            <v>0</v>
          </cell>
          <cell r="D383">
            <v>0</v>
          </cell>
          <cell r="E383">
            <v>0</v>
          </cell>
          <cell r="F383">
            <v>0</v>
          </cell>
          <cell r="G383">
            <v>0</v>
          </cell>
          <cell r="H383">
            <v>0</v>
          </cell>
          <cell r="I383">
            <v>0</v>
          </cell>
          <cell r="J383">
            <v>0</v>
          </cell>
          <cell r="K383">
            <v>0</v>
          </cell>
          <cell r="M383">
            <v>0</v>
          </cell>
          <cell r="N383">
            <v>3.0000000000000001E-3</v>
          </cell>
          <cell r="O383">
            <v>3.0000000000000001E-3</v>
          </cell>
          <cell r="P383">
            <v>0</v>
          </cell>
          <cell r="Q383">
            <v>0</v>
          </cell>
          <cell r="R383">
            <v>0</v>
          </cell>
          <cell r="S383">
            <v>0</v>
          </cell>
          <cell r="T383">
            <v>-3.0000000000000001E-3</v>
          </cell>
          <cell r="U383">
            <v>-3.0000000000000001E-3</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V383" t="str">
            <v/>
          </cell>
          <cell r="CW383" t="str">
            <v>Delete?</v>
          </cell>
          <cell r="CY383" t="str">
            <v/>
          </cell>
          <cell r="CZ383" t="str">
            <v/>
          </cell>
        </row>
        <row r="384">
          <cell r="A384">
            <v>365981</v>
          </cell>
          <cell r="B384" t="str">
            <v>CPP - Employee Contribution</v>
          </cell>
          <cell r="C384">
            <v>0</v>
          </cell>
          <cell r="D384">
            <v>0</v>
          </cell>
          <cell r="E384">
            <v>0</v>
          </cell>
          <cell r="F384">
            <v>0</v>
          </cell>
          <cell r="G384">
            <v>0</v>
          </cell>
          <cell r="H384">
            <v>0</v>
          </cell>
          <cell r="I384">
            <v>0</v>
          </cell>
          <cell r="J384">
            <v>0</v>
          </cell>
          <cell r="K384">
            <v>0</v>
          </cell>
          <cell r="M384">
            <v>0</v>
          </cell>
          <cell r="N384">
            <v>4.0000000000000001E-3</v>
          </cell>
          <cell r="O384">
            <v>4.0000000000000001E-3</v>
          </cell>
          <cell r="P384">
            <v>0</v>
          </cell>
          <cell r="Q384">
            <v>0</v>
          </cell>
          <cell r="R384">
            <v>0</v>
          </cell>
          <cell r="S384">
            <v>0</v>
          </cell>
          <cell r="T384">
            <v>-4.0000000000000001E-3</v>
          </cell>
          <cell r="U384">
            <v>-4.0000000000000001E-3</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V384" t="str">
            <v/>
          </cell>
          <cell r="CW384" t="str">
            <v>Delete?</v>
          </cell>
          <cell r="CY384" t="str">
            <v/>
          </cell>
          <cell r="CZ384" t="str">
            <v/>
          </cell>
        </row>
        <row r="385">
          <cell r="A385">
            <v>365982</v>
          </cell>
          <cell r="B385" t="str">
            <v>CPP - Corporate Contribution</v>
          </cell>
          <cell r="C385">
            <v>0</v>
          </cell>
          <cell r="D385">
            <v>0</v>
          </cell>
          <cell r="E385">
            <v>0</v>
          </cell>
          <cell r="F385">
            <v>0</v>
          </cell>
          <cell r="G385">
            <v>0</v>
          </cell>
          <cell r="H385">
            <v>0</v>
          </cell>
          <cell r="I385">
            <v>0</v>
          </cell>
          <cell r="J385">
            <v>0</v>
          </cell>
          <cell r="K385">
            <v>0</v>
          </cell>
          <cell r="M385">
            <v>0</v>
          </cell>
          <cell r="N385">
            <v>2E-3</v>
          </cell>
          <cell r="O385">
            <v>2E-3</v>
          </cell>
          <cell r="P385">
            <v>0</v>
          </cell>
          <cell r="Q385">
            <v>0</v>
          </cell>
          <cell r="R385">
            <v>0</v>
          </cell>
          <cell r="S385">
            <v>0</v>
          </cell>
          <cell r="T385">
            <v>-2E-3</v>
          </cell>
          <cell r="U385">
            <v>-2E-3</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V385" t="str">
            <v/>
          </cell>
          <cell r="CW385" t="str">
            <v>Delete?</v>
          </cell>
          <cell r="CY385" t="str">
            <v/>
          </cell>
          <cell r="CZ385" t="str">
            <v/>
          </cell>
        </row>
        <row r="386">
          <cell r="A386">
            <v>365983</v>
          </cell>
          <cell r="B386" t="str">
            <v>CPP - Payments</v>
          </cell>
          <cell r="C386">
            <v>0</v>
          </cell>
          <cell r="D386">
            <v>0</v>
          </cell>
          <cell r="E386">
            <v>0</v>
          </cell>
          <cell r="F386">
            <v>0</v>
          </cell>
          <cell r="G386">
            <v>0</v>
          </cell>
          <cell r="H386">
            <v>0</v>
          </cell>
          <cell r="I386">
            <v>0</v>
          </cell>
          <cell r="J386">
            <v>0</v>
          </cell>
          <cell r="K386">
            <v>0</v>
          </cell>
          <cell r="M386">
            <v>0</v>
          </cell>
          <cell r="N386">
            <v>-182223.291</v>
          </cell>
          <cell r="O386">
            <v>-182223.291</v>
          </cell>
          <cell r="P386">
            <v>0</v>
          </cell>
          <cell r="Q386">
            <v>-241551.8</v>
          </cell>
          <cell r="R386">
            <v>-241551.8</v>
          </cell>
          <cell r="S386">
            <v>-423775.08</v>
          </cell>
          <cell r="T386">
            <v>423775.09100000001</v>
          </cell>
          <cell r="U386">
            <v>1.0999999998603016E-2</v>
          </cell>
          <cell r="V386">
            <v>-423775.08</v>
          </cell>
          <cell r="W386">
            <v>0</v>
          </cell>
          <cell r="X386">
            <v>-423775.07999999996</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-423775.08</v>
          </cell>
          <cell r="BV386">
            <v>0</v>
          </cell>
          <cell r="BW386">
            <v>-423775.08</v>
          </cell>
          <cell r="BX386">
            <v>-3179.32</v>
          </cell>
          <cell r="BY386">
            <v>0</v>
          </cell>
          <cell r="BZ386">
            <v>-3179.32</v>
          </cell>
          <cell r="CA386">
            <v>0</v>
          </cell>
          <cell r="CB386">
            <v>0</v>
          </cell>
          <cell r="CC386">
            <v>0</v>
          </cell>
          <cell r="CD386">
            <v>-3179.32</v>
          </cell>
          <cell r="CE386">
            <v>0</v>
          </cell>
          <cell r="CF386">
            <v>-3179.32</v>
          </cell>
          <cell r="CG386">
            <v>-1803.98</v>
          </cell>
          <cell r="CH386">
            <v>0</v>
          </cell>
          <cell r="CI386">
            <v>-1803.98</v>
          </cell>
          <cell r="CJ386">
            <v>-428758.38</v>
          </cell>
          <cell r="CK386">
            <v>0</v>
          </cell>
          <cell r="CL386">
            <v>-428758.38</v>
          </cell>
          <cell r="CM386">
            <v>0</v>
          </cell>
          <cell r="CN386">
            <v>0</v>
          </cell>
          <cell r="CO386">
            <v>0</v>
          </cell>
          <cell r="CP386">
            <v>-428758.38</v>
          </cell>
          <cell r="CQ386">
            <v>0</v>
          </cell>
          <cell r="CR386">
            <v>-428758.38</v>
          </cell>
          <cell r="CS386" t="str">
            <v>365983</v>
          </cell>
          <cell r="CT386" t="str">
            <v>365983</v>
          </cell>
          <cell r="CU386" t="str">
            <v>365983BU100</v>
          </cell>
          <cell r="CV386" t="str">
            <v/>
          </cell>
          <cell r="CW386" t="str">
            <v/>
          </cell>
          <cell r="CY386" t="str">
            <v/>
          </cell>
          <cell r="CZ386" t="str">
            <v/>
          </cell>
        </row>
        <row r="387">
          <cell r="A387">
            <v>366030</v>
          </cell>
          <cell r="B387" t="str">
            <v>Trust-Charitable Contribution</v>
          </cell>
          <cell r="C387">
            <v>0</v>
          </cell>
          <cell r="D387">
            <v>0</v>
          </cell>
          <cell r="E387">
            <v>0</v>
          </cell>
          <cell r="F387">
            <v>0</v>
          </cell>
          <cell r="G387">
            <v>0</v>
          </cell>
          <cell r="H387">
            <v>0</v>
          </cell>
          <cell r="I387">
            <v>0</v>
          </cell>
          <cell r="J387">
            <v>0</v>
          </cell>
          <cell r="K387">
            <v>0</v>
          </cell>
          <cell r="M387">
            <v>0</v>
          </cell>
          <cell r="N387">
            <v>-3015.3720000000003</v>
          </cell>
          <cell r="O387">
            <v>-3015.3720000000003</v>
          </cell>
          <cell r="P387">
            <v>0</v>
          </cell>
          <cell r="Q387">
            <v>-3997.12</v>
          </cell>
          <cell r="R387">
            <v>-3997.12</v>
          </cell>
          <cell r="S387">
            <v>-7012.48</v>
          </cell>
          <cell r="T387">
            <v>7012.4920000000002</v>
          </cell>
          <cell r="U387">
            <v>1.2000000000625732E-2</v>
          </cell>
          <cell r="V387">
            <v>-7012.48</v>
          </cell>
          <cell r="W387">
            <v>0</v>
          </cell>
          <cell r="X387">
            <v>-7012.48</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-7012.4799999999959</v>
          </cell>
          <cell r="BV387">
            <v>0</v>
          </cell>
          <cell r="BW387">
            <v>-7012.4799999999959</v>
          </cell>
          <cell r="BX387">
            <v>-37</v>
          </cell>
          <cell r="BY387">
            <v>0</v>
          </cell>
          <cell r="BZ387">
            <v>-37</v>
          </cell>
          <cell r="CA387">
            <v>0</v>
          </cell>
          <cell r="CB387">
            <v>0</v>
          </cell>
          <cell r="CC387">
            <v>0</v>
          </cell>
          <cell r="CD387">
            <v>-37</v>
          </cell>
          <cell r="CE387">
            <v>0</v>
          </cell>
          <cell r="CF387">
            <v>-37</v>
          </cell>
          <cell r="CG387">
            <v>-104</v>
          </cell>
          <cell r="CH387">
            <v>0</v>
          </cell>
          <cell r="CI387">
            <v>-104</v>
          </cell>
          <cell r="CJ387">
            <v>-7153.4799999999959</v>
          </cell>
          <cell r="CK387">
            <v>0</v>
          </cell>
          <cell r="CL387">
            <v>-7153.4799999999959</v>
          </cell>
          <cell r="CM387">
            <v>-112500</v>
          </cell>
          <cell r="CN387">
            <v>0</v>
          </cell>
          <cell r="CO387">
            <v>-112500</v>
          </cell>
          <cell r="CP387">
            <v>-119653.48</v>
          </cell>
          <cell r="CQ387">
            <v>0</v>
          </cell>
          <cell r="CR387">
            <v>-119653.48</v>
          </cell>
          <cell r="CS387" t="str">
            <v>366030</v>
          </cell>
          <cell r="CT387" t="str">
            <v>366030</v>
          </cell>
          <cell r="CU387" t="str">
            <v>366030BU100</v>
          </cell>
          <cell r="CV387" t="str">
            <v/>
          </cell>
          <cell r="CW387" t="str">
            <v/>
          </cell>
          <cell r="CY387" t="str">
            <v/>
          </cell>
          <cell r="CZ387" t="str">
            <v/>
          </cell>
        </row>
        <row r="388">
          <cell r="A388">
            <v>366110</v>
          </cell>
          <cell r="B388" t="str">
            <v>Trust-Contribution in Yr-Emply</v>
          </cell>
          <cell r="C388">
            <v>0</v>
          </cell>
          <cell r="D388">
            <v>0</v>
          </cell>
          <cell r="E388">
            <v>0</v>
          </cell>
          <cell r="F388">
            <v>0</v>
          </cell>
          <cell r="G388">
            <v>0</v>
          </cell>
          <cell r="H388">
            <v>0</v>
          </cell>
          <cell r="I388">
            <v>0</v>
          </cell>
          <cell r="J388">
            <v>0</v>
          </cell>
          <cell r="K388">
            <v>0</v>
          </cell>
          <cell r="M388">
            <v>0</v>
          </cell>
          <cell r="N388">
            <v>-145669.704</v>
          </cell>
          <cell r="O388">
            <v>-145669.704</v>
          </cell>
          <cell r="P388">
            <v>0</v>
          </cell>
          <cell r="Q388">
            <v>-193097.05</v>
          </cell>
          <cell r="R388">
            <v>-193097.05</v>
          </cell>
          <cell r="S388">
            <v>-338766.78</v>
          </cell>
          <cell r="T388">
            <v>338766.75400000002</v>
          </cell>
          <cell r="U388">
            <v>-2.6000000012572855E-2</v>
          </cell>
          <cell r="V388">
            <v>-338766.78</v>
          </cell>
          <cell r="W388">
            <v>0</v>
          </cell>
          <cell r="X388">
            <v>-338766.78</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-338766.77999999997</v>
          </cell>
          <cell r="BV388">
            <v>0</v>
          </cell>
          <cell r="BW388">
            <v>-338766.77999999997</v>
          </cell>
          <cell r="BX388">
            <v>-5456.84</v>
          </cell>
          <cell r="BY388">
            <v>0</v>
          </cell>
          <cell r="BZ388">
            <v>-5456.84</v>
          </cell>
          <cell r="CA388">
            <v>0</v>
          </cell>
          <cell r="CB388">
            <v>0</v>
          </cell>
          <cell r="CC388">
            <v>0</v>
          </cell>
          <cell r="CD388">
            <v>-5456.84</v>
          </cell>
          <cell r="CE388">
            <v>0</v>
          </cell>
          <cell r="CF388">
            <v>-5456.84</v>
          </cell>
          <cell r="CG388">
            <v>-3096.38</v>
          </cell>
          <cell r="CH388">
            <v>0</v>
          </cell>
          <cell r="CI388">
            <v>-3096.38</v>
          </cell>
          <cell r="CJ388">
            <v>-347320</v>
          </cell>
          <cell r="CK388">
            <v>0</v>
          </cell>
          <cell r="CL388">
            <v>-347320</v>
          </cell>
          <cell r="CM388">
            <v>0</v>
          </cell>
          <cell r="CN388">
            <v>0</v>
          </cell>
          <cell r="CO388">
            <v>0</v>
          </cell>
          <cell r="CP388">
            <v>-347320</v>
          </cell>
          <cell r="CQ388">
            <v>0</v>
          </cell>
          <cell r="CR388">
            <v>-347320</v>
          </cell>
          <cell r="CS388" t="str">
            <v>366110</v>
          </cell>
          <cell r="CT388" t="str">
            <v>366110</v>
          </cell>
          <cell r="CU388" t="str">
            <v>366110BU100</v>
          </cell>
          <cell r="CV388" t="str">
            <v/>
          </cell>
          <cell r="CW388" t="str">
            <v/>
          </cell>
          <cell r="CY388" t="str">
            <v/>
          </cell>
          <cell r="CZ388" t="str">
            <v/>
          </cell>
        </row>
        <row r="389">
          <cell r="A389">
            <v>366300</v>
          </cell>
          <cell r="B389" t="str">
            <v>GLI - Current Employees</v>
          </cell>
          <cell r="C389">
            <v>0</v>
          </cell>
          <cell r="D389">
            <v>0</v>
          </cell>
          <cell r="E389">
            <v>0</v>
          </cell>
          <cell r="F389">
            <v>0</v>
          </cell>
          <cell r="G389">
            <v>0</v>
          </cell>
          <cell r="H389">
            <v>0</v>
          </cell>
          <cell r="I389">
            <v>0</v>
          </cell>
          <cell r="J389">
            <v>0</v>
          </cell>
          <cell r="K389">
            <v>0</v>
          </cell>
          <cell r="M389">
            <v>0</v>
          </cell>
          <cell r="N389">
            <v>483174.826</v>
          </cell>
          <cell r="O389">
            <v>483174.826</v>
          </cell>
          <cell r="P389">
            <v>0</v>
          </cell>
          <cell r="Q389">
            <v>640487.56000000006</v>
          </cell>
          <cell r="R389">
            <v>640487.56000000006</v>
          </cell>
          <cell r="S389">
            <v>1123662.3999999999</v>
          </cell>
          <cell r="T389">
            <v>-1123662.3859999999</v>
          </cell>
          <cell r="U389">
            <v>1.3999999966472387E-2</v>
          </cell>
          <cell r="V389">
            <v>1123662.3999999999</v>
          </cell>
          <cell r="W389">
            <v>0</v>
          </cell>
          <cell r="X389">
            <v>1123662.3999999999</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855.87</v>
          </cell>
          <cell r="BS389">
            <v>0</v>
          </cell>
          <cell r="BT389">
            <v>855.87</v>
          </cell>
          <cell r="BU389">
            <v>1124518.27</v>
          </cell>
          <cell r="BV389">
            <v>1.1641532182693481E-10</v>
          </cell>
          <cell r="BW389">
            <v>1124518.27</v>
          </cell>
          <cell r="BX389">
            <v>-11387.93</v>
          </cell>
          <cell r="BY389">
            <v>0</v>
          </cell>
          <cell r="BZ389">
            <v>-11387.93</v>
          </cell>
          <cell r="CA389">
            <v>0</v>
          </cell>
          <cell r="CB389">
            <v>0</v>
          </cell>
          <cell r="CC389">
            <v>0</v>
          </cell>
          <cell r="CD389">
            <v>-11387.93</v>
          </cell>
          <cell r="CE389">
            <v>0</v>
          </cell>
          <cell r="CF389">
            <v>-11387.93</v>
          </cell>
          <cell r="CG389">
            <v>-11002.73</v>
          </cell>
          <cell r="CH389">
            <v>0</v>
          </cell>
          <cell r="CI389">
            <v>-11002.73</v>
          </cell>
          <cell r="CJ389">
            <v>1102127.6100000001</v>
          </cell>
          <cell r="CK389">
            <v>1.1641532182693481E-10</v>
          </cell>
          <cell r="CL389">
            <v>1102127.6100000001</v>
          </cell>
          <cell r="CM389">
            <v>0</v>
          </cell>
          <cell r="CN389">
            <v>0</v>
          </cell>
          <cell r="CO389">
            <v>0</v>
          </cell>
          <cell r="CP389">
            <v>1102127.6100000001</v>
          </cell>
          <cell r="CQ389">
            <v>1.1641532182693481E-10</v>
          </cell>
          <cell r="CR389">
            <v>1102127.6100000001</v>
          </cell>
          <cell r="CS389" t="str">
            <v>366300</v>
          </cell>
          <cell r="CT389" t="str">
            <v>366300</v>
          </cell>
          <cell r="CU389" t="str">
            <v>366300AllBU</v>
          </cell>
          <cell r="CV389" t="str">
            <v/>
          </cell>
          <cell r="CW389" t="str">
            <v/>
          </cell>
          <cell r="CY389" t="str">
            <v/>
          </cell>
          <cell r="CZ389" t="str">
            <v/>
          </cell>
        </row>
        <row r="390">
          <cell r="A390">
            <v>367000</v>
          </cell>
          <cell r="B390" t="str">
            <v>ACC LIAB-EMPLOYEES ON SABBATIC</v>
          </cell>
          <cell r="C390">
            <v>0</v>
          </cell>
          <cell r="D390">
            <v>0</v>
          </cell>
          <cell r="E390">
            <v>0</v>
          </cell>
          <cell r="F390">
            <v>0</v>
          </cell>
          <cell r="G390">
            <v>0</v>
          </cell>
          <cell r="H390">
            <v>0</v>
          </cell>
          <cell r="I390">
            <v>0</v>
          </cell>
          <cell r="J390">
            <v>0</v>
          </cell>
          <cell r="K390">
            <v>0</v>
          </cell>
          <cell r="M390">
            <v>0</v>
          </cell>
          <cell r="N390">
            <v>-4.0000000000000001E-3</v>
          </cell>
          <cell r="O390">
            <v>-4.0000000000000001E-3</v>
          </cell>
          <cell r="P390">
            <v>0</v>
          </cell>
          <cell r="Q390">
            <v>0</v>
          </cell>
          <cell r="R390">
            <v>0</v>
          </cell>
          <cell r="S390">
            <v>0</v>
          </cell>
          <cell r="T390">
            <v>4.0000000000000001E-3</v>
          </cell>
          <cell r="U390">
            <v>4.0000000000000001E-3</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V390" t="str">
            <v/>
          </cell>
          <cell r="CW390" t="str">
            <v>Delete?</v>
          </cell>
          <cell r="CY390" t="str">
            <v/>
          </cell>
          <cell r="CZ390" t="str">
            <v/>
          </cell>
        </row>
        <row r="391">
          <cell r="A391">
            <v>369981</v>
          </cell>
          <cell r="B391" t="str">
            <v>Net Pay - Employees</v>
          </cell>
          <cell r="C391">
            <v>0</v>
          </cell>
          <cell r="D391">
            <v>0</v>
          </cell>
          <cell r="E391">
            <v>0</v>
          </cell>
          <cell r="F391">
            <v>0</v>
          </cell>
          <cell r="G391">
            <v>0</v>
          </cell>
          <cell r="H391">
            <v>0</v>
          </cell>
          <cell r="I391">
            <v>0</v>
          </cell>
          <cell r="J391">
            <v>0</v>
          </cell>
          <cell r="K391">
            <v>0</v>
          </cell>
          <cell r="M391">
            <v>0</v>
          </cell>
          <cell r="N391">
            <v>-3235236.0690000001</v>
          </cell>
          <cell r="O391">
            <v>-3235236.0690000001</v>
          </cell>
          <cell r="P391">
            <v>0</v>
          </cell>
          <cell r="Q391">
            <v>-4288568.74</v>
          </cell>
          <cell r="R391">
            <v>-4288568.74</v>
          </cell>
          <cell r="S391">
            <v>-7523804.7999999998</v>
          </cell>
          <cell r="T391">
            <v>7523804.8090000004</v>
          </cell>
          <cell r="U391">
            <v>9.0000005438923836E-3</v>
          </cell>
          <cell r="V391">
            <v>-7523804.7999999998</v>
          </cell>
          <cell r="W391">
            <v>0</v>
          </cell>
          <cell r="X391">
            <v>-7523804.7999999998</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-72235.87</v>
          </cell>
          <cell r="BS391">
            <v>0</v>
          </cell>
          <cell r="BT391">
            <v>-72235.87</v>
          </cell>
          <cell r="BU391">
            <v>-7596040.6699999999</v>
          </cell>
          <cell r="BV391">
            <v>0</v>
          </cell>
          <cell r="BW391">
            <v>-7596040.6699999999</v>
          </cell>
          <cell r="BX391">
            <v>-88966.6</v>
          </cell>
          <cell r="BY391">
            <v>0</v>
          </cell>
          <cell r="BZ391">
            <v>-88966.6</v>
          </cell>
          <cell r="CA391">
            <v>0</v>
          </cell>
          <cell r="CB391">
            <v>0</v>
          </cell>
          <cell r="CC391">
            <v>0</v>
          </cell>
          <cell r="CD391">
            <v>-88966.6</v>
          </cell>
          <cell r="CE391">
            <v>0</v>
          </cell>
          <cell r="CF391">
            <v>-88966.6</v>
          </cell>
          <cell r="CG391">
            <v>-54074.91</v>
          </cell>
          <cell r="CH391">
            <v>0</v>
          </cell>
          <cell r="CI391">
            <v>-54074.91</v>
          </cell>
          <cell r="CJ391">
            <v>-7739082.1799999997</v>
          </cell>
          <cell r="CK391">
            <v>0</v>
          </cell>
          <cell r="CL391">
            <v>-7739082.1799999997</v>
          </cell>
          <cell r="CM391">
            <v>0</v>
          </cell>
          <cell r="CN391">
            <v>0</v>
          </cell>
          <cell r="CO391">
            <v>0</v>
          </cell>
          <cell r="CP391">
            <v>-7739082.1799999997</v>
          </cell>
          <cell r="CQ391">
            <v>0</v>
          </cell>
          <cell r="CR391">
            <v>-7739082.1799999997</v>
          </cell>
          <cell r="CS391" t="str">
            <v>369981</v>
          </cell>
          <cell r="CT391" t="str">
            <v>369981</v>
          </cell>
          <cell r="CU391" t="str">
            <v>369981BU100</v>
          </cell>
          <cell r="CV391" t="str">
            <v/>
          </cell>
          <cell r="CW391" t="str">
            <v/>
          </cell>
          <cell r="CY391" t="str">
            <v/>
          </cell>
          <cell r="CZ391" t="str">
            <v/>
          </cell>
        </row>
        <row r="392">
          <cell r="A392">
            <v>371600</v>
          </cell>
          <cell r="B392" t="str">
            <v>Witholding Tax - Rentals</v>
          </cell>
          <cell r="C392">
            <v>0</v>
          </cell>
          <cell r="D392">
            <v>0</v>
          </cell>
          <cell r="E392">
            <v>0</v>
          </cell>
          <cell r="F392">
            <v>0</v>
          </cell>
          <cell r="G392">
            <v>0</v>
          </cell>
          <cell r="H392">
            <v>0</v>
          </cell>
          <cell r="I392">
            <v>0</v>
          </cell>
          <cell r="J392">
            <v>0</v>
          </cell>
          <cell r="K392">
            <v>0</v>
          </cell>
          <cell r="M392">
            <v>-27.88</v>
          </cell>
          <cell r="N392">
            <v>11.993</v>
          </cell>
          <cell r="O392">
            <v>-15.886999999999999</v>
          </cell>
          <cell r="P392">
            <v>0</v>
          </cell>
          <cell r="Q392">
            <v>15.89</v>
          </cell>
          <cell r="R392">
            <v>15.89</v>
          </cell>
          <cell r="S392">
            <v>27.88</v>
          </cell>
          <cell r="T392">
            <v>-27.883000000000003</v>
          </cell>
          <cell r="U392">
            <v>-3.0000000000036664E-3</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-1.7763568394002505E-15</v>
          </cell>
          <cell r="BW392">
            <v>-1.7763568394002505E-15</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-1.7763568394002505E-15</v>
          </cell>
          <cell r="CL392">
            <v>-1.7763568394002505E-15</v>
          </cell>
          <cell r="CM392">
            <v>0</v>
          </cell>
          <cell r="CN392">
            <v>0</v>
          </cell>
          <cell r="CO392">
            <v>0</v>
          </cell>
          <cell r="CP392">
            <v>0</v>
          </cell>
          <cell r="CQ392">
            <v>-1.7763568394002505E-15</v>
          </cell>
          <cell r="CR392">
            <v>-1.7763568394002505E-15</v>
          </cell>
          <cell r="CS392" t="str">
            <v>371600</v>
          </cell>
          <cell r="CT392" t="str">
            <v>371600</v>
          </cell>
          <cell r="CU392" t="str">
            <v>371600AllBU</v>
          </cell>
          <cell r="CV392" t="str">
            <v/>
          </cell>
          <cell r="CW392" t="str">
            <v/>
          </cell>
          <cell r="CY392" t="str">
            <v/>
          </cell>
          <cell r="CZ392" t="str">
            <v/>
          </cell>
        </row>
        <row r="393">
          <cell r="A393">
            <v>371800</v>
          </cell>
          <cell r="B393" t="str">
            <v>Witholding Tax - Services</v>
          </cell>
          <cell r="C393">
            <v>0</v>
          </cell>
          <cell r="D393">
            <v>0</v>
          </cell>
          <cell r="E393">
            <v>0</v>
          </cell>
          <cell r="F393">
            <v>0</v>
          </cell>
          <cell r="G393">
            <v>0</v>
          </cell>
          <cell r="H393">
            <v>0</v>
          </cell>
          <cell r="I393">
            <v>0</v>
          </cell>
          <cell r="J393">
            <v>0</v>
          </cell>
          <cell r="K393">
            <v>0</v>
          </cell>
          <cell r="M393">
            <v>3573.91</v>
          </cell>
          <cell r="N393">
            <v>-146678.93</v>
          </cell>
          <cell r="O393">
            <v>-143105.01999999999</v>
          </cell>
          <cell r="P393">
            <v>-2292.7399999999998</v>
          </cell>
          <cell r="Q393">
            <v>-194434.87</v>
          </cell>
          <cell r="R393">
            <v>-196727.61</v>
          </cell>
          <cell r="S393">
            <v>-341113.79</v>
          </cell>
          <cell r="T393">
            <v>341113.8</v>
          </cell>
          <cell r="U393">
            <v>1.0000000009313226E-2</v>
          </cell>
          <cell r="V393">
            <v>-339832.62</v>
          </cell>
          <cell r="W393">
            <v>0</v>
          </cell>
          <cell r="X393">
            <v>-339832.62</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-125541.27</v>
          </cell>
          <cell r="BS393">
            <v>0</v>
          </cell>
          <cell r="BT393">
            <v>-125541.27</v>
          </cell>
          <cell r="BU393">
            <v>-465373.89</v>
          </cell>
          <cell r="BV393">
            <v>0</v>
          </cell>
          <cell r="BW393">
            <v>-465373.89</v>
          </cell>
          <cell r="BX393">
            <v>-28824.720000000001</v>
          </cell>
          <cell r="BY393">
            <v>0</v>
          </cell>
          <cell r="BZ393">
            <v>-28824.720000000001</v>
          </cell>
          <cell r="CA393">
            <v>0</v>
          </cell>
          <cell r="CB393">
            <v>0</v>
          </cell>
          <cell r="CC393">
            <v>0</v>
          </cell>
          <cell r="CD393">
            <v>-28824.720000000001</v>
          </cell>
          <cell r="CE393">
            <v>0</v>
          </cell>
          <cell r="CF393">
            <v>-28824.720000000001</v>
          </cell>
          <cell r="CG393">
            <v>-1179.05</v>
          </cell>
          <cell r="CH393">
            <v>0</v>
          </cell>
          <cell r="CI393">
            <v>-1179.05</v>
          </cell>
          <cell r="CJ393">
            <v>-495377.66</v>
          </cell>
          <cell r="CK393">
            <v>0</v>
          </cell>
          <cell r="CL393">
            <v>-495377.66</v>
          </cell>
          <cell r="CM393">
            <v>0</v>
          </cell>
          <cell r="CN393">
            <v>0</v>
          </cell>
          <cell r="CO393">
            <v>0</v>
          </cell>
          <cell r="CP393">
            <v>-495377.66</v>
          </cell>
          <cell r="CQ393">
            <v>0</v>
          </cell>
          <cell r="CR393">
            <v>-495377.66</v>
          </cell>
          <cell r="CS393" t="str">
            <v>371800</v>
          </cell>
          <cell r="CT393" t="str">
            <v>371800</v>
          </cell>
          <cell r="CU393" t="str">
            <v>371800AllBU</v>
          </cell>
          <cell r="CV393" t="str">
            <v/>
          </cell>
          <cell r="CW393" t="str">
            <v/>
          </cell>
          <cell r="CY393" t="str">
            <v/>
          </cell>
          <cell r="CZ393" t="str">
            <v/>
          </cell>
        </row>
        <row r="394">
          <cell r="A394">
            <v>371980</v>
          </cell>
          <cell r="B394" t="str">
            <v>Income Tax Payable-Pyrl Deduct</v>
          </cell>
          <cell r="C394">
            <v>0</v>
          </cell>
          <cell r="D394">
            <v>0</v>
          </cell>
          <cell r="E394">
            <v>0</v>
          </cell>
          <cell r="F394">
            <v>0</v>
          </cell>
          <cell r="G394">
            <v>0</v>
          </cell>
          <cell r="H394">
            <v>0</v>
          </cell>
          <cell r="I394">
            <v>0</v>
          </cell>
          <cell r="J394">
            <v>0</v>
          </cell>
          <cell r="K394">
            <v>0</v>
          </cell>
          <cell r="M394">
            <v>0</v>
          </cell>
          <cell r="N394">
            <v>-2504076.6809999999</v>
          </cell>
          <cell r="O394">
            <v>-2504076.6809999999</v>
          </cell>
          <cell r="P394">
            <v>0</v>
          </cell>
          <cell r="Q394">
            <v>-3319357.46</v>
          </cell>
          <cell r="R394">
            <v>-3319357.46</v>
          </cell>
          <cell r="S394">
            <v>-5823434.1399999997</v>
          </cell>
          <cell r="T394">
            <v>5823434.1409999998</v>
          </cell>
          <cell r="U394">
            <v>1.0000001639127731E-3</v>
          </cell>
          <cell r="V394">
            <v>-5823434.1399999997</v>
          </cell>
          <cell r="W394">
            <v>0</v>
          </cell>
          <cell r="X394">
            <v>-5823434.1399999997</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-11040.66</v>
          </cell>
          <cell r="BS394">
            <v>0</v>
          </cell>
          <cell r="BT394">
            <v>-11040.66</v>
          </cell>
          <cell r="BU394">
            <v>-5834474.7999999998</v>
          </cell>
          <cell r="BV394">
            <v>0</v>
          </cell>
          <cell r="BW394">
            <v>-5834474.7999999998</v>
          </cell>
          <cell r="BX394">
            <v>-68993.42</v>
          </cell>
          <cell r="BY394">
            <v>0</v>
          </cell>
          <cell r="BZ394">
            <v>-68993.42</v>
          </cell>
          <cell r="CA394">
            <v>0</v>
          </cell>
          <cell r="CB394">
            <v>0</v>
          </cell>
          <cell r="CC394">
            <v>0</v>
          </cell>
          <cell r="CD394">
            <v>-68993.42</v>
          </cell>
          <cell r="CE394">
            <v>0</v>
          </cell>
          <cell r="CF394">
            <v>-68993.42</v>
          </cell>
          <cell r="CG394">
            <v>-50456.41</v>
          </cell>
          <cell r="CH394">
            <v>0</v>
          </cell>
          <cell r="CI394">
            <v>-50456.41</v>
          </cell>
          <cell r="CJ394">
            <v>-5953924.6299999999</v>
          </cell>
          <cell r="CK394">
            <v>0</v>
          </cell>
          <cell r="CL394">
            <v>-5953924.6299999999</v>
          </cell>
          <cell r="CM394">
            <v>0</v>
          </cell>
          <cell r="CN394">
            <v>0</v>
          </cell>
          <cell r="CO394">
            <v>0</v>
          </cell>
          <cell r="CP394">
            <v>-5953924.6299999999</v>
          </cell>
          <cell r="CQ394">
            <v>0</v>
          </cell>
          <cell r="CR394">
            <v>-5953924.6299999999</v>
          </cell>
          <cell r="CS394" t="str">
            <v>371980</v>
          </cell>
          <cell r="CT394" t="str">
            <v>371980</v>
          </cell>
          <cell r="CU394" t="str">
            <v>371980BU100</v>
          </cell>
          <cell r="CV394" t="str">
            <v/>
          </cell>
          <cell r="CW394" t="str">
            <v/>
          </cell>
          <cell r="CY394" t="str">
            <v/>
          </cell>
          <cell r="CZ394" t="str">
            <v/>
          </cell>
        </row>
        <row r="395">
          <cell r="A395">
            <v>372981</v>
          </cell>
          <cell r="B395" t="str">
            <v>EI - Employee Contribution</v>
          </cell>
          <cell r="C395">
            <v>0</v>
          </cell>
          <cell r="D395">
            <v>0</v>
          </cell>
          <cell r="E395">
            <v>0</v>
          </cell>
          <cell r="F395">
            <v>0</v>
          </cell>
          <cell r="G395">
            <v>0</v>
          </cell>
          <cell r="H395">
            <v>0</v>
          </cell>
          <cell r="I395">
            <v>0</v>
          </cell>
          <cell r="J395">
            <v>0</v>
          </cell>
          <cell r="K395">
            <v>0</v>
          </cell>
          <cell r="M395">
            <v>0</v>
          </cell>
          <cell r="N395">
            <v>3.0000000000000001E-3</v>
          </cell>
          <cell r="O395">
            <v>3.0000000000000001E-3</v>
          </cell>
          <cell r="P395">
            <v>0</v>
          </cell>
          <cell r="Q395">
            <v>0</v>
          </cell>
          <cell r="R395">
            <v>0</v>
          </cell>
          <cell r="S395">
            <v>0</v>
          </cell>
          <cell r="T395">
            <v>-3.0000000000000001E-3</v>
          </cell>
          <cell r="U395">
            <v>-3.0000000000000001E-3</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V395" t="str">
            <v/>
          </cell>
          <cell r="CW395" t="str">
            <v>Delete?</v>
          </cell>
          <cell r="CY395" t="str">
            <v/>
          </cell>
          <cell r="CZ395" t="str">
            <v/>
          </cell>
        </row>
        <row r="396">
          <cell r="A396">
            <v>372983</v>
          </cell>
          <cell r="B396" t="str">
            <v>EI - Payments</v>
          </cell>
          <cell r="C396">
            <v>0</v>
          </cell>
          <cell r="D396">
            <v>0</v>
          </cell>
          <cell r="E396">
            <v>0</v>
          </cell>
          <cell r="F396">
            <v>0</v>
          </cell>
          <cell r="G396">
            <v>0</v>
          </cell>
          <cell r="H396">
            <v>0</v>
          </cell>
          <cell r="I396">
            <v>0</v>
          </cell>
          <cell r="J396">
            <v>0</v>
          </cell>
          <cell r="K396">
            <v>0</v>
          </cell>
          <cell r="M396">
            <v>0</v>
          </cell>
          <cell r="N396">
            <v>-70299.381999999998</v>
          </cell>
          <cell r="O396">
            <v>-70299.381999999998</v>
          </cell>
          <cell r="P396">
            <v>0</v>
          </cell>
          <cell r="Q396">
            <v>-93187.56</v>
          </cell>
          <cell r="R396">
            <v>-93187.56</v>
          </cell>
          <cell r="S396">
            <v>-163486.93</v>
          </cell>
          <cell r="T396">
            <v>163486.94200000001</v>
          </cell>
          <cell r="U396">
            <v>1.2000000016996637E-2</v>
          </cell>
          <cell r="V396">
            <v>-163486.93</v>
          </cell>
          <cell r="W396">
            <v>0</v>
          </cell>
          <cell r="X396">
            <v>-163486.93</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-5.26</v>
          </cell>
          <cell r="BS396">
            <v>0</v>
          </cell>
          <cell r="BT396">
            <v>-5.26</v>
          </cell>
          <cell r="BU396">
            <v>-163492.19</v>
          </cell>
          <cell r="BV396">
            <v>1.4551915228366852E-11</v>
          </cell>
          <cell r="BW396">
            <v>-163492.19</v>
          </cell>
          <cell r="BX396">
            <v>-1163.1600000000001</v>
          </cell>
          <cell r="BY396">
            <v>0</v>
          </cell>
          <cell r="BZ396">
            <v>-1163.1600000000001</v>
          </cell>
          <cell r="CA396">
            <v>0</v>
          </cell>
          <cell r="CB396">
            <v>0</v>
          </cell>
          <cell r="CC396">
            <v>0</v>
          </cell>
          <cell r="CD396">
            <v>-1163.1600000000001</v>
          </cell>
          <cell r="CE396">
            <v>0</v>
          </cell>
          <cell r="CF396">
            <v>-1163.1600000000001</v>
          </cell>
          <cell r="CG396">
            <v>-740.09</v>
          </cell>
          <cell r="CH396">
            <v>0</v>
          </cell>
          <cell r="CI396">
            <v>-740.09</v>
          </cell>
          <cell r="CJ396">
            <v>-165395.44</v>
          </cell>
          <cell r="CK396">
            <v>1.4551915228366852E-11</v>
          </cell>
          <cell r="CL396">
            <v>-165395.44</v>
          </cell>
          <cell r="CM396">
            <v>0</v>
          </cell>
          <cell r="CN396">
            <v>0</v>
          </cell>
          <cell r="CO396">
            <v>0</v>
          </cell>
          <cell r="CP396">
            <v>-165395.44</v>
          </cell>
          <cell r="CQ396">
            <v>1.4551915228366852E-11</v>
          </cell>
          <cell r="CR396">
            <v>-165395.44</v>
          </cell>
          <cell r="CS396" t="str">
            <v>372983</v>
          </cell>
          <cell r="CT396" t="str">
            <v>372983</v>
          </cell>
          <cell r="CU396" t="str">
            <v>372983BU100</v>
          </cell>
          <cell r="CV396" t="str">
            <v/>
          </cell>
          <cell r="CW396" t="str">
            <v/>
          </cell>
          <cell r="CY396" t="str">
            <v/>
          </cell>
          <cell r="CZ396" t="str">
            <v/>
          </cell>
        </row>
        <row r="397">
          <cell r="A397">
            <v>373030</v>
          </cell>
          <cell r="B397" t="str">
            <v>Accr Mkt-Mkt Lss Int Rt Sw Cur</v>
          </cell>
          <cell r="C397">
            <v>0</v>
          </cell>
          <cell r="D397">
            <v>0</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3766000</v>
          </cell>
          <cell r="BP397">
            <v>0</v>
          </cell>
          <cell r="BQ397">
            <v>3766000</v>
          </cell>
          <cell r="BR397">
            <v>-3766000</v>
          </cell>
          <cell r="BS397">
            <v>0</v>
          </cell>
          <cell r="BT397">
            <v>-3766000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t="str">
            <v>373030</v>
          </cell>
          <cell r="CT397" t="str">
            <v>373030</v>
          </cell>
          <cell r="CU397" t="str">
            <v>373030AllBU</v>
          </cell>
          <cell r="CV397" t="str">
            <v/>
          </cell>
          <cell r="CW397" t="str">
            <v>Delete?</v>
          </cell>
          <cell r="CY397" t="str">
            <v/>
          </cell>
          <cell r="CZ397" t="str">
            <v/>
          </cell>
        </row>
        <row r="398">
          <cell r="A398">
            <v>374050</v>
          </cell>
          <cell r="B398" t="str">
            <v>Garnishments Deduction</v>
          </cell>
          <cell r="C398">
            <v>0</v>
          </cell>
          <cell r="D398">
            <v>0</v>
          </cell>
          <cell r="E398">
            <v>0</v>
          </cell>
          <cell r="F398">
            <v>0</v>
          </cell>
          <cell r="G398">
            <v>0</v>
          </cell>
          <cell r="H398">
            <v>0</v>
          </cell>
          <cell r="I398">
            <v>0</v>
          </cell>
          <cell r="J398">
            <v>0</v>
          </cell>
          <cell r="K398">
            <v>0</v>
          </cell>
          <cell r="M398">
            <v>0</v>
          </cell>
          <cell r="N398">
            <v>-15762.39</v>
          </cell>
          <cell r="O398">
            <v>-15762.39</v>
          </cell>
          <cell r="P398">
            <v>0</v>
          </cell>
          <cell r="Q398">
            <v>-20894.34</v>
          </cell>
          <cell r="R398">
            <v>-20894.34</v>
          </cell>
          <cell r="S398">
            <v>-36656.720000000001</v>
          </cell>
          <cell r="T398">
            <v>36656.730000000003</v>
          </cell>
          <cell r="U398">
            <v>1.0000000002037268E-2</v>
          </cell>
          <cell r="V398">
            <v>-36656.720000000001</v>
          </cell>
          <cell r="W398">
            <v>0</v>
          </cell>
          <cell r="X398">
            <v>-36656.720000000001</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-36656.720000000001</v>
          </cell>
          <cell r="BV398">
            <v>3.637978807091713E-12</v>
          </cell>
          <cell r="BW398">
            <v>-36656.720000000001</v>
          </cell>
          <cell r="BX398">
            <v>-168.5</v>
          </cell>
          <cell r="BY398">
            <v>0</v>
          </cell>
          <cell r="BZ398">
            <v>-168.5</v>
          </cell>
          <cell r="CA398">
            <v>0</v>
          </cell>
          <cell r="CB398">
            <v>0</v>
          </cell>
          <cell r="CC398">
            <v>0</v>
          </cell>
          <cell r="CD398">
            <v>-168.5</v>
          </cell>
          <cell r="CE398">
            <v>0</v>
          </cell>
          <cell r="CF398">
            <v>-168.5</v>
          </cell>
          <cell r="CG398">
            <v>0</v>
          </cell>
          <cell r="CH398">
            <v>0</v>
          </cell>
          <cell r="CI398">
            <v>0</v>
          </cell>
          <cell r="CJ398">
            <v>-36825.22</v>
          </cell>
          <cell r="CK398">
            <v>3.637978807091713E-12</v>
          </cell>
          <cell r="CL398">
            <v>-36825.22</v>
          </cell>
          <cell r="CM398">
            <v>0</v>
          </cell>
          <cell r="CN398">
            <v>0</v>
          </cell>
          <cell r="CO398">
            <v>0</v>
          </cell>
          <cell r="CP398">
            <v>-36825.22</v>
          </cell>
          <cell r="CQ398">
            <v>3.637978807091713E-12</v>
          </cell>
          <cell r="CR398">
            <v>-36825.22</v>
          </cell>
          <cell r="CS398" t="str">
            <v>374050</v>
          </cell>
          <cell r="CT398" t="str">
            <v>374050</v>
          </cell>
          <cell r="CU398" t="str">
            <v>374050BU100</v>
          </cell>
          <cell r="CV398" t="str">
            <v/>
          </cell>
          <cell r="CW398" t="str">
            <v/>
          </cell>
          <cell r="CY398" t="str">
            <v/>
          </cell>
          <cell r="CZ398" t="str">
            <v/>
          </cell>
        </row>
        <row r="399">
          <cell r="A399">
            <v>374091</v>
          </cell>
          <cell r="B399" t="str">
            <v>PWU Union</v>
          </cell>
          <cell r="C399">
            <v>0</v>
          </cell>
          <cell r="D399">
            <v>0</v>
          </cell>
          <cell r="E399">
            <v>0</v>
          </cell>
          <cell r="F399">
            <v>0</v>
          </cell>
          <cell r="G399">
            <v>0</v>
          </cell>
          <cell r="H399">
            <v>0</v>
          </cell>
          <cell r="I399">
            <v>0</v>
          </cell>
          <cell r="J399">
            <v>0</v>
          </cell>
          <cell r="K399">
            <v>0</v>
          </cell>
          <cell r="M399">
            <v>0</v>
          </cell>
          <cell r="N399">
            <v>-25300.188999999998</v>
          </cell>
          <cell r="O399">
            <v>-25300.188999999998</v>
          </cell>
          <cell r="P399">
            <v>0</v>
          </cell>
          <cell r="Q399">
            <v>-33537.46</v>
          </cell>
          <cell r="R399">
            <v>-33537.46</v>
          </cell>
          <cell r="S399">
            <v>-58837.65</v>
          </cell>
          <cell r="T399">
            <v>58837.649000000005</v>
          </cell>
          <cell r="U399">
            <v>-9.9999999656574801E-4</v>
          </cell>
          <cell r="V399">
            <v>-58837.65</v>
          </cell>
          <cell r="W399">
            <v>0</v>
          </cell>
          <cell r="X399">
            <v>-58837.649999999994</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-58837.65</v>
          </cell>
          <cell r="BV399">
            <v>7.2759576141834259E-12</v>
          </cell>
          <cell r="BW399">
            <v>-58837.65</v>
          </cell>
          <cell r="BX399">
            <v>-479.79</v>
          </cell>
          <cell r="BY399">
            <v>0</v>
          </cell>
          <cell r="BZ399">
            <v>-479.79</v>
          </cell>
          <cell r="CA399">
            <v>0</v>
          </cell>
          <cell r="CB399">
            <v>0</v>
          </cell>
          <cell r="CC399">
            <v>0</v>
          </cell>
          <cell r="CD399">
            <v>-479.79</v>
          </cell>
          <cell r="CE399">
            <v>0</v>
          </cell>
          <cell r="CF399">
            <v>-479.79</v>
          </cell>
          <cell r="CG399">
            <v>-462.02</v>
          </cell>
          <cell r="CH399">
            <v>0</v>
          </cell>
          <cell r="CI399">
            <v>-462.02</v>
          </cell>
          <cell r="CJ399">
            <v>-59779.46</v>
          </cell>
          <cell r="CK399">
            <v>7.2759576141834259E-12</v>
          </cell>
          <cell r="CL399">
            <v>-59779.46</v>
          </cell>
          <cell r="CM399">
            <v>0</v>
          </cell>
          <cell r="CN399">
            <v>0</v>
          </cell>
          <cell r="CO399">
            <v>0</v>
          </cell>
          <cell r="CP399">
            <v>-59779.46</v>
          </cell>
          <cell r="CQ399">
            <v>7.2759576141834259E-12</v>
          </cell>
          <cell r="CR399">
            <v>-59779.46</v>
          </cell>
          <cell r="CS399" t="str">
            <v>374091</v>
          </cell>
          <cell r="CT399" t="str">
            <v>374091</v>
          </cell>
          <cell r="CU399" t="str">
            <v>374091BU100</v>
          </cell>
          <cell r="CV399" t="str">
            <v/>
          </cell>
          <cell r="CW399" t="str">
            <v/>
          </cell>
          <cell r="CY399" t="str">
            <v/>
          </cell>
          <cell r="CZ399" t="str">
            <v/>
          </cell>
        </row>
        <row r="400">
          <cell r="A400">
            <v>374092</v>
          </cell>
          <cell r="B400" t="str">
            <v>Society Union</v>
          </cell>
          <cell r="C400">
            <v>0</v>
          </cell>
          <cell r="D400">
            <v>0</v>
          </cell>
          <cell r="E400">
            <v>0</v>
          </cell>
          <cell r="F400">
            <v>0</v>
          </cell>
          <cell r="G400">
            <v>0</v>
          </cell>
          <cell r="H400">
            <v>0</v>
          </cell>
          <cell r="I400">
            <v>0</v>
          </cell>
          <cell r="J400">
            <v>0</v>
          </cell>
          <cell r="K400">
            <v>0</v>
          </cell>
          <cell r="M400">
            <v>0</v>
          </cell>
          <cell r="N400">
            <v>-6735.5219999999999</v>
          </cell>
          <cell r="O400">
            <v>-6735.5219999999999</v>
          </cell>
          <cell r="P400">
            <v>0</v>
          </cell>
          <cell r="Q400">
            <v>-8928.48</v>
          </cell>
          <cell r="R400">
            <v>-8928.48</v>
          </cell>
          <cell r="S400">
            <v>-15664</v>
          </cell>
          <cell r="T400">
            <v>15664.002</v>
          </cell>
          <cell r="U400">
            <v>2.0000000004074536E-3</v>
          </cell>
          <cell r="V400">
            <v>-15664</v>
          </cell>
          <cell r="W400">
            <v>0</v>
          </cell>
          <cell r="X400">
            <v>-15664</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-15664</v>
          </cell>
          <cell r="BV400">
            <v>0</v>
          </cell>
          <cell r="BW400">
            <v>-15664</v>
          </cell>
          <cell r="BX400">
            <v>-752</v>
          </cell>
          <cell r="BY400">
            <v>0</v>
          </cell>
          <cell r="BZ400">
            <v>-752</v>
          </cell>
          <cell r="CA400">
            <v>0</v>
          </cell>
          <cell r="CB400">
            <v>0</v>
          </cell>
          <cell r="CC400">
            <v>0</v>
          </cell>
          <cell r="CD400">
            <v>-752</v>
          </cell>
          <cell r="CE400">
            <v>0</v>
          </cell>
          <cell r="CF400">
            <v>-752</v>
          </cell>
          <cell r="CG400">
            <v>-160</v>
          </cell>
          <cell r="CH400">
            <v>0</v>
          </cell>
          <cell r="CI400">
            <v>-160</v>
          </cell>
          <cell r="CJ400">
            <v>-16576</v>
          </cell>
          <cell r="CK400">
            <v>0</v>
          </cell>
          <cell r="CL400">
            <v>-16576</v>
          </cell>
          <cell r="CM400">
            <v>0</v>
          </cell>
          <cell r="CN400">
            <v>0</v>
          </cell>
          <cell r="CO400">
            <v>0</v>
          </cell>
          <cell r="CP400">
            <v>-16576</v>
          </cell>
          <cell r="CQ400">
            <v>0</v>
          </cell>
          <cell r="CR400">
            <v>-16576</v>
          </cell>
          <cell r="CS400" t="str">
            <v>374092</v>
          </cell>
          <cell r="CT400" t="str">
            <v>374092</v>
          </cell>
          <cell r="CU400" t="str">
            <v>374092BU100</v>
          </cell>
          <cell r="CV400" t="str">
            <v/>
          </cell>
          <cell r="CW400" t="str">
            <v/>
          </cell>
          <cell r="CY400" t="str">
            <v/>
          </cell>
          <cell r="CZ400" t="str">
            <v/>
          </cell>
        </row>
        <row r="401">
          <cell r="A401">
            <v>374094</v>
          </cell>
          <cell r="B401" t="str">
            <v>Current Year PWU Dues Refund</v>
          </cell>
          <cell r="C401">
            <v>0</v>
          </cell>
          <cell r="D401">
            <v>0</v>
          </cell>
          <cell r="E401">
            <v>0</v>
          </cell>
          <cell r="F401">
            <v>0</v>
          </cell>
          <cell r="G401">
            <v>0</v>
          </cell>
          <cell r="H401">
            <v>0</v>
          </cell>
          <cell r="I401">
            <v>0</v>
          </cell>
          <cell r="J401">
            <v>0</v>
          </cell>
          <cell r="K401">
            <v>0</v>
          </cell>
          <cell r="M401">
            <v>0</v>
          </cell>
          <cell r="N401">
            <v>3.0000000000000001E-3</v>
          </cell>
          <cell r="O401">
            <v>3.0000000000000001E-3</v>
          </cell>
          <cell r="P401">
            <v>0</v>
          </cell>
          <cell r="Q401">
            <v>0</v>
          </cell>
          <cell r="R401">
            <v>0</v>
          </cell>
          <cell r="S401">
            <v>0</v>
          </cell>
          <cell r="T401">
            <v>-3.0000000000000001E-3</v>
          </cell>
          <cell r="U401">
            <v>-3.0000000000000001E-3</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Q401">
            <v>0</v>
          </cell>
          <cell r="CR401">
            <v>0</v>
          </cell>
          <cell r="CU401" t="str">
            <v>374094BU300</v>
          </cell>
          <cell r="CV401" t="str">
            <v/>
          </cell>
          <cell r="CW401" t="str">
            <v>Delete?</v>
          </cell>
          <cell r="CY401" t="str">
            <v/>
          </cell>
          <cell r="CZ401" t="str">
            <v/>
          </cell>
        </row>
        <row r="402">
          <cell r="A402">
            <v>374095</v>
          </cell>
          <cell r="B402" t="str">
            <v>MUNION-Misc.UnionDue Deduction</v>
          </cell>
          <cell r="C402">
            <v>0</v>
          </cell>
          <cell r="D402">
            <v>0</v>
          </cell>
          <cell r="E402">
            <v>0</v>
          </cell>
          <cell r="F402">
            <v>0</v>
          </cell>
          <cell r="G402">
            <v>0</v>
          </cell>
          <cell r="H402">
            <v>0</v>
          </cell>
          <cell r="I402">
            <v>0</v>
          </cell>
          <cell r="J402">
            <v>0</v>
          </cell>
          <cell r="K402">
            <v>0</v>
          </cell>
          <cell r="M402">
            <v>0</v>
          </cell>
          <cell r="N402">
            <v>4.0000000000000001E-3</v>
          </cell>
          <cell r="O402">
            <v>4.0000000000000001E-3</v>
          </cell>
          <cell r="P402">
            <v>0</v>
          </cell>
          <cell r="Q402">
            <v>0</v>
          </cell>
          <cell r="R402">
            <v>0</v>
          </cell>
          <cell r="S402">
            <v>0</v>
          </cell>
          <cell r="T402">
            <v>-4.0000000000000001E-3</v>
          </cell>
          <cell r="U402">
            <v>-4.0000000000000001E-3</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V402" t="str">
            <v/>
          </cell>
          <cell r="CW402" t="str">
            <v>Delete?</v>
          </cell>
          <cell r="CY402" t="str">
            <v/>
          </cell>
          <cell r="CZ402" t="str">
            <v/>
          </cell>
        </row>
        <row r="403">
          <cell r="A403">
            <v>374096</v>
          </cell>
          <cell r="B403" t="str">
            <v>M&amp;A Deductions</v>
          </cell>
          <cell r="C403">
            <v>0</v>
          </cell>
          <cell r="D403">
            <v>0</v>
          </cell>
          <cell r="E403">
            <v>0</v>
          </cell>
          <cell r="F403">
            <v>0</v>
          </cell>
          <cell r="G403">
            <v>0</v>
          </cell>
          <cell r="H403">
            <v>0</v>
          </cell>
          <cell r="I403">
            <v>0</v>
          </cell>
          <cell r="J403">
            <v>0</v>
          </cell>
          <cell r="K403">
            <v>0</v>
          </cell>
          <cell r="M403">
            <v>0</v>
          </cell>
          <cell r="N403">
            <v>3.0000000000000001E-3</v>
          </cell>
          <cell r="O403">
            <v>3.0000000000000001E-3</v>
          </cell>
          <cell r="P403">
            <v>0</v>
          </cell>
          <cell r="Q403">
            <v>0</v>
          </cell>
          <cell r="R403">
            <v>0</v>
          </cell>
          <cell r="S403">
            <v>0</v>
          </cell>
          <cell r="T403">
            <v>-3.0000000000000001E-3</v>
          </cell>
          <cell r="U403">
            <v>-3.0000000000000001E-3</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V403" t="str">
            <v/>
          </cell>
          <cell r="CW403" t="str">
            <v>Delete?</v>
          </cell>
          <cell r="CY403" t="str">
            <v/>
          </cell>
          <cell r="CZ403" t="str">
            <v/>
          </cell>
        </row>
        <row r="404">
          <cell r="A404">
            <v>374110</v>
          </cell>
          <cell r="B404" t="str">
            <v>HEPCOE Credit Union</v>
          </cell>
          <cell r="C404">
            <v>0</v>
          </cell>
          <cell r="D404">
            <v>0</v>
          </cell>
          <cell r="E404">
            <v>0</v>
          </cell>
          <cell r="F404">
            <v>0</v>
          </cell>
          <cell r="G404">
            <v>0</v>
          </cell>
          <cell r="H404">
            <v>0</v>
          </cell>
          <cell r="I404">
            <v>0</v>
          </cell>
          <cell r="J404">
            <v>0</v>
          </cell>
          <cell r="K404">
            <v>0</v>
          </cell>
          <cell r="M404">
            <v>0</v>
          </cell>
          <cell r="N404">
            <v>-159832.88399999999</v>
          </cell>
          <cell r="O404">
            <v>-159832.88399999999</v>
          </cell>
          <cell r="P404">
            <v>0</v>
          </cell>
          <cell r="Q404">
            <v>-211871.5</v>
          </cell>
          <cell r="R404">
            <v>-211871.5</v>
          </cell>
          <cell r="S404">
            <v>-371704.38</v>
          </cell>
          <cell r="T404">
            <v>371704.38400000002</v>
          </cell>
          <cell r="U404">
            <v>4.0000000153668225E-3</v>
          </cell>
          <cell r="V404">
            <v>-371704.38</v>
          </cell>
          <cell r="W404">
            <v>0</v>
          </cell>
          <cell r="X404">
            <v>-371704.38</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-371704.38</v>
          </cell>
          <cell r="BV404">
            <v>2.9103830456733704E-11</v>
          </cell>
          <cell r="BW404">
            <v>-371704.38</v>
          </cell>
          <cell r="BX404">
            <v>-1871</v>
          </cell>
          <cell r="BY404">
            <v>0</v>
          </cell>
          <cell r="BZ404">
            <v>-1871</v>
          </cell>
          <cell r="CA404">
            <v>0</v>
          </cell>
          <cell r="CB404">
            <v>0</v>
          </cell>
          <cell r="CC404">
            <v>0</v>
          </cell>
          <cell r="CD404">
            <v>-1871</v>
          </cell>
          <cell r="CE404">
            <v>0</v>
          </cell>
          <cell r="CF404">
            <v>-1871</v>
          </cell>
          <cell r="CG404">
            <v>-2266</v>
          </cell>
          <cell r="CH404">
            <v>0</v>
          </cell>
          <cell r="CI404">
            <v>-2266</v>
          </cell>
          <cell r="CJ404">
            <v>-375841.38</v>
          </cell>
          <cell r="CK404">
            <v>2.9103830456733704E-11</v>
          </cell>
          <cell r="CL404">
            <v>-375841.38</v>
          </cell>
          <cell r="CM404">
            <v>0</v>
          </cell>
          <cell r="CN404">
            <v>0</v>
          </cell>
          <cell r="CO404">
            <v>0</v>
          </cell>
          <cell r="CP404">
            <v>-375841.38</v>
          </cell>
          <cell r="CQ404">
            <v>2.9103830456733704E-11</v>
          </cell>
          <cell r="CR404">
            <v>-375841.38</v>
          </cell>
          <cell r="CS404" t="str">
            <v>374110</v>
          </cell>
          <cell r="CT404" t="str">
            <v>374110</v>
          </cell>
          <cell r="CU404" t="str">
            <v>374110BU100</v>
          </cell>
          <cell r="CV404" t="str">
            <v/>
          </cell>
          <cell r="CW404" t="str">
            <v/>
          </cell>
          <cell r="CY404" t="str">
            <v/>
          </cell>
          <cell r="CZ404" t="str">
            <v/>
          </cell>
        </row>
        <row r="405">
          <cell r="A405">
            <v>374980</v>
          </cell>
          <cell r="B405" t="str">
            <v>Misc Payroll Deduction</v>
          </cell>
          <cell r="C405">
            <v>0</v>
          </cell>
          <cell r="D405">
            <v>0</v>
          </cell>
          <cell r="E405">
            <v>0</v>
          </cell>
          <cell r="F405">
            <v>0</v>
          </cell>
          <cell r="G405">
            <v>0</v>
          </cell>
          <cell r="H405">
            <v>0</v>
          </cell>
          <cell r="I405">
            <v>0</v>
          </cell>
          <cell r="J405">
            <v>0</v>
          </cell>
          <cell r="K405">
            <v>0</v>
          </cell>
          <cell r="M405">
            <v>0</v>
          </cell>
          <cell r="N405">
            <v>-4310.4180000000006</v>
          </cell>
          <cell r="O405">
            <v>-4310.4180000000006</v>
          </cell>
          <cell r="P405">
            <v>0</v>
          </cell>
          <cell r="Q405">
            <v>-5713.82</v>
          </cell>
          <cell r="R405">
            <v>-5713.82</v>
          </cell>
          <cell r="S405">
            <v>-10024.24</v>
          </cell>
          <cell r="T405">
            <v>10024.237999999999</v>
          </cell>
          <cell r="U405">
            <v>-2.0000000004074536E-3</v>
          </cell>
          <cell r="V405">
            <v>-10024.24</v>
          </cell>
          <cell r="W405">
            <v>0</v>
          </cell>
          <cell r="X405">
            <v>-10024.240000000002</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-10024.24</v>
          </cell>
          <cell r="BV405">
            <v>-9.0949470177292824E-13</v>
          </cell>
          <cell r="BW405">
            <v>-10024.24</v>
          </cell>
          <cell r="BX405">
            <v>0</v>
          </cell>
          <cell r="BY405">
            <v>0</v>
          </cell>
          <cell r="BZ405">
            <v>0</v>
          </cell>
          <cell r="CA405">
            <v>0</v>
          </cell>
          <cell r="CB405">
            <v>0</v>
          </cell>
          <cell r="CC405">
            <v>0</v>
          </cell>
          <cell r="CD405">
            <v>0</v>
          </cell>
          <cell r="CE405">
            <v>0</v>
          </cell>
          <cell r="CF405">
            <v>0</v>
          </cell>
          <cell r="CG405">
            <v>0</v>
          </cell>
          <cell r="CH405">
            <v>0</v>
          </cell>
          <cell r="CI405">
            <v>0</v>
          </cell>
          <cell r="CJ405">
            <v>-10024.24</v>
          </cell>
          <cell r="CK405">
            <v>-9.0949470177292824E-13</v>
          </cell>
          <cell r="CL405">
            <v>-10024.24</v>
          </cell>
          <cell r="CM405">
            <v>0</v>
          </cell>
          <cell r="CN405">
            <v>0</v>
          </cell>
          <cell r="CO405">
            <v>0</v>
          </cell>
          <cell r="CP405">
            <v>-10024.24</v>
          </cell>
          <cell r="CQ405">
            <v>-9.0949470177292824E-13</v>
          </cell>
          <cell r="CR405">
            <v>-10024.24</v>
          </cell>
          <cell r="CS405" t="str">
            <v>374980</v>
          </cell>
          <cell r="CT405" t="str">
            <v>374980</v>
          </cell>
          <cell r="CU405" t="str">
            <v>374980AllBU</v>
          </cell>
          <cell r="CV405" t="str">
            <v/>
          </cell>
          <cell r="CW405" t="str">
            <v/>
          </cell>
          <cell r="CY405" t="str">
            <v/>
          </cell>
          <cell r="CZ405" t="str">
            <v/>
          </cell>
        </row>
        <row r="406">
          <cell r="A406">
            <v>375000</v>
          </cell>
          <cell r="B406" t="str">
            <v>Death Grant(ESR,PWU &amp; Society)</v>
          </cell>
          <cell r="C406">
            <v>0</v>
          </cell>
          <cell r="D406">
            <v>0</v>
          </cell>
          <cell r="E406">
            <v>0</v>
          </cell>
          <cell r="F406">
            <v>0</v>
          </cell>
          <cell r="G406">
            <v>0</v>
          </cell>
          <cell r="H406">
            <v>0</v>
          </cell>
          <cell r="I406">
            <v>0</v>
          </cell>
          <cell r="J406">
            <v>0</v>
          </cell>
          <cell r="K406">
            <v>0</v>
          </cell>
          <cell r="M406">
            <v>0</v>
          </cell>
          <cell r="N406">
            <v>-22830.067999999999</v>
          </cell>
          <cell r="O406">
            <v>-22830.067999999999</v>
          </cell>
          <cell r="P406">
            <v>0</v>
          </cell>
          <cell r="Q406">
            <v>-30263.119999999999</v>
          </cell>
          <cell r="R406">
            <v>-30263.119999999999</v>
          </cell>
          <cell r="S406">
            <v>-53093.19</v>
          </cell>
          <cell r="T406">
            <v>53093.188000000002</v>
          </cell>
          <cell r="U406">
            <v>-2.0000000004074536E-3</v>
          </cell>
          <cell r="V406">
            <v>-53093.19</v>
          </cell>
          <cell r="W406">
            <v>0</v>
          </cell>
          <cell r="X406">
            <v>-53093.19</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-53093.19</v>
          </cell>
          <cell r="BV406">
            <v>3.637978807091713E-12</v>
          </cell>
          <cell r="BW406">
            <v>-53093.19</v>
          </cell>
          <cell r="BX406">
            <v>0</v>
          </cell>
          <cell r="BY406">
            <v>0</v>
          </cell>
          <cell r="BZ406">
            <v>0</v>
          </cell>
          <cell r="CA406">
            <v>0</v>
          </cell>
          <cell r="CB406">
            <v>0</v>
          </cell>
          <cell r="CC406">
            <v>0</v>
          </cell>
          <cell r="CD406">
            <v>0</v>
          </cell>
          <cell r="CE406">
            <v>0</v>
          </cell>
          <cell r="CF406">
            <v>0</v>
          </cell>
          <cell r="CG406">
            <v>0</v>
          </cell>
          <cell r="CH406">
            <v>0</v>
          </cell>
          <cell r="CI406">
            <v>0</v>
          </cell>
          <cell r="CJ406">
            <v>-53093.19</v>
          </cell>
          <cell r="CK406">
            <v>3.637978807091713E-12</v>
          </cell>
          <cell r="CL406">
            <v>-53093.19</v>
          </cell>
          <cell r="CM406">
            <v>0</v>
          </cell>
          <cell r="CN406">
            <v>0</v>
          </cell>
          <cell r="CO406">
            <v>0</v>
          </cell>
          <cell r="CP406">
            <v>-53093.19</v>
          </cell>
          <cell r="CQ406">
            <v>3.637978807091713E-12</v>
          </cell>
          <cell r="CR406">
            <v>-53093.19</v>
          </cell>
          <cell r="CS406" t="str">
            <v>375000</v>
          </cell>
          <cell r="CT406" t="str">
            <v>375000</v>
          </cell>
          <cell r="CU406" t="str">
            <v>375000AllBU</v>
          </cell>
          <cell r="CV406" t="str">
            <v/>
          </cell>
          <cell r="CW406" t="str">
            <v/>
          </cell>
          <cell r="CY406" t="str">
            <v/>
          </cell>
          <cell r="CZ406" t="str">
            <v/>
          </cell>
        </row>
        <row r="407">
          <cell r="A407">
            <v>375999</v>
          </cell>
          <cell r="B407" t="str">
            <v>Clearing Vendor Discount</v>
          </cell>
          <cell r="C407">
            <v>0</v>
          </cell>
          <cell r="D407">
            <v>0</v>
          </cell>
          <cell r="E407">
            <v>0</v>
          </cell>
          <cell r="F407">
            <v>0</v>
          </cell>
          <cell r="G407">
            <v>0</v>
          </cell>
          <cell r="H407">
            <v>0</v>
          </cell>
          <cell r="I407">
            <v>0</v>
          </cell>
          <cell r="J407">
            <v>0</v>
          </cell>
          <cell r="K407">
            <v>0</v>
          </cell>
          <cell r="M407">
            <v>0</v>
          </cell>
          <cell r="N407">
            <v>16643.866000000002</v>
          </cell>
          <cell r="O407">
            <v>16643.866000000002</v>
          </cell>
          <cell r="P407">
            <v>0</v>
          </cell>
          <cell r="Q407">
            <v>15302.14</v>
          </cell>
          <cell r="R407">
            <v>15302.14</v>
          </cell>
          <cell r="S407">
            <v>31946.01</v>
          </cell>
          <cell r="T407">
            <v>-31946.006000000001</v>
          </cell>
          <cell r="U407">
            <v>3.9999999971769284E-3</v>
          </cell>
          <cell r="V407">
            <v>31946.01</v>
          </cell>
          <cell r="W407">
            <v>0</v>
          </cell>
          <cell r="X407">
            <v>31946.01</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31946.010000000002</v>
          </cell>
          <cell r="BV407">
            <v>0</v>
          </cell>
          <cell r="BW407">
            <v>31946.010000000002</v>
          </cell>
          <cell r="BX407">
            <v>2073.46</v>
          </cell>
          <cell r="BY407">
            <v>0</v>
          </cell>
          <cell r="BZ407">
            <v>2073.46</v>
          </cell>
          <cell r="CA407">
            <v>0</v>
          </cell>
          <cell r="CB407">
            <v>0</v>
          </cell>
          <cell r="CC407">
            <v>0</v>
          </cell>
          <cell r="CD407">
            <v>2073.46</v>
          </cell>
          <cell r="CE407">
            <v>0</v>
          </cell>
          <cell r="CF407">
            <v>2073.46</v>
          </cell>
          <cell r="CG407">
            <v>0</v>
          </cell>
          <cell r="CH407">
            <v>0</v>
          </cell>
          <cell r="CI407">
            <v>0</v>
          </cell>
          <cell r="CJ407">
            <v>34019.47</v>
          </cell>
          <cell r="CK407">
            <v>0</v>
          </cell>
          <cell r="CL407">
            <v>34019.47</v>
          </cell>
          <cell r="CM407">
            <v>0</v>
          </cell>
          <cell r="CN407">
            <v>0</v>
          </cell>
          <cell r="CO407">
            <v>0</v>
          </cell>
          <cell r="CP407">
            <v>34019.47</v>
          </cell>
          <cell r="CQ407">
            <v>0</v>
          </cell>
          <cell r="CR407">
            <v>34019.47</v>
          </cell>
          <cell r="CS407" t="str">
            <v>375999</v>
          </cell>
          <cell r="CT407" t="str">
            <v>375999</v>
          </cell>
          <cell r="CU407" t="str">
            <v>375999AllBU</v>
          </cell>
          <cell r="CV407" t="str">
            <v/>
          </cell>
          <cell r="CW407" t="str">
            <v/>
          </cell>
          <cell r="CY407" t="str">
            <v/>
          </cell>
          <cell r="CZ407" t="str">
            <v/>
          </cell>
        </row>
        <row r="408">
          <cell r="A408">
            <v>376060</v>
          </cell>
          <cell r="B408" t="str">
            <v>Trade Union Related Deductions</v>
          </cell>
          <cell r="C408">
            <v>0</v>
          </cell>
          <cell r="D408">
            <v>0</v>
          </cell>
          <cell r="E408">
            <v>0</v>
          </cell>
          <cell r="F408">
            <v>0</v>
          </cell>
          <cell r="G408">
            <v>0</v>
          </cell>
          <cell r="H408">
            <v>0</v>
          </cell>
          <cell r="I408">
            <v>0</v>
          </cell>
          <cell r="J408">
            <v>0</v>
          </cell>
          <cell r="K408">
            <v>0</v>
          </cell>
          <cell r="M408">
            <v>0</v>
          </cell>
          <cell r="N408">
            <v>-170099.75700000001</v>
          </cell>
          <cell r="O408">
            <v>-170099.75700000001</v>
          </cell>
          <cell r="P408">
            <v>0</v>
          </cell>
          <cell r="Q408">
            <v>-225481.07</v>
          </cell>
          <cell r="R408">
            <v>-225481.07</v>
          </cell>
          <cell r="S408">
            <v>-395580.82</v>
          </cell>
          <cell r="T408">
            <v>395580.82699999999</v>
          </cell>
          <cell r="U408">
            <v>6.9999999832361937E-3</v>
          </cell>
          <cell r="V408">
            <v>-395580.82</v>
          </cell>
          <cell r="W408">
            <v>0</v>
          </cell>
          <cell r="X408">
            <v>-395580.82000000007</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-2666.28</v>
          </cell>
          <cell r="BS408">
            <v>0</v>
          </cell>
          <cell r="BT408">
            <v>-2666.28</v>
          </cell>
          <cell r="BU408">
            <v>-398247.10000000003</v>
          </cell>
          <cell r="BV408">
            <v>-2.9103830456733704E-11</v>
          </cell>
          <cell r="BW408">
            <v>-398247.10000000003</v>
          </cell>
          <cell r="BX408">
            <v>0</v>
          </cell>
          <cell r="BY408">
            <v>0</v>
          </cell>
          <cell r="BZ408">
            <v>0</v>
          </cell>
          <cell r="CA408">
            <v>0</v>
          </cell>
          <cell r="CB408">
            <v>0</v>
          </cell>
          <cell r="CC408">
            <v>0</v>
          </cell>
          <cell r="CD408">
            <v>0</v>
          </cell>
          <cell r="CE408">
            <v>0</v>
          </cell>
          <cell r="CF408">
            <v>0</v>
          </cell>
          <cell r="CG408">
            <v>-38956.61</v>
          </cell>
          <cell r="CH408">
            <v>0</v>
          </cell>
          <cell r="CI408">
            <v>-38956.61</v>
          </cell>
          <cell r="CJ408">
            <v>-437203.71</v>
          </cell>
          <cell r="CK408">
            <v>-2.9103830456733704E-11</v>
          </cell>
          <cell r="CL408">
            <v>-437203.71</v>
          </cell>
          <cell r="CM408">
            <v>0</v>
          </cell>
          <cell r="CN408">
            <v>0</v>
          </cell>
          <cell r="CO408">
            <v>0</v>
          </cell>
          <cell r="CP408">
            <v>-437203.71</v>
          </cell>
          <cell r="CQ408">
            <v>-2.9103830456733704E-11</v>
          </cell>
          <cell r="CR408">
            <v>-437203.71</v>
          </cell>
          <cell r="CS408" t="str">
            <v>376060</v>
          </cell>
          <cell r="CT408" t="str">
            <v>376060</v>
          </cell>
          <cell r="CU408" t="str">
            <v>376060BU100</v>
          </cell>
          <cell r="CV408" t="str">
            <v/>
          </cell>
          <cell r="CW408" t="str">
            <v/>
          </cell>
          <cell r="CY408" t="str">
            <v/>
          </cell>
          <cell r="CZ408" t="str">
            <v/>
          </cell>
        </row>
        <row r="409">
          <cell r="A409">
            <v>378980</v>
          </cell>
          <cell r="B409" t="str">
            <v>Payroll Burden Suspense</v>
          </cell>
          <cell r="C409">
            <v>0</v>
          </cell>
          <cell r="D409">
            <v>0</v>
          </cell>
          <cell r="E409">
            <v>0</v>
          </cell>
          <cell r="F409">
            <v>0</v>
          </cell>
          <cell r="G409">
            <v>0</v>
          </cell>
          <cell r="H409">
            <v>0</v>
          </cell>
          <cell r="I409">
            <v>0</v>
          </cell>
          <cell r="J409">
            <v>0</v>
          </cell>
          <cell r="K409">
            <v>0</v>
          </cell>
          <cell r="M409">
            <v>0</v>
          </cell>
          <cell r="N409">
            <v>1E-3</v>
          </cell>
          <cell r="O409">
            <v>1E-3</v>
          </cell>
          <cell r="P409">
            <v>0</v>
          </cell>
          <cell r="Q409">
            <v>0</v>
          </cell>
          <cell r="R409">
            <v>0</v>
          </cell>
          <cell r="S409">
            <v>0</v>
          </cell>
          <cell r="T409">
            <v>-1E-3</v>
          </cell>
          <cell r="U409">
            <v>-1E-3</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t="str">
            <v>378980</v>
          </cell>
          <cell r="CT409" t="str">
            <v>378980</v>
          </cell>
          <cell r="CU409" t="str">
            <v>378980BU100</v>
          </cell>
          <cell r="CV409" t="str">
            <v/>
          </cell>
          <cell r="CW409" t="str">
            <v>Delete?</v>
          </cell>
          <cell r="CY409" t="str">
            <v/>
          </cell>
          <cell r="CZ409" t="str">
            <v/>
          </cell>
        </row>
        <row r="410">
          <cell r="A410">
            <v>380010</v>
          </cell>
          <cell r="B410" t="str">
            <v>Pension Accr-Corp Contribution</v>
          </cell>
          <cell r="C410">
            <v>0</v>
          </cell>
          <cell r="D410">
            <v>0</v>
          </cell>
          <cell r="E410">
            <v>0</v>
          </cell>
          <cell r="F410">
            <v>0</v>
          </cell>
          <cell r="G410">
            <v>0</v>
          </cell>
          <cell r="H410">
            <v>0</v>
          </cell>
          <cell r="I410">
            <v>0</v>
          </cell>
          <cell r="J410">
            <v>0</v>
          </cell>
          <cell r="K410">
            <v>0</v>
          </cell>
          <cell r="M410">
            <v>0</v>
          </cell>
          <cell r="N410">
            <v>-31747045.015000001</v>
          </cell>
          <cell r="O410">
            <v>-31747045.015000001</v>
          </cell>
          <cell r="P410">
            <v>0</v>
          </cell>
          <cell r="Q410">
            <v>-42083292.219999999</v>
          </cell>
          <cell r="R410">
            <v>-42083292.219999999</v>
          </cell>
          <cell r="S410">
            <v>-73830337.25</v>
          </cell>
          <cell r="T410">
            <v>73830337.234999999</v>
          </cell>
          <cell r="U410">
            <v>-1.5000000596046448E-2</v>
          </cell>
          <cell r="V410">
            <v>-73830337.25</v>
          </cell>
          <cell r="W410">
            <v>0</v>
          </cell>
          <cell r="X410">
            <v>-73830337.25</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-196603.03</v>
          </cell>
          <cell r="BS410">
            <v>0</v>
          </cell>
          <cell r="BT410">
            <v>-196603.03</v>
          </cell>
          <cell r="BU410">
            <v>-74026940.280000016</v>
          </cell>
          <cell r="BV410">
            <v>0</v>
          </cell>
          <cell r="BW410">
            <v>-74026940.280000016</v>
          </cell>
          <cell r="BX410">
            <v>-1040258.3</v>
          </cell>
          <cell r="BY410">
            <v>0</v>
          </cell>
          <cell r="BZ410">
            <v>-1040258.3</v>
          </cell>
          <cell r="CA410">
            <v>0</v>
          </cell>
          <cell r="CB410">
            <v>0</v>
          </cell>
          <cell r="CC410">
            <v>0</v>
          </cell>
          <cell r="CD410">
            <v>-1040258.3</v>
          </cell>
          <cell r="CE410">
            <v>0</v>
          </cell>
          <cell r="CF410">
            <v>-1040258.3</v>
          </cell>
          <cell r="CG410">
            <v>-671832.71</v>
          </cell>
          <cell r="CH410">
            <v>0</v>
          </cell>
          <cell r="CI410">
            <v>-671832.71</v>
          </cell>
          <cell r="CJ410">
            <v>-75739031.290000007</v>
          </cell>
          <cell r="CK410">
            <v>0</v>
          </cell>
          <cell r="CL410">
            <v>-75739031.290000007</v>
          </cell>
          <cell r="CM410">
            <v>0</v>
          </cell>
          <cell r="CN410">
            <v>0</v>
          </cell>
          <cell r="CO410">
            <v>0</v>
          </cell>
          <cell r="CP410">
            <v>-75739031.290000007</v>
          </cell>
          <cell r="CQ410">
            <v>0</v>
          </cell>
          <cell r="CR410">
            <v>-75739031.290000007</v>
          </cell>
          <cell r="CS410" t="str">
            <v>380010</v>
          </cell>
          <cell r="CT410" t="str">
            <v>380010</v>
          </cell>
          <cell r="CU410" t="str">
            <v>380010AllBU</v>
          </cell>
          <cell r="CV410" t="str">
            <v/>
          </cell>
          <cell r="CW410" t="str">
            <v/>
          </cell>
          <cell r="CY410" t="str">
            <v/>
          </cell>
          <cell r="CZ410" t="str">
            <v/>
          </cell>
        </row>
        <row r="411">
          <cell r="A411">
            <v>380020</v>
          </cell>
          <cell r="B411" t="str">
            <v>Pension Pymt-Corp Contribution</v>
          </cell>
          <cell r="C411">
            <v>0</v>
          </cell>
          <cell r="D411">
            <v>0</v>
          </cell>
          <cell r="E411">
            <v>0</v>
          </cell>
          <cell r="F411">
            <v>0</v>
          </cell>
          <cell r="G411">
            <v>0</v>
          </cell>
          <cell r="H411">
            <v>0</v>
          </cell>
          <cell r="I411">
            <v>0</v>
          </cell>
          <cell r="J411">
            <v>0</v>
          </cell>
          <cell r="K411">
            <v>0</v>
          </cell>
          <cell r="M411">
            <v>0</v>
          </cell>
          <cell r="N411">
            <v>31592224.315000001</v>
          </cell>
          <cell r="O411">
            <v>31592224.315000001</v>
          </cell>
          <cell r="P411">
            <v>0</v>
          </cell>
          <cell r="Q411">
            <v>41878064.789999999</v>
          </cell>
          <cell r="R411">
            <v>41878064.789999999</v>
          </cell>
          <cell r="S411">
            <v>73470289.109999999</v>
          </cell>
          <cell r="T411">
            <v>-73470289.105000004</v>
          </cell>
          <cell r="U411">
            <v>4.999995231628418E-3</v>
          </cell>
          <cell r="V411">
            <v>73470289.109999999</v>
          </cell>
          <cell r="W411">
            <v>0</v>
          </cell>
          <cell r="X411">
            <v>73470289.109999999</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167690.53</v>
          </cell>
          <cell r="BS411">
            <v>0</v>
          </cell>
          <cell r="BT411">
            <v>167690.53</v>
          </cell>
          <cell r="BU411">
            <v>73637979.640000001</v>
          </cell>
          <cell r="BV411">
            <v>-7.4505805969238281E-9</v>
          </cell>
          <cell r="BW411">
            <v>73637979.640000001</v>
          </cell>
          <cell r="BX411">
            <v>995927.95</v>
          </cell>
          <cell r="BY411">
            <v>0</v>
          </cell>
          <cell r="BZ411">
            <v>995927.95</v>
          </cell>
          <cell r="CA411">
            <v>0</v>
          </cell>
          <cell r="CB411">
            <v>0</v>
          </cell>
          <cell r="CC411">
            <v>0</v>
          </cell>
          <cell r="CD411">
            <v>995927.95</v>
          </cell>
          <cell r="CE411">
            <v>0</v>
          </cell>
          <cell r="CF411">
            <v>995927.95</v>
          </cell>
          <cell r="CG411">
            <v>676594.88</v>
          </cell>
          <cell r="CH411">
            <v>0</v>
          </cell>
          <cell r="CI411">
            <v>676594.88</v>
          </cell>
          <cell r="CJ411">
            <v>75310502.469999999</v>
          </cell>
          <cell r="CK411">
            <v>-7.4505805969238281E-9</v>
          </cell>
          <cell r="CL411">
            <v>75310502.469999999</v>
          </cell>
          <cell r="CM411">
            <v>0</v>
          </cell>
          <cell r="CN411">
            <v>0</v>
          </cell>
          <cell r="CO411">
            <v>0</v>
          </cell>
          <cell r="CP411">
            <v>75310502.469999999</v>
          </cell>
          <cell r="CQ411">
            <v>-7.4505805969238281E-9</v>
          </cell>
          <cell r="CR411">
            <v>75310502.469999999</v>
          </cell>
          <cell r="CS411" t="str">
            <v>380020</v>
          </cell>
          <cell r="CT411" t="str">
            <v>380020</v>
          </cell>
          <cell r="CU411" t="str">
            <v>380020AllBU</v>
          </cell>
          <cell r="CV411" t="str">
            <v/>
          </cell>
          <cell r="CW411" t="str">
            <v/>
          </cell>
          <cell r="CY411" t="str">
            <v/>
          </cell>
          <cell r="CZ411" t="str">
            <v/>
          </cell>
        </row>
        <row r="412">
          <cell r="A412">
            <v>380030</v>
          </cell>
          <cell r="B412" t="str">
            <v>Pension Corp Contrib - Opening</v>
          </cell>
          <cell r="C412">
            <v>0</v>
          </cell>
          <cell r="D412">
            <v>0</v>
          </cell>
          <cell r="E412">
            <v>0</v>
          </cell>
          <cell r="F412">
            <v>0</v>
          </cell>
          <cell r="G412">
            <v>0</v>
          </cell>
          <cell r="H412">
            <v>0</v>
          </cell>
          <cell r="I412">
            <v>0</v>
          </cell>
          <cell r="J412">
            <v>0</v>
          </cell>
          <cell r="K412">
            <v>0</v>
          </cell>
          <cell r="M412">
            <v>0</v>
          </cell>
          <cell r="N412">
            <v>-2364458.9249999998</v>
          </cell>
          <cell r="O412">
            <v>-2364458.9249999998</v>
          </cell>
          <cell r="P412">
            <v>0</v>
          </cell>
          <cell r="Q412">
            <v>-3134282.76</v>
          </cell>
          <cell r="R412">
            <v>-3134282.76</v>
          </cell>
          <cell r="S412">
            <v>-5498741.6900000004</v>
          </cell>
          <cell r="T412">
            <v>5498741.6849999996</v>
          </cell>
          <cell r="U412">
            <v>-5.0000008195638657E-3</v>
          </cell>
          <cell r="V412">
            <v>-5498741.6900000004</v>
          </cell>
          <cell r="W412">
            <v>0</v>
          </cell>
          <cell r="X412">
            <v>-5498741.6900000004</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-14512.04</v>
          </cell>
          <cell r="BS412">
            <v>0</v>
          </cell>
          <cell r="BT412">
            <v>-14512.04</v>
          </cell>
          <cell r="BU412">
            <v>-5513253.7300000004</v>
          </cell>
          <cell r="BV412">
            <v>0</v>
          </cell>
          <cell r="BW412">
            <v>-5513253.7300000004</v>
          </cell>
          <cell r="BX412">
            <v>-76867.83</v>
          </cell>
          <cell r="BY412">
            <v>0</v>
          </cell>
          <cell r="BZ412">
            <v>-76867.83</v>
          </cell>
          <cell r="CA412">
            <v>0</v>
          </cell>
          <cell r="CB412">
            <v>0</v>
          </cell>
          <cell r="CC412">
            <v>0</v>
          </cell>
          <cell r="CD412">
            <v>-76867.83</v>
          </cell>
          <cell r="CE412">
            <v>0</v>
          </cell>
          <cell r="CF412">
            <v>-76867.83</v>
          </cell>
          <cell r="CG412">
            <v>-50386.01</v>
          </cell>
          <cell r="CH412">
            <v>0</v>
          </cell>
          <cell r="CI412">
            <v>-50386.01</v>
          </cell>
          <cell r="CJ412">
            <v>-5640507.5700000003</v>
          </cell>
          <cell r="CK412">
            <v>0</v>
          </cell>
          <cell r="CL412">
            <v>-5640507.5700000003</v>
          </cell>
          <cell r="CM412">
            <v>0</v>
          </cell>
          <cell r="CN412">
            <v>0</v>
          </cell>
          <cell r="CO412">
            <v>0</v>
          </cell>
          <cell r="CP412">
            <v>-5640507.5700000003</v>
          </cell>
          <cell r="CQ412">
            <v>0</v>
          </cell>
          <cell r="CR412">
            <v>-5640507.5700000003</v>
          </cell>
          <cell r="CS412" t="str">
            <v>380030</v>
          </cell>
          <cell r="CT412" t="str">
            <v>380030</v>
          </cell>
          <cell r="CU412" t="str">
            <v>380030AllBU</v>
          </cell>
          <cell r="CV412" t="str">
            <v/>
          </cell>
          <cell r="CW412" t="str">
            <v/>
          </cell>
          <cell r="CY412" t="str">
            <v/>
          </cell>
          <cell r="CZ412" t="str">
            <v/>
          </cell>
        </row>
        <row r="413">
          <cell r="A413">
            <v>390000</v>
          </cell>
          <cell r="B413" t="str">
            <v>Customers' Deposit viaCSS-Cash</v>
          </cell>
          <cell r="C413">
            <v>0</v>
          </cell>
          <cell r="D413">
            <v>0</v>
          </cell>
          <cell r="E413">
            <v>0</v>
          </cell>
          <cell r="F413">
            <v>0</v>
          </cell>
          <cell r="G413">
            <v>0</v>
          </cell>
          <cell r="H413">
            <v>0</v>
          </cell>
          <cell r="I413">
            <v>0</v>
          </cell>
          <cell r="J413">
            <v>0</v>
          </cell>
          <cell r="K413">
            <v>0</v>
          </cell>
          <cell r="M413">
            <v>-357475.92</v>
          </cell>
          <cell r="N413">
            <v>-19344.142</v>
          </cell>
          <cell r="O413">
            <v>-376820.06199999998</v>
          </cell>
          <cell r="P413">
            <v>0</v>
          </cell>
          <cell r="Q413">
            <v>-41297043.520000003</v>
          </cell>
          <cell r="R413">
            <v>-41297043.520000003</v>
          </cell>
          <cell r="S413">
            <v>-37128.870000000003</v>
          </cell>
          <cell r="T413">
            <v>37128.872000000003</v>
          </cell>
          <cell r="U413">
            <v>2.0000000004074536E-3</v>
          </cell>
          <cell r="V413">
            <v>-394604.79</v>
          </cell>
          <cell r="W413">
            <v>-41279258.789999999</v>
          </cell>
          <cell r="X413">
            <v>-41673863.580000006</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-41279258.789999999</v>
          </cell>
          <cell r="AR413">
            <v>41279258.789999999</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-41673863.579999998</v>
          </cell>
          <cell r="BV413">
            <v>3.637978807091713E-12</v>
          </cell>
          <cell r="BW413">
            <v>-41673863.579999998</v>
          </cell>
          <cell r="BX413">
            <v>-9500</v>
          </cell>
          <cell r="BY413">
            <v>0</v>
          </cell>
          <cell r="BZ413">
            <v>-9500</v>
          </cell>
          <cell r="CA413">
            <v>0</v>
          </cell>
          <cell r="CB413">
            <v>0</v>
          </cell>
          <cell r="CC413">
            <v>0</v>
          </cell>
          <cell r="CD413">
            <v>-9500</v>
          </cell>
          <cell r="CE413">
            <v>0</v>
          </cell>
          <cell r="CF413">
            <v>-9500</v>
          </cell>
          <cell r="CG413">
            <v>-328891.77</v>
          </cell>
          <cell r="CH413">
            <v>0</v>
          </cell>
          <cell r="CI413">
            <v>-328891.77</v>
          </cell>
          <cell r="CJ413">
            <v>-42012255.350000001</v>
          </cell>
          <cell r="CK413">
            <v>3.637978807091713E-12</v>
          </cell>
          <cell r="CL413">
            <v>-42012255.350000001</v>
          </cell>
          <cell r="CM413">
            <v>-7579195.1100000003</v>
          </cell>
          <cell r="CN413">
            <v>0</v>
          </cell>
          <cell r="CO413">
            <v>-7579195.1100000003</v>
          </cell>
          <cell r="CP413">
            <v>-49591450.460000001</v>
          </cell>
          <cell r="CQ413">
            <v>3.637978807091713E-12</v>
          </cell>
          <cell r="CR413">
            <v>-49591450.460000001</v>
          </cell>
          <cell r="CS413" t="str">
            <v>390000</v>
          </cell>
          <cell r="CT413" t="str">
            <v>390000</v>
          </cell>
          <cell r="CU413" t="str">
            <v>390000AllBU</v>
          </cell>
          <cell r="CV413" t="str">
            <v/>
          </cell>
          <cell r="CW413" t="str">
            <v/>
          </cell>
          <cell r="CY413" t="str">
            <v/>
          </cell>
          <cell r="CZ413" t="str">
            <v/>
          </cell>
        </row>
        <row r="414">
          <cell r="A414">
            <v>392000</v>
          </cell>
          <cell r="B414" t="str">
            <v>Customers' Deposit For Constn</v>
          </cell>
          <cell r="C414">
            <v>0</v>
          </cell>
          <cell r="D414">
            <v>0</v>
          </cell>
          <cell r="E414">
            <v>0</v>
          </cell>
          <cell r="F414">
            <v>0</v>
          </cell>
          <cell r="G414">
            <v>0</v>
          </cell>
          <cell r="H414">
            <v>0</v>
          </cell>
          <cell r="I414">
            <v>0</v>
          </cell>
          <cell r="J414">
            <v>0</v>
          </cell>
          <cell r="K414">
            <v>0</v>
          </cell>
          <cell r="M414">
            <v>0</v>
          </cell>
          <cell r="N414">
            <v>4.0000000000000001E-3</v>
          </cell>
          <cell r="O414">
            <v>4.0000000000000001E-3</v>
          </cell>
          <cell r="P414">
            <v>0</v>
          </cell>
          <cell r="Q414">
            <v>0</v>
          </cell>
          <cell r="R414">
            <v>0</v>
          </cell>
          <cell r="S414">
            <v>0</v>
          </cell>
          <cell r="T414">
            <v>-4.0000000000000001E-3</v>
          </cell>
          <cell r="U414">
            <v>-4.0000000000000001E-3</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-32657</v>
          </cell>
          <cell r="BY414">
            <v>0</v>
          </cell>
          <cell r="BZ414">
            <v>-32657</v>
          </cell>
          <cell r="CA414">
            <v>0</v>
          </cell>
          <cell r="CB414">
            <v>0</v>
          </cell>
          <cell r="CC414">
            <v>0</v>
          </cell>
          <cell r="CD414">
            <v>-32657</v>
          </cell>
          <cell r="CE414">
            <v>0</v>
          </cell>
          <cell r="CF414">
            <v>-32657</v>
          </cell>
          <cell r="CG414">
            <v>-1263696.8899999999</v>
          </cell>
          <cell r="CH414">
            <v>0</v>
          </cell>
          <cell r="CI414">
            <v>-1263696.8899999999</v>
          </cell>
          <cell r="CJ414">
            <v>-1296353.8899999999</v>
          </cell>
          <cell r="CK414">
            <v>0</v>
          </cell>
          <cell r="CL414">
            <v>-1296353.8899999999</v>
          </cell>
          <cell r="CM414">
            <v>0</v>
          </cell>
          <cell r="CN414">
            <v>0</v>
          </cell>
          <cell r="CO414">
            <v>0</v>
          </cell>
          <cell r="CP414">
            <v>-1296353.8899999999</v>
          </cell>
          <cell r="CQ414">
            <v>0</v>
          </cell>
          <cell r="CR414">
            <v>-1296353.8899999999</v>
          </cell>
          <cell r="CS414" t="str">
            <v>392000</v>
          </cell>
          <cell r="CT414" t="str">
            <v>392000</v>
          </cell>
          <cell r="CU414" t="str">
            <v>392000BU510</v>
          </cell>
          <cell r="CV414" t="str">
            <v/>
          </cell>
          <cell r="CW414" t="str">
            <v/>
          </cell>
          <cell r="CY414" t="str">
            <v/>
          </cell>
          <cell r="CZ414" t="str">
            <v/>
          </cell>
        </row>
        <row r="415">
          <cell r="A415">
            <v>400010</v>
          </cell>
          <cell r="B415" t="str">
            <v>GST billed on Tx revenues</v>
          </cell>
          <cell r="C415">
            <v>0</v>
          </cell>
          <cell r="D415">
            <v>0</v>
          </cell>
          <cell r="E415">
            <v>0</v>
          </cell>
          <cell r="F415">
            <v>0</v>
          </cell>
          <cell r="G415">
            <v>0</v>
          </cell>
          <cell r="H415">
            <v>0</v>
          </cell>
          <cell r="I415">
            <v>0</v>
          </cell>
          <cell r="J415">
            <v>0</v>
          </cell>
          <cell r="K415">
            <v>0</v>
          </cell>
          <cell r="M415">
            <v>-103243654</v>
          </cell>
          <cell r="N415">
            <v>103070040.068</v>
          </cell>
          <cell r="O415">
            <v>-173613.9319999963</v>
          </cell>
          <cell r="P415">
            <v>-45608.1</v>
          </cell>
          <cell r="Q415">
            <v>-23.17</v>
          </cell>
          <cell r="R415">
            <v>-45631.27</v>
          </cell>
          <cell r="S415">
            <v>103070040.08</v>
          </cell>
          <cell r="T415">
            <v>-103070040.068</v>
          </cell>
          <cell r="U415">
            <v>1.1999994516372681E-2</v>
          </cell>
          <cell r="V415">
            <v>-219222.01999999583</v>
          </cell>
          <cell r="W415">
            <v>-23.170000001788139</v>
          </cell>
          <cell r="X415">
            <v>-219245.19000000178</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-23.17</v>
          </cell>
          <cell r="AR415">
            <v>23.17</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-219245.19000000181</v>
          </cell>
          <cell r="BV415">
            <v>0</v>
          </cell>
          <cell r="BW415">
            <v>-219245.19000000181</v>
          </cell>
          <cell r="BX415">
            <v>0</v>
          </cell>
          <cell r="BY415">
            <v>0</v>
          </cell>
          <cell r="BZ415">
            <v>0</v>
          </cell>
          <cell r="CA415">
            <v>0</v>
          </cell>
          <cell r="CB415">
            <v>0</v>
          </cell>
          <cell r="CC415">
            <v>0</v>
          </cell>
          <cell r="CD415">
            <v>0</v>
          </cell>
          <cell r="CE415">
            <v>0</v>
          </cell>
          <cell r="CF415">
            <v>0</v>
          </cell>
          <cell r="CG415">
            <v>0</v>
          </cell>
          <cell r="CH415">
            <v>0</v>
          </cell>
          <cell r="CI415">
            <v>0</v>
          </cell>
          <cell r="CJ415">
            <v>-219245.19000000181</v>
          </cell>
          <cell r="CK415">
            <v>0</v>
          </cell>
          <cell r="CL415">
            <v>-219245.19000000181</v>
          </cell>
          <cell r="CM415">
            <v>0</v>
          </cell>
          <cell r="CN415">
            <v>0</v>
          </cell>
          <cell r="CO415">
            <v>0</v>
          </cell>
          <cell r="CP415">
            <v>-219245.19000000181</v>
          </cell>
          <cell r="CQ415">
            <v>0</v>
          </cell>
          <cell r="CR415">
            <v>-219245.19000000181</v>
          </cell>
          <cell r="CS415" t="str">
            <v>400010</v>
          </cell>
          <cell r="CT415" t="str">
            <v>400010</v>
          </cell>
          <cell r="CU415" t="str">
            <v>400010AllBU</v>
          </cell>
          <cell r="CV415" t="str">
            <v/>
          </cell>
          <cell r="CW415" t="str">
            <v/>
          </cell>
          <cell r="CY415" t="str">
            <v/>
          </cell>
          <cell r="CZ415" t="str">
            <v/>
          </cell>
        </row>
        <row r="416">
          <cell r="A416">
            <v>400020</v>
          </cell>
          <cell r="B416" t="str">
            <v>GST - Dx and NCEC Revenues</v>
          </cell>
          <cell r="C416">
            <v>0</v>
          </cell>
          <cell r="D416">
            <v>0</v>
          </cell>
          <cell r="E416">
            <v>0</v>
          </cell>
          <cell r="F416">
            <v>0</v>
          </cell>
          <cell r="G416">
            <v>0</v>
          </cell>
          <cell r="H416">
            <v>0</v>
          </cell>
          <cell r="I416">
            <v>0</v>
          </cell>
          <cell r="J416">
            <v>0</v>
          </cell>
          <cell r="K416">
            <v>0</v>
          </cell>
          <cell r="M416">
            <v>-7242.55</v>
          </cell>
          <cell r="N416">
            <v>2E-3</v>
          </cell>
          <cell r="O416">
            <v>-7242.5479999999998</v>
          </cell>
          <cell r="P416">
            <v>-16375059.4</v>
          </cell>
          <cell r="Q416">
            <v>10914752.66</v>
          </cell>
          <cell r="R416">
            <v>-5460306.7400000002</v>
          </cell>
          <cell r="S416">
            <v>-28283966.32</v>
          </cell>
          <cell r="T416">
            <v>28283966.318</v>
          </cell>
          <cell r="U416">
            <v>-2.0000003278255463E-3</v>
          </cell>
          <cell r="V416">
            <v>-44666268.269999996</v>
          </cell>
          <cell r="W416">
            <v>39198718.979999997</v>
          </cell>
          <cell r="X416">
            <v>-5467549.290000001</v>
          </cell>
          <cell r="Y416">
            <v>0</v>
          </cell>
          <cell r="Z416">
            <v>0</v>
          </cell>
          <cell r="AA416">
            <v>0</v>
          </cell>
          <cell r="AB416">
            <v>0</v>
          </cell>
          <cell r="AC416">
            <v>0</v>
          </cell>
          <cell r="AD416">
            <v>0</v>
          </cell>
          <cell r="AE416">
            <v>0</v>
          </cell>
          <cell r="AF416">
            <v>0</v>
          </cell>
          <cell r="AG416">
            <v>0</v>
          </cell>
          <cell r="AH416">
            <v>0</v>
          </cell>
          <cell r="AI416">
            <v>0</v>
          </cell>
          <cell r="AJ416">
            <v>0</v>
          </cell>
          <cell r="AK416">
            <v>-240079.9</v>
          </cell>
          <cell r="AL416">
            <v>0</v>
          </cell>
          <cell r="AM416">
            <v>-240079.9</v>
          </cell>
          <cell r="AN416">
            <v>0</v>
          </cell>
          <cell r="AO416">
            <v>0</v>
          </cell>
          <cell r="AP416">
            <v>0</v>
          </cell>
          <cell r="AQ416">
            <v>39198718.979999997</v>
          </cell>
          <cell r="AR416">
            <v>-39198718.979999997</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-7121.99</v>
          </cell>
          <cell r="BS416">
            <v>0</v>
          </cell>
          <cell r="BT416">
            <v>-7121.99</v>
          </cell>
          <cell r="BU416">
            <v>-5714751.1800000006</v>
          </cell>
          <cell r="BV416">
            <v>0</v>
          </cell>
          <cell r="BW416">
            <v>-5714751.1800000006</v>
          </cell>
          <cell r="BX416">
            <v>-27.33</v>
          </cell>
          <cell r="BY416">
            <v>0</v>
          </cell>
          <cell r="BZ416">
            <v>-27.33</v>
          </cell>
          <cell r="CA416">
            <v>0</v>
          </cell>
          <cell r="CB416">
            <v>0</v>
          </cell>
          <cell r="CC416">
            <v>0</v>
          </cell>
          <cell r="CD416">
            <v>-27.33</v>
          </cell>
          <cell r="CE416">
            <v>0</v>
          </cell>
          <cell r="CF416">
            <v>-27.33</v>
          </cell>
          <cell r="CG416">
            <v>-2407.61</v>
          </cell>
          <cell r="CH416">
            <v>0</v>
          </cell>
          <cell r="CI416">
            <v>-2407.61</v>
          </cell>
          <cell r="CJ416">
            <v>-5717186.120000001</v>
          </cell>
          <cell r="CK416">
            <v>0</v>
          </cell>
          <cell r="CL416">
            <v>-5717186.120000001</v>
          </cell>
          <cell r="CM416">
            <v>0</v>
          </cell>
          <cell r="CN416">
            <v>0</v>
          </cell>
          <cell r="CO416">
            <v>0</v>
          </cell>
          <cell r="CP416">
            <v>-5717186.120000001</v>
          </cell>
          <cell r="CQ416">
            <v>0</v>
          </cell>
          <cell r="CR416">
            <v>-5717186.120000001</v>
          </cell>
          <cell r="CS416" t="str">
            <v>400020</v>
          </cell>
          <cell r="CT416" t="str">
            <v>400020</v>
          </cell>
          <cell r="CU416" t="str">
            <v>400020AllBU</v>
          </cell>
          <cell r="CV416" t="str">
            <v/>
          </cell>
          <cell r="CW416" t="str">
            <v/>
          </cell>
          <cell r="CY416" t="str">
            <v/>
          </cell>
          <cell r="CZ416" t="str">
            <v/>
          </cell>
        </row>
        <row r="417">
          <cell r="A417">
            <v>400030</v>
          </cell>
          <cell r="B417" t="str">
            <v>GST billed by Remotes</v>
          </cell>
          <cell r="C417">
            <v>0</v>
          </cell>
          <cell r="D417">
            <v>0</v>
          </cell>
          <cell r="E417">
            <v>0</v>
          </cell>
          <cell r="F417">
            <v>0</v>
          </cell>
          <cell r="G417">
            <v>0</v>
          </cell>
          <cell r="H417">
            <v>0</v>
          </cell>
          <cell r="I417">
            <v>0</v>
          </cell>
          <cell r="J417">
            <v>0</v>
          </cell>
          <cell r="K417">
            <v>0</v>
          </cell>
          <cell r="M417">
            <v>0</v>
          </cell>
          <cell r="N417">
            <v>-868257.97499999998</v>
          </cell>
          <cell r="O417">
            <v>-868257.97499999998</v>
          </cell>
          <cell r="P417">
            <v>-34.950000000000003</v>
          </cell>
          <cell r="Q417">
            <v>-868378.93</v>
          </cell>
          <cell r="R417">
            <v>-868413.88</v>
          </cell>
          <cell r="S417">
            <v>-1736515.95</v>
          </cell>
          <cell r="T417">
            <v>1736515.9450000001</v>
          </cell>
          <cell r="U417">
            <v>-4.999999888241291E-3</v>
          </cell>
          <cell r="V417">
            <v>-1736550.9</v>
          </cell>
          <cell r="W417">
            <v>-120.95999999996275</v>
          </cell>
          <cell r="X417">
            <v>-1736671.8599999999</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-120.96</v>
          </cell>
          <cell r="AR417">
            <v>120.96</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-1736671.8600000003</v>
          </cell>
          <cell r="BV417">
            <v>1.1641532182693481E-10</v>
          </cell>
          <cell r="BW417">
            <v>-1736671.8600000003</v>
          </cell>
          <cell r="BX417">
            <v>0</v>
          </cell>
          <cell r="BY417">
            <v>0</v>
          </cell>
          <cell r="BZ417">
            <v>0</v>
          </cell>
          <cell r="CA417">
            <v>0</v>
          </cell>
          <cell r="CB417">
            <v>0</v>
          </cell>
          <cell r="CC417">
            <v>0</v>
          </cell>
          <cell r="CD417">
            <v>0</v>
          </cell>
          <cell r="CE417">
            <v>0</v>
          </cell>
          <cell r="CF417">
            <v>0</v>
          </cell>
          <cell r="CG417">
            <v>1736543.11</v>
          </cell>
          <cell r="CH417">
            <v>0</v>
          </cell>
          <cell r="CI417">
            <v>1736543.11</v>
          </cell>
          <cell r="CJ417">
            <v>-128.75000000031665</v>
          </cell>
          <cell r="CK417">
            <v>1.1641532182693481E-10</v>
          </cell>
          <cell r="CL417">
            <v>-128.75000000020023</v>
          </cell>
          <cell r="CM417">
            <v>0</v>
          </cell>
          <cell r="CN417">
            <v>0</v>
          </cell>
          <cell r="CO417">
            <v>0</v>
          </cell>
          <cell r="CP417">
            <v>-128.75000000031665</v>
          </cell>
          <cell r="CQ417">
            <v>1.1641532182693481E-10</v>
          </cell>
          <cell r="CR417">
            <v>-128.75000000020023</v>
          </cell>
          <cell r="CS417" t="str">
            <v>400030</v>
          </cell>
          <cell r="CT417" t="str">
            <v>400030</v>
          </cell>
          <cell r="CU417" t="str">
            <v>400030AllBU</v>
          </cell>
          <cell r="CV417" t="str">
            <v/>
          </cell>
          <cell r="CW417" t="str">
            <v/>
          </cell>
          <cell r="CY417" t="str">
            <v/>
          </cell>
          <cell r="CZ417" t="str">
            <v/>
          </cell>
        </row>
        <row r="418">
          <cell r="A418">
            <v>400040</v>
          </cell>
          <cell r="B418" t="str">
            <v>GST billed by Telecom Inc.</v>
          </cell>
          <cell r="C418">
            <v>0</v>
          </cell>
          <cell r="D418">
            <v>0</v>
          </cell>
          <cell r="E418">
            <v>0</v>
          </cell>
          <cell r="F418">
            <v>0</v>
          </cell>
          <cell r="G418">
            <v>0</v>
          </cell>
          <cell r="H418">
            <v>0</v>
          </cell>
          <cell r="I418">
            <v>0</v>
          </cell>
          <cell r="J418">
            <v>0</v>
          </cell>
          <cell r="K418">
            <v>0</v>
          </cell>
          <cell r="M418">
            <v>0</v>
          </cell>
          <cell r="N418">
            <v>-14167.58</v>
          </cell>
          <cell r="O418">
            <v>-14167.58</v>
          </cell>
          <cell r="P418">
            <v>-38662.04</v>
          </cell>
          <cell r="Q418">
            <v>-14588.35</v>
          </cell>
          <cell r="R418">
            <v>-53250.39</v>
          </cell>
          <cell r="S418">
            <v>-28335.16</v>
          </cell>
          <cell r="T418">
            <v>28335.16</v>
          </cell>
          <cell r="U418">
            <v>0</v>
          </cell>
          <cell r="V418">
            <v>-66997.2</v>
          </cell>
          <cell r="W418">
            <v>-420.77000000000044</v>
          </cell>
          <cell r="X418">
            <v>-67417.97</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-420.77</v>
          </cell>
          <cell r="AR418">
            <v>420.77</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-67417.969999999987</v>
          </cell>
          <cell r="BV418">
            <v>0</v>
          </cell>
          <cell r="BW418">
            <v>-67417.969999999987</v>
          </cell>
          <cell r="BX418">
            <v>-40284.19</v>
          </cell>
          <cell r="BY418">
            <v>0</v>
          </cell>
          <cell r="BZ418">
            <v>-40284.19</v>
          </cell>
          <cell r="CA418">
            <v>0</v>
          </cell>
          <cell r="CB418">
            <v>0</v>
          </cell>
          <cell r="CC418">
            <v>0</v>
          </cell>
          <cell r="CD418">
            <v>-40284.19</v>
          </cell>
          <cell r="CE418">
            <v>0</v>
          </cell>
          <cell r="CF418">
            <v>-40284.19</v>
          </cell>
          <cell r="CG418">
            <v>-208.85</v>
          </cell>
          <cell r="CH418">
            <v>0</v>
          </cell>
          <cell r="CI418">
            <v>-208.85</v>
          </cell>
          <cell r="CJ418">
            <v>-107911.01</v>
          </cell>
          <cell r="CK418">
            <v>0</v>
          </cell>
          <cell r="CL418">
            <v>-107911.01</v>
          </cell>
          <cell r="CM418">
            <v>0</v>
          </cell>
          <cell r="CN418">
            <v>0</v>
          </cell>
          <cell r="CO418">
            <v>0</v>
          </cell>
          <cell r="CP418">
            <v>-107911.01</v>
          </cell>
          <cell r="CQ418">
            <v>0</v>
          </cell>
          <cell r="CR418">
            <v>-107911.01</v>
          </cell>
          <cell r="CS418" t="str">
            <v>400040</v>
          </cell>
          <cell r="CT418" t="str">
            <v>400040</v>
          </cell>
          <cell r="CU418" t="str">
            <v>400040AllBU</v>
          </cell>
          <cell r="CV418" t="str">
            <v/>
          </cell>
          <cell r="CW418" t="str">
            <v/>
          </cell>
          <cell r="CY418" t="str">
            <v/>
          </cell>
          <cell r="CZ418" t="str">
            <v/>
          </cell>
        </row>
        <row r="419">
          <cell r="A419">
            <v>400060</v>
          </cell>
          <cell r="B419" t="str">
            <v>GST - HOI (formerly OHE)</v>
          </cell>
          <cell r="C419">
            <v>0</v>
          </cell>
          <cell r="D419">
            <v>0</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2E-3</v>
          </cell>
          <cell r="AI419">
            <v>0</v>
          </cell>
          <cell r="AJ419">
            <v>2E-3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2E-3</v>
          </cell>
          <cell r="BV419">
            <v>0</v>
          </cell>
          <cell r="BW419">
            <v>2E-3</v>
          </cell>
          <cell r="BX419">
            <v>0</v>
          </cell>
          <cell r="BY419">
            <v>0</v>
          </cell>
          <cell r="BZ419">
            <v>0</v>
          </cell>
          <cell r="CA419">
            <v>0</v>
          </cell>
          <cell r="CB419">
            <v>0</v>
          </cell>
          <cell r="CC419">
            <v>0</v>
          </cell>
          <cell r="CD419">
            <v>0</v>
          </cell>
          <cell r="CE419">
            <v>0</v>
          </cell>
          <cell r="CF419">
            <v>0</v>
          </cell>
          <cell r="CG419">
            <v>0</v>
          </cell>
          <cell r="CH419">
            <v>0</v>
          </cell>
          <cell r="CI419">
            <v>0</v>
          </cell>
          <cell r="CJ419">
            <v>2E-3</v>
          </cell>
          <cell r="CK419">
            <v>0</v>
          </cell>
          <cell r="CL419">
            <v>2E-3</v>
          </cell>
          <cell r="CM419">
            <v>0</v>
          </cell>
          <cell r="CN419">
            <v>0</v>
          </cell>
          <cell r="CO419">
            <v>0</v>
          </cell>
          <cell r="CP419">
            <v>2E-3</v>
          </cell>
          <cell r="CQ419">
            <v>0</v>
          </cell>
          <cell r="CR419">
            <v>2E-3</v>
          </cell>
          <cell r="CV419" t="str">
            <v/>
          </cell>
          <cell r="CW419" t="str">
            <v>Delete?</v>
          </cell>
          <cell r="CY419" t="str">
            <v/>
          </cell>
          <cell r="CZ419" t="str">
            <v/>
          </cell>
        </row>
        <row r="420">
          <cell r="A420">
            <v>400062</v>
          </cell>
          <cell r="B420" t="str">
            <v>GST-electricity sold to Retail</v>
          </cell>
          <cell r="C420">
            <v>0</v>
          </cell>
          <cell r="D420">
            <v>0</v>
          </cell>
          <cell r="E420">
            <v>0</v>
          </cell>
          <cell r="F420">
            <v>0</v>
          </cell>
          <cell r="G420">
            <v>0</v>
          </cell>
          <cell r="H420">
            <v>0</v>
          </cell>
          <cell r="I420">
            <v>0</v>
          </cell>
          <cell r="J420">
            <v>0</v>
          </cell>
          <cell r="K420">
            <v>0</v>
          </cell>
          <cell r="M420">
            <v>0</v>
          </cell>
          <cell r="N420">
            <v>0</v>
          </cell>
          <cell r="O420">
            <v>0</v>
          </cell>
          <cell r="P420">
            <v>0</v>
          </cell>
          <cell r="Q420">
            <v>-782599.58</v>
          </cell>
          <cell r="R420">
            <v>-782599.58</v>
          </cell>
          <cell r="S420">
            <v>0</v>
          </cell>
          <cell r="T420">
            <v>0</v>
          </cell>
          <cell r="U420">
            <v>0</v>
          </cell>
          <cell r="V420">
            <v>0</v>
          </cell>
          <cell r="W420">
            <v>-782599.58</v>
          </cell>
          <cell r="X420">
            <v>-782599.58</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-782599.58</v>
          </cell>
          <cell r="AR420">
            <v>782599.58</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-782599.58</v>
          </cell>
          <cell r="BV420">
            <v>0</v>
          </cell>
          <cell r="BW420">
            <v>-782599.58</v>
          </cell>
          <cell r="BX420">
            <v>0</v>
          </cell>
          <cell r="BY420">
            <v>0</v>
          </cell>
          <cell r="BZ420">
            <v>0</v>
          </cell>
          <cell r="CA420">
            <v>0</v>
          </cell>
          <cell r="CB420">
            <v>0</v>
          </cell>
          <cell r="CC420">
            <v>0</v>
          </cell>
          <cell r="CD420">
            <v>0</v>
          </cell>
          <cell r="CE420">
            <v>0</v>
          </cell>
          <cell r="CF420">
            <v>0</v>
          </cell>
          <cell r="CG420">
            <v>0</v>
          </cell>
          <cell r="CH420">
            <v>0</v>
          </cell>
          <cell r="CI420">
            <v>0</v>
          </cell>
          <cell r="CJ420">
            <v>-782599.58</v>
          </cell>
          <cell r="CK420">
            <v>0</v>
          </cell>
          <cell r="CL420">
            <v>-782599.58</v>
          </cell>
          <cell r="CM420">
            <v>0</v>
          </cell>
          <cell r="CN420">
            <v>0</v>
          </cell>
          <cell r="CO420">
            <v>0</v>
          </cell>
          <cell r="CP420">
            <v>-782599.58</v>
          </cell>
          <cell r="CQ420">
            <v>0</v>
          </cell>
          <cell r="CR420">
            <v>-782599.58</v>
          </cell>
          <cell r="CS420" t="str">
            <v>400062</v>
          </cell>
          <cell r="CT420" t="str">
            <v>400062</v>
          </cell>
          <cell r="CU420" t="str">
            <v>400062AllBU</v>
          </cell>
          <cell r="CV420" t="str">
            <v/>
          </cell>
          <cell r="CW420" t="str">
            <v/>
          </cell>
          <cell r="CY420" t="str">
            <v/>
          </cell>
          <cell r="CZ420" t="str">
            <v/>
          </cell>
        </row>
        <row r="421">
          <cell r="A421">
            <v>400080</v>
          </cell>
          <cell r="B421" t="str">
            <v>GST-Real Property Acquisitions</v>
          </cell>
          <cell r="C421">
            <v>0</v>
          </cell>
          <cell r="D421">
            <v>0</v>
          </cell>
          <cell r="E421">
            <v>0</v>
          </cell>
          <cell r="F421">
            <v>0</v>
          </cell>
          <cell r="G421">
            <v>0</v>
          </cell>
          <cell r="H421">
            <v>0</v>
          </cell>
          <cell r="I421">
            <v>0</v>
          </cell>
          <cell r="J421">
            <v>0</v>
          </cell>
          <cell r="K421">
            <v>0</v>
          </cell>
          <cell r="M421">
            <v>0</v>
          </cell>
          <cell r="N421">
            <v>9.0000000000000011E-3</v>
          </cell>
          <cell r="O421">
            <v>9.0000000000000011E-3</v>
          </cell>
          <cell r="P421">
            <v>0</v>
          </cell>
          <cell r="Q421">
            <v>0.01</v>
          </cell>
          <cell r="R421">
            <v>0.01</v>
          </cell>
          <cell r="S421">
            <v>0</v>
          </cell>
          <cell r="T421">
            <v>-1.9E-2</v>
          </cell>
          <cell r="U421">
            <v>-1.9E-2</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1.7347234759768071E-18</v>
          </cell>
          <cell r="BW421">
            <v>1.7347234759768071E-18</v>
          </cell>
          <cell r="BX421">
            <v>0</v>
          </cell>
          <cell r="BY421">
            <v>0</v>
          </cell>
          <cell r="BZ421">
            <v>0</v>
          </cell>
          <cell r="CA421">
            <v>0</v>
          </cell>
          <cell r="CB421">
            <v>0</v>
          </cell>
          <cell r="CC421">
            <v>0</v>
          </cell>
          <cell r="CD421">
            <v>0</v>
          </cell>
          <cell r="CE421">
            <v>0</v>
          </cell>
          <cell r="CF421">
            <v>0</v>
          </cell>
          <cell r="CG421">
            <v>0</v>
          </cell>
          <cell r="CH421">
            <v>0</v>
          </cell>
          <cell r="CI421">
            <v>0</v>
          </cell>
          <cell r="CJ421">
            <v>0</v>
          </cell>
          <cell r="CK421">
            <v>1.7347234759768071E-18</v>
          </cell>
          <cell r="CL421">
            <v>1.7347234759768071E-18</v>
          </cell>
          <cell r="CM421">
            <v>0</v>
          </cell>
          <cell r="CN421">
            <v>0</v>
          </cell>
          <cell r="CO421">
            <v>0</v>
          </cell>
          <cell r="CP421">
            <v>0</v>
          </cell>
          <cell r="CQ421">
            <v>1.7347234759768071E-18</v>
          </cell>
          <cell r="CR421">
            <v>1.7347234759768071E-18</v>
          </cell>
          <cell r="CS421" t="str">
            <v>400080</v>
          </cell>
          <cell r="CT421" t="str">
            <v>400080</v>
          </cell>
          <cell r="CU421" t="str">
            <v>400080AllBU</v>
          </cell>
          <cell r="CV421" t="str">
            <v/>
          </cell>
          <cell r="CW421" t="str">
            <v/>
          </cell>
          <cell r="CY421" t="str">
            <v/>
          </cell>
          <cell r="CZ421" t="str">
            <v/>
          </cell>
        </row>
        <row r="422">
          <cell r="A422">
            <v>400210</v>
          </cell>
          <cell r="B422" t="str">
            <v>GST billed on behalf Retailers</v>
          </cell>
          <cell r="C422">
            <v>0</v>
          </cell>
          <cell r="D422">
            <v>0</v>
          </cell>
          <cell r="E422">
            <v>0</v>
          </cell>
          <cell r="F422">
            <v>0</v>
          </cell>
          <cell r="G422">
            <v>0</v>
          </cell>
          <cell r="H422">
            <v>0</v>
          </cell>
          <cell r="I422">
            <v>0</v>
          </cell>
          <cell r="J422">
            <v>0</v>
          </cell>
          <cell r="K422">
            <v>0</v>
          </cell>
          <cell r="M422">
            <v>0</v>
          </cell>
          <cell r="N422">
            <v>0</v>
          </cell>
          <cell r="O422">
            <v>0</v>
          </cell>
          <cell r="P422">
            <v>0</v>
          </cell>
          <cell r="Q422">
            <v>-1100516.58</v>
          </cell>
          <cell r="R422">
            <v>-1100516.58</v>
          </cell>
          <cell r="S422">
            <v>0</v>
          </cell>
          <cell r="T422">
            <v>0</v>
          </cell>
          <cell r="U422">
            <v>0</v>
          </cell>
          <cell r="V422">
            <v>0</v>
          </cell>
          <cell r="W422">
            <v>-1100516.58</v>
          </cell>
          <cell r="X422">
            <v>-1100516.58</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-1100516.58</v>
          </cell>
          <cell r="AR422">
            <v>1100516.58</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-1100516.58</v>
          </cell>
          <cell r="BV422">
            <v>0</v>
          </cell>
          <cell r="BW422">
            <v>-1100516.58</v>
          </cell>
          <cell r="BX422">
            <v>0</v>
          </cell>
          <cell r="BY422">
            <v>0</v>
          </cell>
          <cell r="BZ422">
            <v>0</v>
          </cell>
          <cell r="CA422">
            <v>0</v>
          </cell>
          <cell r="CB422">
            <v>0</v>
          </cell>
          <cell r="CC422">
            <v>0</v>
          </cell>
          <cell r="CD422">
            <v>0</v>
          </cell>
          <cell r="CE422">
            <v>0</v>
          </cell>
          <cell r="CF422">
            <v>0</v>
          </cell>
          <cell r="CG422">
            <v>0</v>
          </cell>
          <cell r="CH422">
            <v>0</v>
          </cell>
          <cell r="CI422">
            <v>0</v>
          </cell>
          <cell r="CJ422">
            <v>-1100516.58</v>
          </cell>
          <cell r="CK422">
            <v>0</v>
          </cell>
          <cell r="CL422">
            <v>-1100516.58</v>
          </cell>
          <cell r="CM422">
            <v>0</v>
          </cell>
          <cell r="CN422">
            <v>0</v>
          </cell>
          <cell r="CO422">
            <v>0</v>
          </cell>
          <cell r="CP422">
            <v>-1100516.58</v>
          </cell>
          <cell r="CQ422">
            <v>0</v>
          </cell>
          <cell r="CR422">
            <v>-1100516.58</v>
          </cell>
          <cell r="CS422" t="str">
            <v>400210</v>
          </cell>
          <cell r="CT422" t="str">
            <v>400210</v>
          </cell>
          <cell r="CU422" t="str">
            <v>400210AllBU</v>
          </cell>
          <cell r="CV422" t="str">
            <v/>
          </cell>
          <cell r="CW422" t="str">
            <v/>
          </cell>
          <cell r="CY422" t="str">
            <v/>
          </cell>
          <cell r="CZ422" t="str">
            <v/>
          </cell>
        </row>
        <row r="423">
          <cell r="A423">
            <v>400220</v>
          </cell>
          <cell r="B423" t="str">
            <v>GST billd-Default Supply Sales</v>
          </cell>
          <cell r="C423">
            <v>0</v>
          </cell>
          <cell r="D423">
            <v>0</v>
          </cell>
          <cell r="E423">
            <v>0</v>
          </cell>
          <cell r="F423">
            <v>0</v>
          </cell>
          <cell r="G423">
            <v>0</v>
          </cell>
          <cell r="H423">
            <v>0</v>
          </cell>
          <cell r="I423">
            <v>0</v>
          </cell>
          <cell r="J423">
            <v>0</v>
          </cell>
          <cell r="K423">
            <v>0</v>
          </cell>
          <cell r="M423">
            <v>0</v>
          </cell>
          <cell r="N423">
            <v>-1547007.05</v>
          </cell>
          <cell r="O423">
            <v>-1547007.05</v>
          </cell>
          <cell r="P423">
            <v>0</v>
          </cell>
          <cell r="Q423">
            <v>-7913805.4900000002</v>
          </cell>
          <cell r="R423">
            <v>-7913805.4900000002</v>
          </cell>
          <cell r="S423">
            <v>-3094014.1</v>
          </cell>
          <cell r="T423">
            <v>3094014.1</v>
          </cell>
          <cell r="U423">
            <v>0</v>
          </cell>
          <cell r="V423">
            <v>-3094014.1</v>
          </cell>
          <cell r="W423">
            <v>-6366798.4400000004</v>
          </cell>
          <cell r="X423">
            <v>-9460812.540000001</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-6371151.25</v>
          </cell>
          <cell r="AR423">
            <v>6371151.25</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-9465165.3499999996</v>
          </cell>
          <cell r="BV423">
            <v>4352.8100000000559</v>
          </cell>
          <cell r="BW423">
            <v>-9460812.5399999991</v>
          </cell>
          <cell r="BX423">
            <v>0</v>
          </cell>
          <cell r="BY423">
            <v>0</v>
          </cell>
          <cell r="BZ423">
            <v>0</v>
          </cell>
          <cell r="CA423">
            <v>0</v>
          </cell>
          <cell r="CB423">
            <v>0</v>
          </cell>
          <cell r="CC423">
            <v>0</v>
          </cell>
          <cell r="CD423">
            <v>0</v>
          </cell>
          <cell r="CE423">
            <v>0</v>
          </cell>
          <cell r="CF423">
            <v>0</v>
          </cell>
          <cell r="CG423">
            <v>-14161.57</v>
          </cell>
          <cell r="CH423">
            <v>0</v>
          </cell>
          <cell r="CI423">
            <v>-14161.57</v>
          </cell>
          <cell r="CJ423">
            <v>-9479326.9199999999</v>
          </cell>
          <cell r="CK423">
            <v>4352.8100000000559</v>
          </cell>
          <cell r="CL423">
            <v>-9474974.1099999994</v>
          </cell>
          <cell r="CM423">
            <v>0</v>
          </cell>
          <cell r="CN423">
            <v>0</v>
          </cell>
          <cell r="CO423">
            <v>0</v>
          </cell>
          <cell r="CP423">
            <v>-9479326.9199999999</v>
          </cell>
          <cell r="CQ423">
            <v>4352.8100000000559</v>
          </cell>
          <cell r="CR423">
            <v>-9474974.1099999994</v>
          </cell>
          <cell r="CS423" t="str">
            <v>400220</v>
          </cell>
          <cell r="CT423" t="str">
            <v>400220</v>
          </cell>
          <cell r="CU423" t="str">
            <v>400220AllBU</v>
          </cell>
          <cell r="CV423" t="str">
            <v/>
          </cell>
          <cell r="CW423" t="str">
            <v/>
          </cell>
          <cell r="CY423" t="str">
            <v/>
          </cell>
          <cell r="CZ423" t="str">
            <v/>
          </cell>
        </row>
        <row r="424">
          <cell r="A424">
            <v>400230</v>
          </cell>
          <cell r="B424" t="str">
            <v>GST billed - non-energy sales</v>
          </cell>
          <cell r="C424">
            <v>0</v>
          </cell>
          <cell r="D424">
            <v>0</v>
          </cell>
          <cell r="E424">
            <v>0</v>
          </cell>
          <cell r="F424">
            <v>0</v>
          </cell>
          <cell r="G424">
            <v>0</v>
          </cell>
          <cell r="H424">
            <v>0</v>
          </cell>
          <cell r="I424">
            <v>0</v>
          </cell>
          <cell r="J424">
            <v>0</v>
          </cell>
          <cell r="K424">
            <v>0</v>
          </cell>
          <cell r="M424">
            <v>-19203.330000000002</v>
          </cell>
          <cell r="N424">
            <v>-168.49</v>
          </cell>
          <cell r="O424">
            <v>-19371.82</v>
          </cell>
          <cell r="P424">
            <v>0</v>
          </cell>
          <cell r="Q424">
            <v>-2256.14</v>
          </cell>
          <cell r="R424">
            <v>-2256.14</v>
          </cell>
          <cell r="S424">
            <v>-336.98</v>
          </cell>
          <cell r="T424">
            <v>336.98</v>
          </cell>
          <cell r="U424">
            <v>0</v>
          </cell>
          <cell r="V424">
            <v>-19540.310000000001</v>
          </cell>
          <cell r="W424">
            <v>-2087.6499999999996</v>
          </cell>
          <cell r="X424">
            <v>-21627.96</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-2087.65</v>
          </cell>
          <cell r="AR424">
            <v>2087.65</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-21627.96</v>
          </cell>
          <cell r="BV424">
            <v>0</v>
          </cell>
          <cell r="BW424">
            <v>-21627.96</v>
          </cell>
          <cell r="BX424">
            <v>0</v>
          </cell>
          <cell r="BY424">
            <v>0</v>
          </cell>
          <cell r="BZ424">
            <v>0</v>
          </cell>
          <cell r="CA424">
            <v>0</v>
          </cell>
          <cell r="CB424">
            <v>0</v>
          </cell>
          <cell r="CC424">
            <v>0</v>
          </cell>
          <cell r="CD424">
            <v>0</v>
          </cell>
          <cell r="CE424">
            <v>0</v>
          </cell>
          <cell r="CF424">
            <v>0</v>
          </cell>
          <cell r="CG424">
            <v>0</v>
          </cell>
          <cell r="CH424">
            <v>0</v>
          </cell>
          <cell r="CI424">
            <v>0</v>
          </cell>
          <cell r="CJ424">
            <v>-21627.96</v>
          </cell>
          <cell r="CK424">
            <v>0</v>
          </cell>
          <cell r="CL424">
            <v>-21627.96</v>
          </cell>
          <cell r="CM424">
            <v>0</v>
          </cell>
          <cell r="CN424">
            <v>0</v>
          </cell>
          <cell r="CO424">
            <v>0</v>
          </cell>
          <cell r="CP424">
            <v>-21627.96</v>
          </cell>
          <cell r="CQ424">
            <v>0</v>
          </cell>
          <cell r="CR424">
            <v>-21627.96</v>
          </cell>
          <cell r="CS424" t="str">
            <v>400230</v>
          </cell>
          <cell r="CT424" t="str">
            <v>400230</v>
          </cell>
          <cell r="CU424" t="str">
            <v>400230AllBU</v>
          </cell>
          <cell r="CV424" t="str">
            <v/>
          </cell>
          <cell r="CW424" t="str">
            <v/>
          </cell>
          <cell r="CY424" t="str">
            <v/>
          </cell>
          <cell r="CZ424" t="str">
            <v/>
          </cell>
        </row>
        <row r="425">
          <cell r="A425">
            <v>400260</v>
          </cell>
          <cell r="B425" t="str">
            <v>GST on Bad Debt write-offs</v>
          </cell>
          <cell r="C425">
            <v>0</v>
          </cell>
          <cell r="D425">
            <v>0</v>
          </cell>
          <cell r="E425">
            <v>0</v>
          </cell>
          <cell r="F425">
            <v>0</v>
          </cell>
          <cell r="G425">
            <v>0</v>
          </cell>
          <cell r="H425">
            <v>0</v>
          </cell>
          <cell r="I425">
            <v>0</v>
          </cell>
          <cell r="J425">
            <v>0</v>
          </cell>
          <cell r="K425">
            <v>0</v>
          </cell>
          <cell r="M425">
            <v>0</v>
          </cell>
          <cell r="N425">
            <v>-5025.3249999999998</v>
          </cell>
          <cell r="O425">
            <v>-5025.3249999999998</v>
          </cell>
          <cell r="P425">
            <v>0</v>
          </cell>
          <cell r="Q425">
            <v>58586.400000000001</v>
          </cell>
          <cell r="R425">
            <v>58586.400000000001</v>
          </cell>
          <cell r="S425">
            <v>-10050.65</v>
          </cell>
          <cell r="T425">
            <v>10050.645</v>
          </cell>
          <cell r="U425">
            <v>-4.9999999991996447E-3</v>
          </cell>
          <cell r="V425">
            <v>-10050.65</v>
          </cell>
          <cell r="W425">
            <v>63611.72</v>
          </cell>
          <cell r="X425">
            <v>53561.070000000007</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63611.72</v>
          </cell>
          <cell r="AR425">
            <v>-63611.72</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53561.07</v>
          </cell>
          <cell r="BV425">
            <v>9.0949470177292824E-13</v>
          </cell>
          <cell r="BW425">
            <v>53561.07</v>
          </cell>
          <cell r="BX425">
            <v>0</v>
          </cell>
          <cell r="BY425">
            <v>0</v>
          </cell>
          <cell r="BZ425">
            <v>0</v>
          </cell>
          <cell r="CA425">
            <v>0</v>
          </cell>
          <cell r="CB425">
            <v>0</v>
          </cell>
          <cell r="CC425">
            <v>0</v>
          </cell>
          <cell r="CD425">
            <v>0</v>
          </cell>
          <cell r="CE425">
            <v>0</v>
          </cell>
          <cell r="CF425">
            <v>0</v>
          </cell>
          <cell r="CG425">
            <v>0</v>
          </cell>
          <cell r="CH425">
            <v>0</v>
          </cell>
          <cell r="CI425">
            <v>0</v>
          </cell>
          <cell r="CJ425">
            <v>53561.07</v>
          </cell>
          <cell r="CK425">
            <v>9.0949470177292824E-13</v>
          </cell>
          <cell r="CL425">
            <v>53561.07</v>
          </cell>
          <cell r="CM425">
            <v>0</v>
          </cell>
          <cell r="CN425">
            <v>0</v>
          </cell>
          <cell r="CO425">
            <v>0</v>
          </cell>
          <cell r="CP425">
            <v>53561.07</v>
          </cell>
          <cell r="CQ425">
            <v>9.0949470177292824E-13</v>
          </cell>
          <cell r="CR425">
            <v>53561.07</v>
          </cell>
          <cell r="CS425" t="str">
            <v>400260</v>
          </cell>
          <cell r="CT425" t="str">
            <v>400260</v>
          </cell>
          <cell r="CU425" t="str">
            <v>400260AllBU</v>
          </cell>
          <cell r="CV425" t="str">
            <v/>
          </cell>
          <cell r="CW425" t="str">
            <v/>
          </cell>
          <cell r="CY425" t="str">
            <v/>
          </cell>
          <cell r="CZ425" t="str">
            <v/>
          </cell>
        </row>
        <row r="426">
          <cell r="A426">
            <v>400265</v>
          </cell>
          <cell r="B426" t="str">
            <v>GST on Bad Debt recoveries</v>
          </cell>
          <cell r="C426">
            <v>0</v>
          </cell>
          <cell r="D426">
            <v>0</v>
          </cell>
          <cell r="E426">
            <v>0</v>
          </cell>
          <cell r="F426">
            <v>0</v>
          </cell>
          <cell r="G426">
            <v>0</v>
          </cell>
          <cell r="H426">
            <v>0</v>
          </cell>
          <cell r="I426">
            <v>0</v>
          </cell>
          <cell r="J426">
            <v>0</v>
          </cell>
          <cell r="K426">
            <v>0</v>
          </cell>
          <cell r="M426">
            <v>0</v>
          </cell>
          <cell r="N426">
            <v>-8.011000000000001</v>
          </cell>
          <cell r="O426">
            <v>-8.011000000000001</v>
          </cell>
          <cell r="P426">
            <v>0</v>
          </cell>
          <cell r="Q426">
            <v>-8.01</v>
          </cell>
          <cell r="R426">
            <v>-8.01</v>
          </cell>
          <cell r="S426">
            <v>-16.02</v>
          </cell>
          <cell r="T426">
            <v>16.021000000000001</v>
          </cell>
          <cell r="U426">
            <v>1.0000000000012221E-3</v>
          </cell>
          <cell r="V426">
            <v>-16.02</v>
          </cell>
          <cell r="W426">
            <v>0</v>
          </cell>
          <cell r="X426">
            <v>-16.02</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-16.02</v>
          </cell>
          <cell r="BV426">
            <v>0</v>
          </cell>
          <cell r="BW426">
            <v>-16.02</v>
          </cell>
          <cell r="BX426">
            <v>0</v>
          </cell>
          <cell r="BY426">
            <v>0</v>
          </cell>
          <cell r="BZ426">
            <v>0</v>
          </cell>
          <cell r="CA426">
            <v>0</v>
          </cell>
          <cell r="CB426">
            <v>0</v>
          </cell>
          <cell r="CC426">
            <v>0</v>
          </cell>
          <cell r="CD426">
            <v>0</v>
          </cell>
          <cell r="CE426">
            <v>0</v>
          </cell>
          <cell r="CF426">
            <v>0</v>
          </cell>
          <cell r="CG426">
            <v>0</v>
          </cell>
          <cell r="CH426">
            <v>0</v>
          </cell>
          <cell r="CI426">
            <v>0</v>
          </cell>
          <cell r="CJ426">
            <v>-16.02</v>
          </cell>
          <cell r="CK426">
            <v>0</v>
          </cell>
          <cell r="CL426">
            <v>-16.02</v>
          </cell>
          <cell r="CM426">
            <v>0</v>
          </cell>
          <cell r="CN426">
            <v>0</v>
          </cell>
          <cell r="CO426">
            <v>0</v>
          </cell>
          <cell r="CP426">
            <v>-16.02</v>
          </cell>
          <cell r="CQ426">
            <v>0</v>
          </cell>
          <cell r="CR426">
            <v>-16.02</v>
          </cell>
          <cell r="CS426" t="str">
            <v>400265</v>
          </cell>
          <cell r="CT426" t="str">
            <v>400265</v>
          </cell>
          <cell r="CU426" t="str">
            <v>400265AllBU</v>
          </cell>
          <cell r="CV426" t="str">
            <v/>
          </cell>
          <cell r="CW426" t="str">
            <v/>
          </cell>
          <cell r="CY426" t="str">
            <v/>
          </cell>
          <cell r="CZ426" t="str">
            <v/>
          </cell>
        </row>
        <row r="427">
          <cell r="A427">
            <v>400300</v>
          </cell>
          <cell r="B427" t="str">
            <v>GST paid to suppliers</v>
          </cell>
          <cell r="C427">
            <v>0</v>
          </cell>
          <cell r="D427">
            <v>0</v>
          </cell>
          <cell r="E427">
            <v>0</v>
          </cell>
          <cell r="F427">
            <v>0</v>
          </cell>
          <cell r="G427">
            <v>0</v>
          </cell>
          <cell r="H427">
            <v>0</v>
          </cell>
          <cell r="I427">
            <v>0</v>
          </cell>
          <cell r="J427">
            <v>0</v>
          </cell>
          <cell r="K427">
            <v>0</v>
          </cell>
          <cell r="M427">
            <v>0</v>
          </cell>
          <cell r="N427">
            <v>-18927686.999000002</v>
          </cell>
          <cell r="O427">
            <v>-18927686.999000002</v>
          </cell>
          <cell r="P427">
            <v>68121344.909999996</v>
          </cell>
          <cell r="Q427">
            <v>-34559902.640000001</v>
          </cell>
          <cell r="R427">
            <v>33561442.269999996</v>
          </cell>
          <cell r="S427">
            <v>-37855373.979999997</v>
          </cell>
          <cell r="T427">
            <v>37855373.989</v>
          </cell>
          <cell r="U427">
            <v>9.0000033378601074E-3</v>
          </cell>
          <cell r="V427">
            <v>30265970.93</v>
          </cell>
          <cell r="W427">
            <v>-15632215.650000002</v>
          </cell>
          <cell r="X427">
            <v>14633755.279999997</v>
          </cell>
          <cell r="Y427">
            <v>0</v>
          </cell>
          <cell r="Z427">
            <v>0</v>
          </cell>
          <cell r="AA427">
            <v>0</v>
          </cell>
          <cell r="AB427">
            <v>-90.39</v>
          </cell>
          <cell r="AC427">
            <v>0</v>
          </cell>
          <cell r="AD427">
            <v>-90.39</v>
          </cell>
          <cell r="AE427">
            <v>0</v>
          </cell>
          <cell r="AF427">
            <v>0</v>
          </cell>
          <cell r="AG427">
            <v>0</v>
          </cell>
          <cell r="AH427">
            <v>0</v>
          </cell>
          <cell r="AI427">
            <v>0</v>
          </cell>
          <cell r="AJ427">
            <v>0</v>
          </cell>
          <cell r="AK427">
            <v>241715.82</v>
          </cell>
          <cell r="AL427">
            <v>0</v>
          </cell>
          <cell r="AM427">
            <v>241715.82</v>
          </cell>
          <cell r="AN427">
            <v>0</v>
          </cell>
          <cell r="AO427">
            <v>0</v>
          </cell>
          <cell r="AP427">
            <v>0</v>
          </cell>
          <cell r="AQ427">
            <v>-15630817.65</v>
          </cell>
          <cell r="AR427">
            <v>15630817.65</v>
          </cell>
          <cell r="AS427">
            <v>0</v>
          </cell>
          <cell r="AT427">
            <v>0</v>
          </cell>
          <cell r="AU427">
            <v>0</v>
          </cell>
          <cell r="AV427">
            <v>0</v>
          </cell>
          <cell r="AW427">
            <v>1833.15</v>
          </cell>
          <cell r="AX427">
            <v>-1833.15</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-2595660.62</v>
          </cell>
          <cell r="BS427">
            <v>0</v>
          </cell>
          <cell r="BT427">
            <v>-2595660.62</v>
          </cell>
          <cell r="BU427">
            <v>12282951.24</v>
          </cell>
          <cell r="BV427">
            <v>-3231.1499999985099</v>
          </cell>
          <cell r="BW427">
            <v>12279720.090000002</v>
          </cell>
          <cell r="BX427">
            <v>144538.54999999999</v>
          </cell>
          <cell r="BY427">
            <v>0</v>
          </cell>
          <cell r="BZ427">
            <v>144538.54999999999</v>
          </cell>
          <cell r="CA427">
            <v>0</v>
          </cell>
          <cell r="CB427">
            <v>0</v>
          </cell>
          <cell r="CC427">
            <v>0</v>
          </cell>
          <cell r="CD427">
            <v>144538.54999999999</v>
          </cell>
          <cell r="CE427">
            <v>0</v>
          </cell>
          <cell r="CF427">
            <v>144538.54999999999</v>
          </cell>
          <cell r="CG427">
            <v>-18584.900000000001</v>
          </cell>
          <cell r="CH427">
            <v>0</v>
          </cell>
          <cell r="CI427">
            <v>-18584.900000000001</v>
          </cell>
          <cell r="CJ427">
            <v>12408904.890000001</v>
          </cell>
          <cell r="CK427">
            <v>-3231.1499999985099</v>
          </cell>
          <cell r="CL427">
            <v>12405673.740000002</v>
          </cell>
          <cell r="CM427">
            <v>0</v>
          </cell>
          <cell r="CN427">
            <v>0</v>
          </cell>
          <cell r="CO427">
            <v>0</v>
          </cell>
          <cell r="CP427">
            <v>12408904.890000001</v>
          </cell>
          <cell r="CQ427">
            <v>-3231.1499999985099</v>
          </cell>
          <cell r="CR427">
            <v>12405673.740000002</v>
          </cell>
          <cell r="CS427" t="str">
            <v>400300</v>
          </cell>
          <cell r="CT427" t="str">
            <v>400300</v>
          </cell>
          <cell r="CU427" t="str">
            <v>400300AllBU</v>
          </cell>
          <cell r="CV427" t="str">
            <v/>
          </cell>
          <cell r="CW427" t="str">
            <v/>
          </cell>
          <cell r="CY427" t="str">
            <v/>
          </cell>
          <cell r="CZ427" t="str">
            <v/>
          </cell>
        </row>
        <row r="428">
          <cell r="A428">
            <v>400340</v>
          </cell>
          <cell r="B428" t="str">
            <v>GST-credit card adjustments</v>
          </cell>
          <cell r="C428">
            <v>0</v>
          </cell>
          <cell r="D428">
            <v>0</v>
          </cell>
          <cell r="E428">
            <v>0</v>
          </cell>
          <cell r="F428">
            <v>0</v>
          </cell>
          <cell r="G428">
            <v>0</v>
          </cell>
          <cell r="H428">
            <v>0</v>
          </cell>
          <cell r="I428">
            <v>0</v>
          </cell>
          <cell r="J428">
            <v>0</v>
          </cell>
          <cell r="K428">
            <v>0</v>
          </cell>
          <cell r="M428">
            <v>0</v>
          </cell>
          <cell r="N428">
            <v>-5.0000000000000001E-3</v>
          </cell>
          <cell r="O428">
            <v>-5.0000000000000001E-3</v>
          </cell>
          <cell r="P428">
            <v>0</v>
          </cell>
          <cell r="Q428">
            <v>0</v>
          </cell>
          <cell r="R428">
            <v>0</v>
          </cell>
          <cell r="S428">
            <v>0</v>
          </cell>
          <cell r="T428">
            <v>5.0000000000000001E-3</v>
          </cell>
          <cell r="U428">
            <v>5.0000000000000001E-3</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Q428">
            <v>0</v>
          </cell>
          <cell r="CR428">
            <v>0</v>
          </cell>
          <cell r="CS428" t="str">
            <v>400340</v>
          </cell>
          <cell r="CT428" t="str">
            <v>400340</v>
          </cell>
          <cell r="CU428" t="str">
            <v>400340AllBU</v>
          </cell>
          <cell r="CV428" t="str">
            <v/>
          </cell>
          <cell r="CW428" t="str">
            <v>Delete?</v>
          </cell>
          <cell r="CY428" t="str">
            <v/>
          </cell>
          <cell r="CZ428" t="str">
            <v/>
          </cell>
        </row>
        <row r="429">
          <cell r="A429">
            <v>400980</v>
          </cell>
          <cell r="B429" t="str">
            <v>Goods And Service Tax</v>
          </cell>
          <cell r="C429">
            <v>0</v>
          </cell>
          <cell r="D429">
            <v>0</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H429">
            <v>0</v>
          </cell>
          <cell r="CI429">
            <v>0</v>
          </cell>
          <cell r="CJ429">
            <v>0</v>
          </cell>
          <cell r="CK429">
            <v>0</v>
          </cell>
          <cell r="CL429">
            <v>0</v>
          </cell>
          <cell r="CM429">
            <v>-545354.66</v>
          </cell>
          <cell r="CN429">
            <v>0</v>
          </cell>
          <cell r="CO429">
            <v>-545354.66</v>
          </cell>
          <cell r="CP429">
            <v>-545354.66</v>
          </cell>
          <cell r="CQ429">
            <v>0</v>
          </cell>
          <cell r="CR429">
            <v>-545354.66</v>
          </cell>
          <cell r="CV429" t="str">
            <v/>
          </cell>
          <cell r="CW429" t="str">
            <v/>
          </cell>
          <cell r="CY429" t="str">
            <v/>
          </cell>
          <cell r="CZ429" t="str">
            <v/>
          </cell>
        </row>
        <row r="430">
          <cell r="A430">
            <v>401001</v>
          </cell>
          <cell r="B430" t="str">
            <v>ORST Billed - Tx revenues</v>
          </cell>
          <cell r="C430">
            <v>0</v>
          </cell>
          <cell r="D430">
            <v>0</v>
          </cell>
          <cell r="E430">
            <v>0</v>
          </cell>
          <cell r="F430">
            <v>0</v>
          </cell>
          <cell r="G430">
            <v>0</v>
          </cell>
          <cell r="H430">
            <v>0</v>
          </cell>
          <cell r="I430">
            <v>0</v>
          </cell>
          <cell r="J430">
            <v>0</v>
          </cell>
          <cell r="K430">
            <v>0</v>
          </cell>
          <cell r="M430">
            <v>-388553.95</v>
          </cell>
          <cell r="N430">
            <v>388259.06800000003</v>
          </cell>
          <cell r="O430">
            <v>-294.88199999998324</v>
          </cell>
          <cell r="P430">
            <v>0</v>
          </cell>
          <cell r="Q430">
            <v>0</v>
          </cell>
          <cell r="R430">
            <v>0</v>
          </cell>
          <cell r="S430">
            <v>388259.07</v>
          </cell>
          <cell r="T430">
            <v>-388259.06800000003</v>
          </cell>
          <cell r="U430">
            <v>1.9999999785795808E-3</v>
          </cell>
          <cell r="V430">
            <v>-294.88000000000466</v>
          </cell>
          <cell r="W430">
            <v>0</v>
          </cell>
          <cell r="X430">
            <v>-294.88000000000466</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-294.88000000000932</v>
          </cell>
          <cell r="BV430">
            <v>0</v>
          </cell>
          <cell r="BW430">
            <v>-294.88000000000932</v>
          </cell>
          <cell r="BX430">
            <v>-358.88</v>
          </cell>
          <cell r="BY430">
            <v>0</v>
          </cell>
          <cell r="BZ430">
            <v>-358.88</v>
          </cell>
          <cell r="CA430">
            <v>0</v>
          </cell>
          <cell r="CB430">
            <v>0</v>
          </cell>
          <cell r="CC430">
            <v>0</v>
          </cell>
          <cell r="CD430">
            <v>-358.88</v>
          </cell>
          <cell r="CE430">
            <v>0</v>
          </cell>
          <cell r="CF430">
            <v>-358.88</v>
          </cell>
          <cell r="CG430">
            <v>0</v>
          </cell>
          <cell r="CH430">
            <v>0</v>
          </cell>
          <cell r="CI430">
            <v>0</v>
          </cell>
          <cell r="CJ430">
            <v>-653.76000000000931</v>
          </cell>
          <cell r="CK430">
            <v>0</v>
          </cell>
          <cell r="CL430">
            <v>-653.76000000000931</v>
          </cell>
          <cell r="CM430">
            <v>0</v>
          </cell>
          <cell r="CN430">
            <v>0</v>
          </cell>
          <cell r="CO430">
            <v>0</v>
          </cell>
          <cell r="CP430">
            <v>-653.76000000000931</v>
          </cell>
          <cell r="CQ430">
            <v>0</v>
          </cell>
          <cell r="CR430">
            <v>-653.76000000000931</v>
          </cell>
          <cell r="CS430" t="str">
            <v>401001</v>
          </cell>
          <cell r="CT430" t="str">
            <v>401001</v>
          </cell>
          <cell r="CU430" t="str">
            <v>401001AllBU</v>
          </cell>
          <cell r="CV430" t="str">
            <v/>
          </cell>
          <cell r="CW430" t="str">
            <v/>
          </cell>
          <cell r="CY430" t="str">
            <v/>
          </cell>
          <cell r="CZ430" t="str">
            <v/>
          </cell>
        </row>
        <row r="431">
          <cell r="A431">
            <v>401002</v>
          </cell>
          <cell r="B431" t="str">
            <v>ORST Billed - Dx revenues</v>
          </cell>
          <cell r="C431">
            <v>0</v>
          </cell>
          <cell r="D431">
            <v>0</v>
          </cell>
          <cell r="E431">
            <v>0</v>
          </cell>
          <cell r="F431">
            <v>0</v>
          </cell>
          <cell r="G431">
            <v>0</v>
          </cell>
          <cell r="H431">
            <v>0</v>
          </cell>
          <cell r="I431">
            <v>0</v>
          </cell>
          <cell r="J431">
            <v>0</v>
          </cell>
          <cell r="K431">
            <v>0</v>
          </cell>
          <cell r="M431">
            <v>-457.37</v>
          </cell>
          <cell r="N431">
            <v>-2E-3</v>
          </cell>
          <cell r="O431">
            <v>-457.37200000000001</v>
          </cell>
          <cell r="P431">
            <v>-125.74</v>
          </cell>
          <cell r="Q431">
            <v>866.66</v>
          </cell>
          <cell r="R431">
            <v>740.92</v>
          </cell>
          <cell r="S431">
            <v>-1132.94</v>
          </cell>
          <cell r="T431">
            <v>1132.942</v>
          </cell>
          <cell r="U431">
            <v>1.9999999999527063E-3</v>
          </cell>
          <cell r="V431">
            <v>-1716.0500000000002</v>
          </cell>
          <cell r="W431">
            <v>1999.6</v>
          </cell>
          <cell r="X431">
            <v>283.5499999999999</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1999.6</v>
          </cell>
          <cell r="AR431">
            <v>-1999.6</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283.55000000000007</v>
          </cell>
          <cell r="BV431">
            <v>0</v>
          </cell>
          <cell r="BW431">
            <v>283.55000000000007</v>
          </cell>
          <cell r="BX431">
            <v>0</v>
          </cell>
          <cell r="BY431">
            <v>0</v>
          </cell>
          <cell r="BZ431">
            <v>0</v>
          </cell>
          <cell r="CA431">
            <v>0</v>
          </cell>
          <cell r="CB431">
            <v>0</v>
          </cell>
          <cell r="CC431">
            <v>0</v>
          </cell>
          <cell r="CD431">
            <v>0</v>
          </cell>
          <cell r="CE431">
            <v>0</v>
          </cell>
          <cell r="CF431">
            <v>0</v>
          </cell>
          <cell r="CG431">
            <v>-1213.22</v>
          </cell>
          <cell r="CH431">
            <v>0</v>
          </cell>
          <cell r="CI431">
            <v>-1213.22</v>
          </cell>
          <cell r="CJ431">
            <v>-929.67</v>
          </cell>
          <cell r="CK431">
            <v>0</v>
          </cell>
          <cell r="CL431">
            <v>-929.67</v>
          </cell>
          <cell r="CM431">
            <v>0</v>
          </cell>
          <cell r="CN431">
            <v>0</v>
          </cell>
          <cell r="CO431">
            <v>0</v>
          </cell>
          <cell r="CP431">
            <v>-929.67</v>
          </cell>
          <cell r="CQ431">
            <v>0</v>
          </cell>
          <cell r="CR431">
            <v>-929.67</v>
          </cell>
          <cell r="CS431" t="str">
            <v>401002</v>
          </cell>
          <cell r="CT431" t="str">
            <v>401002</v>
          </cell>
          <cell r="CU431" t="str">
            <v>401002AllBU</v>
          </cell>
          <cell r="CV431" t="str">
            <v/>
          </cell>
          <cell r="CW431" t="str">
            <v/>
          </cell>
          <cell r="CY431" t="str">
            <v/>
          </cell>
          <cell r="CZ431" t="str">
            <v/>
          </cell>
        </row>
        <row r="432">
          <cell r="A432">
            <v>401003</v>
          </cell>
          <cell r="B432" t="str">
            <v>ORST billed - Remotes</v>
          </cell>
          <cell r="C432">
            <v>0</v>
          </cell>
          <cell r="D432">
            <v>0</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-68.75</v>
          </cell>
          <cell r="CH432">
            <v>0</v>
          </cell>
          <cell r="CI432">
            <v>-68.75</v>
          </cell>
          <cell r="CJ432">
            <v>-68.75</v>
          </cell>
          <cell r="CK432">
            <v>0</v>
          </cell>
          <cell r="CL432">
            <v>-68.75</v>
          </cell>
          <cell r="CM432">
            <v>0</v>
          </cell>
          <cell r="CN432">
            <v>0</v>
          </cell>
          <cell r="CO432">
            <v>0</v>
          </cell>
          <cell r="CP432">
            <v>-68.75</v>
          </cell>
          <cell r="CQ432">
            <v>0</v>
          </cell>
          <cell r="CR432">
            <v>-68.75</v>
          </cell>
          <cell r="CS432" t="str">
            <v>401003</v>
          </cell>
          <cell r="CT432" t="str">
            <v>401003</v>
          </cell>
          <cell r="CU432" t="str">
            <v>401003AllBU</v>
          </cell>
          <cell r="CV432" t="str">
            <v/>
          </cell>
          <cell r="CW432" t="str">
            <v/>
          </cell>
          <cell r="CY432" t="str">
            <v/>
          </cell>
          <cell r="CZ432" t="str">
            <v/>
          </cell>
        </row>
        <row r="433">
          <cell r="A433">
            <v>401004</v>
          </cell>
          <cell r="B433" t="str">
            <v>ORST billed - Telecom Inc.</v>
          </cell>
          <cell r="C433">
            <v>0</v>
          </cell>
          <cell r="D433">
            <v>0</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-232183.54</v>
          </cell>
          <cell r="BY433">
            <v>0</v>
          </cell>
          <cell r="BZ433">
            <v>-232183.54</v>
          </cell>
          <cell r="CA433">
            <v>0</v>
          </cell>
          <cell r="CB433">
            <v>0</v>
          </cell>
          <cell r="CC433">
            <v>0</v>
          </cell>
          <cell r="CD433">
            <v>-232183.54</v>
          </cell>
          <cell r="CE433">
            <v>0</v>
          </cell>
          <cell r="CF433">
            <v>-232183.54</v>
          </cell>
          <cell r="CG433">
            <v>0</v>
          </cell>
          <cell r="CH433">
            <v>0</v>
          </cell>
          <cell r="CI433">
            <v>0</v>
          </cell>
          <cell r="CJ433">
            <v>-232183.54</v>
          </cell>
          <cell r="CK433">
            <v>0</v>
          </cell>
          <cell r="CL433">
            <v>-232183.54</v>
          </cell>
          <cell r="CM433">
            <v>0</v>
          </cell>
          <cell r="CN433">
            <v>0</v>
          </cell>
          <cell r="CO433">
            <v>0</v>
          </cell>
          <cell r="CP433">
            <v>-232183.54</v>
          </cell>
          <cell r="CQ433">
            <v>0</v>
          </cell>
          <cell r="CR433">
            <v>-232183.54</v>
          </cell>
          <cell r="CS433" t="str">
            <v>401004</v>
          </cell>
          <cell r="CT433" t="str">
            <v>401004</v>
          </cell>
          <cell r="CU433" t="str">
            <v>401004AllBU</v>
          </cell>
          <cell r="CV433" t="str">
            <v/>
          </cell>
          <cell r="CW433" t="str">
            <v/>
          </cell>
          <cell r="CY433" t="str">
            <v/>
          </cell>
          <cell r="CZ433" t="str">
            <v/>
          </cell>
        </row>
        <row r="434">
          <cell r="A434">
            <v>401010</v>
          </cell>
          <cell r="B434" t="str">
            <v>ORST self-assessed - purchases</v>
          </cell>
          <cell r="C434">
            <v>0</v>
          </cell>
          <cell r="D434">
            <v>0</v>
          </cell>
          <cell r="E434">
            <v>0</v>
          </cell>
          <cell r="F434">
            <v>0</v>
          </cell>
          <cell r="G434">
            <v>0</v>
          </cell>
          <cell r="H434">
            <v>0</v>
          </cell>
          <cell r="I434">
            <v>0</v>
          </cell>
          <cell r="J434">
            <v>0</v>
          </cell>
          <cell r="K434">
            <v>0</v>
          </cell>
          <cell r="M434">
            <v>0</v>
          </cell>
          <cell r="N434">
            <v>-122808.344</v>
          </cell>
          <cell r="O434">
            <v>-122808.344</v>
          </cell>
          <cell r="P434">
            <v>0</v>
          </cell>
          <cell r="Q434">
            <v>-122808.34</v>
          </cell>
          <cell r="R434">
            <v>-122808.34</v>
          </cell>
          <cell r="S434">
            <v>-245616.67</v>
          </cell>
          <cell r="T434">
            <v>245616.68400000001</v>
          </cell>
          <cell r="U434">
            <v>1.3999999995576218E-2</v>
          </cell>
          <cell r="V434">
            <v>-245616.67</v>
          </cell>
          <cell r="W434">
            <v>0</v>
          </cell>
          <cell r="X434">
            <v>-245616.66999999998</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-245616.66999999998</v>
          </cell>
          <cell r="BV434">
            <v>1.4551915228366852E-11</v>
          </cell>
          <cell r="BW434">
            <v>-245616.66999999998</v>
          </cell>
          <cell r="BX434">
            <v>-17710.39</v>
          </cell>
          <cell r="BY434">
            <v>0</v>
          </cell>
          <cell r="BZ434">
            <v>-17710.39</v>
          </cell>
          <cell r="CA434">
            <v>0</v>
          </cell>
          <cell r="CB434">
            <v>0</v>
          </cell>
          <cell r="CC434">
            <v>0</v>
          </cell>
          <cell r="CD434">
            <v>-17710.39</v>
          </cell>
          <cell r="CE434">
            <v>0</v>
          </cell>
          <cell r="CF434">
            <v>-17710.39</v>
          </cell>
          <cell r="CG434">
            <v>-198.3</v>
          </cell>
          <cell r="CH434">
            <v>0</v>
          </cell>
          <cell r="CI434">
            <v>-198.3</v>
          </cell>
          <cell r="CJ434">
            <v>-263525.36</v>
          </cell>
          <cell r="CK434">
            <v>1.4551915228366852E-11</v>
          </cell>
          <cell r="CL434">
            <v>-263525.36</v>
          </cell>
          <cell r="CM434">
            <v>0</v>
          </cell>
          <cell r="CN434">
            <v>0</v>
          </cell>
          <cell r="CO434">
            <v>0</v>
          </cell>
          <cell r="CP434">
            <v>-263525.36</v>
          </cell>
          <cell r="CQ434">
            <v>1.4551915228366852E-11</v>
          </cell>
          <cell r="CR434">
            <v>-263525.36</v>
          </cell>
          <cell r="CS434" t="str">
            <v>401010</v>
          </cell>
          <cell r="CT434" t="str">
            <v>401010</v>
          </cell>
          <cell r="CU434" t="str">
            <v>401010AllBU</v>
          </cell>
          <cell r="CV434" t="str">
            <v/>
          </cell>
          <cell r="CW434" t="str">
            <v/>
          </cell>
          <cell r="CY434" t="str">
            <v/>
          </cell>
          <cell r="CZ434" t="str">
            <v/>
          </cell>
        </row>
        <row r="435">
          <cell r="A435">
            <v>401060</v>
          </cell>
          <cell r="B435" t="str">
            <v>QST paid to suppliers-Telecom</v>
          </cell>
          <cell r="C435">
            <v>0</v>
          </cell>
          <cell r="D435">
            <v>0</v>
          </cell>
          <cell r="E435">
            <v>0</v>
          </cell>
          <cell r="F435">
            <v>0</v>
          </cell>
          <cell r="G435">
            <v>0</v>
          </cell>
          <cell r="H435">
            <v>0</v>
          </cell>
          <cell r="I435">
            <v>0</v>
          </cell>
          <cell r="J435">
            <v>0</v>
          </cell>
          <cell r="K435">
            <v>0</v>
          </cell>
          <cell r="M435">
            <v>0</v>
          </cell>
          <cell r="N435">
            <v>27.477</v>
          </cell>
          <cell r="O435">
            <v>27.477</v>
          </cell>
          <cell r="P435">
            <v>0</v>
          </cell>
          <cell r="Q435">
            <v>27.48</v>
          </cell>
          <cell r="R435">
            <v>27.48</v>
          </cell>
          <cell r="S435">
            <v>54.95</v>
          </cell>
          <cell r="T435">
            <v>-54.957000000000001</v>
          </cell>
          <cell r="U435">
            <v>-6.9999999999978968E-3</v>
          </cell>
          <cell r="V435">
            <v>54.95</v>
          </cell>
          <cell r="W435">
            <v>0</v>
          </cell>
          <cell r="X435">
            <v>54.95</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54.949999999998909</v>
          </cell>
          <cell r="BV435">
            <v>0</v>
          </cell>
          <cell r="BW435">
            <v>54.949999999998909</v>
          </cell>
          <cell r="BX435">
            <v>9459.6200000000008</v>
          </cell>
          <cell r="BY435">
            <v>0</v>
          </cell>
          <cell r="BZ435">
            <v>9459.6200000000008</v>
          </cell>
          <cell r="CA435">
            <v>0</v>
          </cell>
          <cell r="CB435">
            <v>0</v>
          </cell>
          <cell r="CC435">
            <v>0</v>
          </cell>
          <cell r="CD435">
            <v>9459.6200000000008</v>
          </cell>
          <cell r="CE435">
            <v>0</v>
          </cell>
          <cell r="CF435">
            <v>9459.6200000000008</v>
          </cell>
          <cell r="CG435">
            <v>0</v>
          </cell>
          <cell r="CH435">
            <v>0</v>
          </cell>
          <cell r="CI435">
            <v>0</v>
          </cell>
          <cell r="CJ435">
            <v>9514.57</v>
          </cell>
          <cell r="CK435">
            <v>0</v>
          </cell>
          <cell r="CL435">
            <v>9514.57</v>
          </cell>
          <cell r="CM435">
            <v>0</v>
          </cell>
          <cell r="CN435">
            <v>0</v>
          </cell>
          <cell r="CO435">
            <v>0</v>
          </cell>
          <cell r="CP435">
            <v>9514.57</v>
          </cell>
          <cell r="CQ435">
            <v>0</v>
          </cell>
          <cell r="CR435">
            <v>9514.57</v>
          </cell>
          <cell r="CS435" t="str">
            <v>401060</v>
          </cell>
          <cell r="CT435" t="str">
            <v>401060</v>
          </cell>
          <cell r="CU435" t="str">
            <v>401060AllBU</v>
          </cell>
          <cell r="CV435" t="str">
            <v/>
          </cell>
          <cell r="CW435" t="str">
            <v/>
          </cell>
          <cell r="CY435" t="str">
            <v/>
          </cell>
          <cell r="CZ435" t="str">
            <v/>
          </cell>
        </row>
        <row r="436">
          <cell r="A436">
            <v>401110</v>
          </cell>
          <cell r="B436" t="str">
            <v>Ont Pst Pybl</v>
          </cell>
          <cell r="C436">
            <v>0</v>
          </cell>
          <cell r="D436">
            <v>0</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-18578.98</v>
          </cell>
          <cell r="CN436">
            <v>0</v>
          </cell>
          <cell r="CO436">
            <v>-18578.98</v>
          </cell>
          <cell r="CP436">
            <v>-18578.98</v>
          </cell>
          <cell r="CQ436">
            <v>0</v>
          </cell>
          <cell r="CR436">
            <v>-18578.98</v>
          </cell>
          <cell r="CV436" t="str">
            <v/>
          </cell>
          <cell r="CW436" t="str">
            <v/>
          </cell>
          <cell r="CY436" t="str">
            <v/>
          </cell>
          <cell r="CZ436" t="str">
            <v/>
          </cell>
        </row>
        <row r="437">
          <cell r="A437">
            <v>403000</v>
          </cell>
          <cell r="B437" t="str">
            <v>QST Collected - HO Telecom Inc</v>
          </cell>
          <cell r="C437">
            <v>0</v>
          </cell>
          <cell r="D437">
            <v>0</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-3342.54</v>
          </cell>
          <cell r="BY437">
            <v>0</v>
          </cell>
          <cell r="BZ437">
            <v>-3342.54</v>
          </cell>
          <cell r="CA437">
            <v>0</v>
          </cell>
          <cell r="CB437">
            <v>0</v>
          </cell>
          <cell r="CC437">
            <v>0</v>
          </cell>
          <cell r="CD437">
            <v>-3342.54</v>
          </cell>
          <cell r="CE437">
            <v>0</v>
          </cell>
          <cell r="CF437">
            <v>-3342.54</v>
          </cell>
          <cell r="CG437">
            <v>30.48</v>
          </cell>
          <cell r="CH437">
            <v>0</v>
          </cell>
          <cell r="CI437">
            <v>30.48</v>
          </cell>
          <cell r="CJ437">
            <v>-3312.06</v>
          </cell>
          <cell r="CK437">
            <v>0</v>
          </cell>
          <cell r="CL437">
            <v>-3312.06</v>
          </cell>
          <cell r="CM437">
            <v>0</v>
          </cell>
          <cell r="CN437">
            <v>0</v>
          </cell>
          <cell r="CO437">
            <v>0</v>
          </cell>
          <cell r="CP437">
            <v>-3312.06</v>
          </cell>
          <cell r="CQ437">
            <v>0</v>
          </cell>
          <cell r="CR437">
            <v>-3312.06</v>
          </cell>
          <cell r="CS437" t="str">
            <v>403000</v>
          </cell>
          <cell r="CT437" t="str">
            <v>403000</v>
          </cell>
          <cell r="CU437" t="str">
            <v>403000AllBU</v>
          </cell>
          <cell r="CV437" t="str">
            <v/>
          </cell>
          <cell r="CW437" t="str">
            <v/>
          </cell>
          <cell r="CY437" t="str">
            <v/>
          </cell>
          <cell r="CZ437" t="str">
            <v/>
          </cell>
        </row>
        <row r="438">
          <cell r="A438">
            <v>403020</v>
          </cell>
          <cell r="B438" t="str">
            <v>ORST compensation earned</v>
          </cell>
          <cell r="C438">
            <v>0</v>
          </cell>
          <cell r="D438">
            <v>0</v>
          </cell>
          <cell r="E438">
            <v>0</v>
          </cell>
          <cell r="F438">
            <v>0</v>
          </cell>
          <cell r="G438">
            <v>0</v>
          </cell>
          <cell r="H438">
            <v>0</v>
          </cell>
          <cell r="I438">
            <v>0</v>
          </cell>
          <cell r="J438">
            <v>0</v>
          </cell>
          <cell r="K438">
            <v>0</v>
          </cell>
          <cell r="M438">
            <v>0</v>
          </cell>
          <cell r="N438">
            <v>-560.82799999999997</v>
          </cell>
          <cell r="O438">
            <v>-560.82799999999997</v>
          </cell>
          <cell r="P438">
            <v>0</v>
          </cell>
          <cell r="Q438">
            <v>-560.83000000000004</v>
          </cell>
          <cell r="R438">
            <v>-560.83000000000004</v>
          </cell>
          <cell r="S438">
            <v>-1121.6500000000001</v>
          </cell>
          <cell r="T438">
            <v>1121.6580000000001</v>
          </cell>
          <cell r="U438">
            <v>8.0000000000381988E-3</v>
          </cell>
          <cell r="V438">
            <v>-1121.6500000000001</v>
          </cell>
          <cell r="W438">
            <v>0</v>
          </cell>
          <cell r="X438">
            <v>-1121.6500000000001</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-1121.6500000000001</v>
          </cell>
          <cell r="BV438">
            <v>1.1368683772161603E-13</v>
          </cell>
          <cell r="BW438">
            <v>-1121.6500000000001</v>
          </cell>
          <cell r="BX438">
            <v>-1500</v>
          </cell>
          <cell r="BY438">
            <v>0</v>
          </cell>
          <cell r="BZ438">
            <v>-1500</v>
          </cell>
          <cell r="CA438">
            <v>0</v>
          </cell>
          <cell r="CB438">
            <v>0</v>
          </cell>
          <cell r="CC438">
            <v>0</v>
          </cell>
          <cell r="CD438">
            <v>-1500</v>
          </cell>
          <cell r="CE438">
            <v>0</v>
          </cell>
          <cell r="CF438">
            <v>-1500</v>
          </cell>
          <cell r="CG438">
            <v>-20</v>
          </cell>
          <cell r="CH438">
            <v>0</v>
          </cell>
          <cell r="CI438">
            <v>-20</v>
          </cell>
          <cell r="CJ438">
            <v>-2641.65</v>
          </cell>
          <cell r="CK438">
            <v>1.1368683772161603E-13</v>
          </cell>
          <cell r="CL438">
            <v>-2641.65</v>
          </cell>
          <cell r="CM438">
            <v>0</v>
          </cell>
          <cell r="CN438">
            <v>0</v>
          </cell>
          <cell r="CO438">
            <v>0</v>
          </cell>
          <cell r="CP438">
            <v>-2641.65</v>
          </cell>
          <cell r="CQ438">
            <v>1.1368683772161603E-13</v>
          </cell>
          <cell r="CR438">
            <v>-2641.65</v>
          </cell>
          <cell r="CS438" t="str">
            <v>403020</v>
          </cell>
          <cell r="CT438" t="str">
            <v>403020</v>
          </cell>
          <cell r="CU438" t="str">
            <v>403020AllBU</v>
          </cell>
          <cell r="CV438" t="str">
            <v/>
          </cell>
          <cell r="CW438" t="str">
            <v/>
          </cell>
          <cell r="CY438" t="str">
            <v/>
          </cell>
          <cell r="CZ438" t="str">
            <v/>
          </cell>
        </row>
        <row r="439">
          <cell r="A439">
            <v>404010</v>
          </cell>
          <cell r="B439" t="str">
            <v>Capital Tax Payable</v>
          </cell>
          <cell r="C439">
            <v>0</v>
          </cell>
          <cell r="D439">
            <v>0</v>
          </cell>
          <cell r="E439">
            <v>0</v>
          </cell>
          <cell r="F439">
            <v>0</v>
          </cell>
          <cell r="G439">
            <v>0</v>
          </cell>
          <cell r="H439">
            <v>0</v>
          </cell>
          <cell r="I439">
            <v>0</v>
          </cell>
          <cell r="J439">
            <v>0</v>
          </cell>
          <cell r="K439">
            <v>0</v>
          </cell>
          <cell r="M439">
            <v>-0.84</v>
          </cell>
          <cell r="N439">
            <v>0</v>
          </cell>
          <cell r="O439">
            <v>-0.84</v>
          </cell>
          <cell r="P439">
            <v>0.84</v>
          </cell>
          <cell r="Q439">
            <v>0</v>
          </cell>
          <cell r="R439">
            <v>0.84</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t="str">
            <v>404010</v>
          </cell>
          <cell r="CT439" t="str">
            <v>404010</v>
          </cell>
          <cell r="CU439" t="str">
            <v>404010AllBU</v>
          </cell>
          <cell r="CV439" t="str">
            <v/>
          </cell>
          <cell r="CW439" t="str">
            <v>Delete?</v>
          </cell>
          <cell r="CY439" t="str">
            <v/>
          </cell>
          <cell r="CZ439" t="str">
            <v/>
          </cell>
        </row>
        <row r="440">
          <cell r="A440">
            <v>404020</v>
          </cell>
          <cell r="B440" t="str">
            <v>Income Tax Payable</v>
          </cell>
          <cell r="C440">
            <v>0</v>
          </cell>
          <cell r="D440">
            <v>0</v>
          </cell>
          <cell r="E440">
            <v>0</v>
          </cell>
          <cell r="F440">
            <v>0</v>
          </cell>
          <cell r="G440">
            <v>0</v>
          </cell>
          <cell r="H440">
            <v>0</v>
          </cell>
          <cell r="I440">
            <v>0</v>
          </cell>
          <cell r="J440">
            <v>0</v>
          </cell>
          <cell r="K440">
            <v>0</v>
          </cell>
          <cell r="M440">
            <v>-19156807.760000002</v>
          </cell>
          <cell r="N440">
            <v>8912.11</v>
          </cell>
          <cell r="O440">
            <v>-19147895.650000002</v>
          </cell>
          <cell r="P440">
            <v>88839477.900000006</v>
          </cell>
          <cell r="Q440">
            <v>-95844868.890000001</v>
          </cell>
          <cell r="R440">
            <v>-7005390.9899999946</v>
          </cell>
          <cell r="S440">
            <v>14467.712</v>
          </cell>
          <cell r="T440">
            <v>-14467.71</v>
          </cell>
          <cell r="U440">
            <v>2.0000000004074536E-3</v>
          </cell>
          <cell r="V440">
            <v>69697137.851999998</v>
          </cell>
          <cell r="W440">
            <v>-95850424.489999995</v>
          </cell>
          <cell r="X440">
            <v>-26153286.637999997</v>
          </cell>
          <cell r="Y440">
            <v>0</v>
          </cell>
          <cell r="Z440">
            <v>0</v>
          </cell>
          <cell r="AA440">
            <v>0</v>
          </cell>
          <cell r="AB440">
            <v>-62099.95</v>
          </cell>
          <cell r="AC440">
            <v>0</v>
          </cell>
          <cell r="AD440">
            <v>-62099.95</v>
          </cell>
          <cell r="AE440">
            <v>0</v>
          </cell>
          <cell r="AF440">
            <v>0</v>
          </cell>
          <cell r="AG440">
            <v>0</v>
          </cell>
          <cell r="AH440">
            <v>0</v>
          </cell>
          <cell r="AI440">
            <v>0</v>
          </cell>
          <cell r="AJ440">
            <v>0</v>
          </cell>
          <cell r="AK440">
            <v>-199433.36</v>
          </cell>
          <cell r="AL440">
            <v>0</v>
          </cell>
          <cell r="AM440">
            <v>-199433.36</v>
          </cell>
          <cell r="AN440">
            <v>0</v>
          </cell>
          <cell r="AO440">
            <v>0</v>
          </cell>
          <cell r="AP440">
            <v>0</v>
          </cell>
          <cell r="AQ440">
            <v>-95850424.489999995</v>
          </cell>
          <cell r="AR440">
            <v>95850424.489999995</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24461.77</v>
          </cell>
          <cell r="BJ440">
            <v>0</v>
          </cell>
          <cell r="BK440">
            <v>24461.77</v>
          </cell>
          <cell r="BL440">
            <v>0</v>
          </cell>
          <cell r="BM440">
            <v>0</v>
          </cell>
          <cell r="BN440">
            <v>0</v>
          </cell>
          <cell r="BO440">
            <v>0</v>
          </cell>
          <cell r="BP440">
            <v>0</v>
          </cell>
          <cell r="BQ440">
            <v>0</v>
          </cell>
          <cell r="BR440">
            <v>-596566.77</v>
          </cell>
          <cell r="BS440">
            <v>0</v>
          </cell>
          <cell r="BT440">
            <v>-596566.77</v>
          </cell>
          <cell r="BU440">
            <v>-26986924.947999999</v>
          </cell>
          <cell r="BV440">
            <v>0</v>
          </cell>
          <cell r="BW440">
            <v>-26986924.947999999</v>
          </cell>
          <cell r="BX440">
            <v>62991.31</v>
          </cell>
          <cell r="BY440">
            <v>0</v>
          </cell>
          <cell r="BZ440">
            <v>62991.31</v>
          </cell>
          <cell r="CA440">
            <v>-4293.6499999999996</v>
          </cell>
          <cell r="CB440">
            <v>0</v>
          </cell>
          <cell r="CC440">
            <v>-4293.6499999999996</v>
          </cell>
          <cell r="CD440">
            <v>58697.659999999996</v>
          </cell>
          <cell r="CE440">
            <v>0</v>
          </cell>
          <cell r="CF440">
            <v>58697.659999999996</v>
          </cell>
          <cell r="CG440">
            <v>946504.82</v>
          </cell>
          <cell r="CH440">
            <v>0</v>
          </cell>
          <cell r="CI440">
            <v>946504.82</v>
          </cell>
          <cell r="CJ440">
            <v>-25981722.467999998</v>
          </cell>
          <cell r="CK440">
            <v>0</v>
          </cell>
          <cell r="CL440">
            <v>-25981722.467999998</v>
          </cell>
          <cell r="CM440">
            <v>323496.06</v>
          </cell>
          <cell r="CN440">
            <v>0</v>
          </cell>
          <cell r="CO440">
            <v>323496.06</v>
          </cell>
          <cell r="CP440">
            <v>-25658226.408</v>
          </cell>
          <cell r="CQ440">
            <v>0</v>
          </cell>
          <cell r="CR440">
            <v>-25658226.408</v>
          </cell>
          <cell r="CS440" t="str">
            <v>404020</v>
          </cell>
          <cell r="CT440" t="str">
            <v>404020</v>
          </cell>
          <cell r="CU440" t="str">
            <v>404020BU100</v>
          </cell>
          <cell r="CV440" t="str">
            <v/>
          </cell>
          <cell r="CW440" t="str">
            <v/>
          </cell>
          <cell r="CY440" t="str">
            <v/>
          </cell>
          <cell r="CZ440" t="str">
            <v/>
          </cell>
        </row>
        <row r="441">
          <cell r="A441">
            <v>404030</v>
          </cell>
          <cell r="B441" t="str">
            <v>Future Income Tax Liability</v>
          </cell>
          <cell r="C441">
            <v>0</v>
          </cell>
          <cell r="D441">
            <v>0</v>
          </cell>
          <cell r="E441">
            <v>0</v>
          </cell>
          <cell r="F441">
            <v>0</v>
          </cell>
          <cell r="G441">
            <v>0</v>
          </cell>
          <cell r="H441">
            <v>0</v>
          </cell>
          <cell r="I441">
            <v>0</v>
          </cell>
          <cell r="J441">
            <v>0</v>
          </cell>
          <cell r="K441">
            <v>0</v>
          </cell>
          <cell r="M441">
            <v>0</v>
          </cell>
          <cell r="N441">
            <v>-0.27200000000000002</v>
          </cell>
          <cell r="O441">
            <v>-0.27200000000000002</v>
          </cell>
          <cell r="P441">
            <v>0</v>
          </cell>
          <cell r="Q441">
            <v>-0.17</v>
          </cell>
          <cell r="R441">
            <v>-0.17</v>
          </cell>
          <cell r="S441">
            <v>-0.44</v>
          </cell>
          <cell r="T441">
            <v>0.442</v>
          </cell>
          <cell r="U441">
            <v>2.0000000000000018E-3</v>
          </cell>
          <cell r="V441">
            <v>-0.44</v>
          </cell>
          <cell r="W441">
            <v>0</v>
          </cell>
          <cell r="X441">
            <v>-0.44000000000000006</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2309144.9300000002</v>
          </cell>
          <cell r="BS441">
            <v>0</v>
          </cell>
          <cell r="BT441">
            <v>2309144.9300000002</v>
          </cell>
          <cell r="BU441">
            <v>2309144.4900000002</v>
          </cell>
          <cell r="BV441">
            <v>-2.7755575615628914E-17</v>
          </cell>
          <cell r="BW441">
            <v>2309144.4900000002</v>
          </cell>
          <cell r="BX441">
            <v>-0.09</v>
          </cell>
          <cell r="BY441">
            <v>0</v>
          </cell>
          <cell r="BZ441">
            <v>-0.09</v>
          </cell>
          <cell r="CA441">
            <v>-0.51</v>
          </cell>
          <cell r="CB441">
            <v>0</v>
          </cell>
          <cell r="CC441">
            <v>-0.51</v>
          </cell>
          <cell r="CD441">
            <v>-0.6</v>
          </cell>
          <cell r="CE441">
            <v>0</v>
          </cell>
          <cell r="CF441">
            <v>-0.6</v>
          </cell>
          <cell r="CG441">
            <v>0</v>
          </cell>
          <cell r="CH441">
            <v>0</v>
          </cell>
          <cell r="CI441">
            <v>0</v>
          </cell>
          <cell r="CJ441">
            <v>2309143.89</v>
          </cell>
          <cell r="CK441">
            <v>-2.7755575615628914E-17</v>
          </cell>
          <cell r="CL441">
            <v>2309143.89</v>
          </cell>
          <cell r="CM441">
            <v>0</v>
          </cell>
          <cell r="CN441">
            <v>0</v>
          </cell>
          <cell r="CO441">
            <v>0</v>
          </cell>
          <cell r="CP441">
            <v>2309143.89</v>
          </cell>
          <cell r="CQ441">
            <v>-2.7755575615628914E-17</v>
          </cell>
          <cell r="CR441">
            <v>2309143.89</v>
          </cell>
          <cell r="CS441" t="str">
            <v>404030</v>
          </cell>
          <cell r="CT441" t="str">
            <v>404030</v>
          </cell>
          <cell r="CU441" t="str">
            <v>404030AllBU</v>
          </cell>
          <cell r="CV441" t="str">
            <v/>
          </cell>
          <cell r="CW441" t="str">
            <v/>
          </cell>
          <cell r="CY441" t="str">
            <v/>
          </cell>
          <cell r="CZ441" t="str">
            <v/>
          </cell>
        </row>
        <row r="442">
          <cell r="A442">
            <v>409000</v>
          </cell>
          <cell r="B442" t="str">
            <v>ACCRUED POWER PURCHASES</v>
          </cell>
          <cell r="C442">
            <v>0</v>
          </cell>
          <cell r="D442">
            <v>0</v>
          </cell>
          <cell r="E442">
            <v>0</v>
          </cell>
          <cell r="F442">
            <v>0</v>
          </cell>
          <cell r="G442">
            <v>0</v>
          </cell>
          <cell r="H442">
            <v>0</v>
          </cell>
          <cell r="I442">
            <v>0</v>
          </cell>
          <cell r="J442">
            <v>0</v>
          </cell>
          <cell r="K442">
            <v>0</v>
          </cell>
          <cell r="M442">
            <v>0</v>
          </cell>
          <cell r="N442">
            <v>0</v>
          </cell>
          <cell r="O442">
            <v>0</v>
          </cell>
          <cell r="P442">
            <v>0</v>
          </cell>
          <cell r="Q442">
            <v>-137930040.65000001</v>
          </cell>
          <cell r="R442">
            <v>-137930040.65000001</v>
          </cell>
          <cell r="S442">
            <v>0</v>
          </cell>
          <cell r="T442">
            <v>0</v>
          </cell>
          <cell r="U442">
            <v>0</v>
          </cell>
          <cell r="V442">
            <v>0</v>
          </cell>
          <cell r="W442">
            <v>-137930040.65000001</v>
          </cell>
          <cell r="X442">
            <v>-137930040.65000001</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-137930040.65000001</v>
          </cell>
          <cell r="AR442">
            <v>137930040.65000001</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-137930040.65000001</v>
          </cell>
          <cell r="BV442">
            <v>0</v>
          </cell>
          <cell r="BW442">
            <v>-137930040.65000001</v>
          </cell>
          <cell r="BX442">
            <v>0</v>
          </cell>
          <cell r="BY442">
            <v>0</v>
          </cell>
          <cell r="BZ442">
            <v>0</v>
          </cell>
          <cell r="CA442">
            <v>0</v>
          </cell>
          <cell r="CB442">
            <v>0</v>
          </cell>
          <cell r="CC442">
            <v>0</v>
          </cell>
          <cell r="CD442">
            <v>0</v>
          </cell>
          <cell r="CE442">
            <v>0</v>
          </cell>
          <cell r="CF442">
            <v>0</v>
          </cell>
          <cell r="CG442">
            <v>0</v>
          </cell>
          <cell r="CH442">
            <v>0</v>
          </cell>
          <cell r="CI442">
            <v>0</v>
          </cell>
          <cell r="CJ442">
            <v>-137930040.65000001</v>
          </cell>
          <cell r="CK442">
            <v>0</v>
          </cell>
          <cell r="CL442">
            <v>-137930040.65000001</v>
          </cell>
          <cell r="CM442">
            <v>0</v>
          </cell>
          <cell r="CN442">
            <v>0</v>
          </cell>
          <cell r="CO442">
            <v>0</v>
          </cell>
          <cell r="CP442">
            <v>-137930040.65000001</v>
          </cell>
          <cell r="CQ442">
            <v>0</v>
          </cell>
          <cell r="CR442">
            <v>-137930040.65000001</v>
          </cell>
          <cell r="CS442" t="str">
            <v>409000</v>
          </cell>
          <cell r="CT442" t="str">
            <v>409000</v>
          </cell>
          <cell r="CU442" t="str">
            <v>409000BU620</v>
          </cell>
          <cell r="CV442" t="str">
            <v/>
          </cell>
          <cell r="CW442" t="str">
            <v/>
          </cell>
          <cell r="CY442" t="str">
            <v/>
          </cell>
          <cell r="CZ442" t="str">
            <v/>
          </cell>
        </row>
        <row r="443">
          <cell r="A443">
            <v>411000</v>
          </cell>
          <cell r="B443" t="str">
            <v>Accr Payments In Lieu Of Taxes</v>
          </cell>
          <cell r="C443">
            <v>0</v>
          </cell>
          <cell r="D443">
            <v>0</v>
          </cell>
          <cell r="E443">
            <v>0</v>
          </cell>
          <cell r="F443">
            <v>0</v>
          </cell>
          <cell r="G443">
            <v>0</v>
          </cell>
          <cell r="H443">
            <v>0</v>
          </cell>
          <cell r="I443">
            <v>0</v>
          </cell>
          <cell r="J443">
            <v>0</v>
          </cell>
          <cell r="K443">
            <v>0</v>
          </cell>
          <cell r="M443">
            <v>0</v>
          </cell>
          <cell r="N443">
            <v>-37633607.362000003</v>
          </cell>
          <cell r="O443">
            <v>-37633607.362000003</v>
          </cell>
          <cell r="P443">
            <v>0</v>
          </cell>
          <cell r="Q443">
            <v>-2402145.15</v>
          </cell>
          <cell r="R443">
            <v>-2402145.15</v>
          </cell>
          <cell r="S443">
            <v>-40035752.509999998</v>
          </cell>
          <cell r="T443">
            <v>40035752.512000002</v>
          </cell>
          <cell r="U443">
            <v>2.0000040531158447E-3</v>
          </cell>
          <cell r="V443">
            <v>-40035752.509999998</v>
          </cell>
          <cell r="W443">
            <v>0</v>
          </cell>
          <cell r="X443">
            <v>-40035752.509999998</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-40035752.509999998</v>
          </cell>
          <cell r="BV443">
            <v>-1.3969838619232178E-9</v>
          </cell>
          <cell r="BW443">
            <v>-40035752.509999998</v>
          </cell>
          <cell r="BX443">
            <v>0</v>
          </cell>
          <cell r="BY443">
            <v>0</v>
          </cell>
          <cell r="BZ443">
            <v>0</v>
          </cell>
          <cell r="CA443">
            <v>0</v>
          </cell>
          <cell r="CB443">
            <v>0</v>
          </cell>
          <cell r="CC443">
            <v>0</v>
          </cell>
          <cell r="CD443">
            <v>0</v>
          </cell>
          <cell r="CE443">
            <v>0</v>
          </cell>
          <cell r="CF443">
            <v>0</v>
          </cell>
          <cell r="CG443">
            <v>-220108.05</v>
          </cell>
          <cell r="CH443">
            <v>0</v>
          </cell>
          <cell r="CI443">
            <v>-220108.05</v>
          </cell>
          <cell r="CJ443">
            <v>-40255860.559999995</v>
          </cell>
          <cell r="CK443">
            <v>-1.3969838619232178E-9</v>
          </cell>
          <cell r="CL443">
            <v>-40255860.559999995</v>
          </cell>
          <cell r="CM443">
            <v>0</v>
          </cell>
          <cell r="CN443">
            <v>0</v>
          </cell>
          <cell r="CO443">
            <v>0</v>
          </cell>
          <cell r="CP443">
            <v>-40255860.559999995</v>
          </cell>
          <cell r="CQ443">
            <v>-1.3969838619232178E-9</v>
          </cell>
          <cell r="CR443">
            <v>-40255860.559999995</v>
          </cell>
          <cell r="CS443" t="str">
            <v>411000</v>
          </cell>
          <cell r="CT443" t="str">
            <v>411000</v>
          </cell>
          <cell r="CU443" t="str">
            <v>411000AllBU</v>
          </cell>
          <cell r="CV443" t="str">
            <v/>
          </cell>
          <cell r="CW443" t="str">
            <v/>
          </cell>
          <cell r="CY443" t="str">
            <v/>
          </cell>
          <cell r="CZ443" t="str">
            <v/>
          </cell>
        </row>
        <row r="444">
          <cell r="A444">
            <v>412010</v>
          </cell>
          <cell r="B444" t="str">
            <v>DRC on Default Supply Sales</v>
          </cell>
          <cell r="C444">
            <v>0</v>
          </cell>
          <cell r="D444">
            <v>0</v>
          </cell>
          <cell r="E444">
            <v>0</v>
          </cell>
          <cell r="F444">
            <v>0</v>
          </cell>
          <cell r="G444">
            <v>0</v>
          </cell>
          <cell r="H444">
            <v>0</v>
          </cell>
          <cell r="I444">
            <v>0</v>
          </cell>
          <cell r="J444">
            <v>0</v>
          </cell>
          <cell r="K444">
            <v>0</v>
          </cell>
          <cell r="M444">
            <v>0</v>
          </cell>
          <cell r="N444">
            <v>0</v>
          </cell>
          <cell r="O444">
            <v>0</v>
          </cell>
          <cell r="P444">
            <v>0</v>
          </cell>
          <cell r="Q444">
            <v>-9398674.9600000009</v>
          </cell>
          <cell r="R444">
            <v>-9398674.9600000009</v>
          </cell>
          <cell r="S444">
            <v>0</v>
          </cell>
          <cell r="T444">
            <v>0</v>
          </cell>
          <cell r="U444">
            <v>0</v>
          </cell>
          <cell r="V444">
            <v>0</v>
          </cell>
          <cell r="W444">
            <v>-9398674.9600000009</v>
          </cell>
          <cell r="X444">
            <v>-9398674.9600000009</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-9405655.8000000007</v>
          </cell>
          <cell r="AR444">
            <v>9405655.8000000007</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-9405655.8000000007</v>
          </cell>
          <cell r="BV444">
            <v>6980.84</v>
          </cell>
          <cell r="BW444">
            <v>-9398674.9600000009</v>
          </cell>
          <cell r="BX444">
            <v>0</v>
          </cell>
          <cell r="BY444">
            <v>0</v>
          </cell>
          <cell r="BZ444">
            <v>0</v>
          </cell>
          <cell r="CA444">
            <v>0</v>
          </cell>
          <cell r="CB444">
            <v>0</v>
          </cell>
          <cell r="CC444">
            <v>0</v>
          </cell>
          <cell r="CD444">
            <v>0</v>
          </cell>
          <cell r="CE444">
            <v>0</v>
          </cell>
          <cell r="CF444">
            <v>0</v>
          </cell>
          <cell r="CG444">
            <v>0</v>
          </cell>
          <cell r="CH444">
            <v>0</v>
          </cell>
          <cell r="CI444">
            <v>0</v>
          </cell>
          <cell r="CJ444">
            <v>-9405655.8000000007</v>
          </cell>
          <cell r="CK444">
            <v>6980.84</v>
          </cell>
          <cell r="CL444">
            <v>-9398674.9600000009</v>
          </cell>
          <cell r="CM444">
            <v>0</v>
          </cell>
          <cell r="CN444">
            <v>0</v>
          </cell>
          <cell r="CO444">
            <v>0</v>
          </cell>
          <cell r="CP444">
            <v>-9405655.8000000007</v>
          </cell>
          <cell r="CQ444">
            <v>6980.84</v>
          </cell>
          <cell r="CR444">
            <v>-9398674.9600000009</v>
          </cell>
          <cell r="CS444" t="str">
            <v>412010</v>
          </cell>
          <cell r="CT444" t="str">
            <v>412010</v>
          </cell>
          <cell r="CU444" t="str">
            <v>412010AllBU</v>
          </cell>
          <cell r="CV444" t="str">
            <v/>
          </cell>
          <cell r="CW444" t="str">
            <v/>
          </cell>
          <cell r="CY444" t="str">
            <v/>
          </cell>
          <cell r="CZ444" t="str">
            <v/>
          </cell>
        </row>
        <row r="445">
          <cell r="A445">
            <v>412011</v>
          </cell>
          <cell r="B445" t="str">
            <v>DRC billed on behalf Retailers</v>
          </cell>
          <cell r="C445">
            <v>0</v>
          </cell>
          <cell r="D445">
            <v>0</v>
          </cell>
          <cell r="E445">
            <v>0</v>
          </cell>
          <cell r="F445">
            <v>0</v>
          </cell>
          <cell r="G445">
            <v>0</v>
          </cell>
          <cell r="H445">
            <v>0</v>
          </cell>
          <cell r="I445">
            <v>0</v>
          </cell>
          <cell r="J445">
            <v>0</v>
          </cell>
          <cell r="K445">
            <v>0</v>
          </cell>
          <cell r="M445">
            <v>0</v>
          </cell>
          <cell r="N445">
            <v>0</v>
          </cell>
          <cell r="O445">
            <v>0</v>
          </cell>
          <cell r="P445">
            <v>0</v>
          </cell>
          <cell r="Q445">
            <v>-1914976.77</v>
          </cell>
          <cell r="R445">
            <v>-1914976.77</v>
          </cell>
          <cell r="S445">
            <v>0</v>
          </cell>
          <cell r="T445">
            <v>0</v>
          </cell>
          <cell r="U445">
            <v>0</v>
          </cell>
          <cell r="V445">
            <v>0</v>
          </cell>
          <cell r="W445">
            <v>-1914976.77</v>
          </cell>
          <cell r="X445">
            <v>-1914976.77</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-1914976.77</v>
          </cell>
          <cell r="AR445">
            <v>1914976.77</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-1914976.77</v>
          </cell>
          <cell r="BV445">
            <v>0</v>
          </cell>
          <cell r="BW445">
            <v>-1914976.77</v>
          </cell>
          <cell r="BX445">
            <v>0</v>
          </cell>
          <cell r="BY445">
            <v>0</v>
          </cell>
          <cell r="BZ445">
            <v>0</v>
          </cell>
          <cell r="CA445">
            <v>0</v>
          </cell>
          <cell r="CB445">
            <v>0</v>
          </cell>
          <cell r="CC445">
            <v>0</v>
          </cell>
          <cell r="CD445">
            <v>0</v>
          </cell>
          <cell r="CE445">
            <v>0</v>
          </cell>
          <cell r="CF445">
            <v>0</v>
          </cell>
          <cell r="CG445">
            <v>0</v>
          </cell>
          <cell r="CH445">
            <v>0</v>
          </cell>
          <cell r="CI445">
            <v>0</v>
          </cell>
          <cell r="CJ445">
            <v>-1914976.77</v>
          </cell>
          <cell r="CK445">
            <v>0</v>
          </cell>
          <cell r="CL445">
            <v>-1914976.77</v>
          </cell>
          <cell r="CM445">
            <v>0</v>
          </cell>
          <cell r="CN445">
            <v>0</v>
          </cell>
          <cell r="CO445">
            <v>0</v>
          </cell>
          <cell r="CP445">
            <v>-1914976.77</v>
          </cell>
          <cell r="CQ445">
            <v>0</v>
          </cell>
          <cell r="CR445">
            <v>-1914976.77</v>
          </cell>
          <cell r="CS445" t="str">
            <v>412011</v>
          </cell>
          <cell r="CT445" t="str">
            <v>412011</v>
          </cell>
          <cell r="CU445" t="str">
            <v>412011AllBU</v>
          </cell>
          <cell r="CV445" t="str">
            <v/>
          </cell>
          <cell r="CW445" t="str">
            <v/>
          </cell>
          <cell r="CY445" t="str">
            <v/>
          </cell>
          <cell r="CZ445" t="str">
            <v/>
          </cell>
        </row>
        <row r="446">
          <cell r="A446">
            <v>412012</v>
          </cell>
          <cell r="B446" t="str">
            <v>DRC billed by Remotes</v>
          </cell>
          <cell r="C446">
            <v>0</v>
          </cell>
          <cell r="D446">
            <v>0</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0</v>
          </cell>
          <cell r="CB446">
            <v>0</v>
          </cell>
          <cell r="CC446">
            <v>0</v>
          </cell>
          <cell r="CD446">
            <v>0</v>
          </cell>
          <cell r="CE446">
            <v>0</v>
          </cell>
          <cell r="CF446">
            <v>0</v>
          </cell>
          <cell r="CG446">
            <v>-5325.61</v>
          </cell>
          <cell r="CH446">
            <v>0</v>
          </cell>
          <cell r="CI446">
            <v>-5325.61</v>
          </cell>
          <cell r="CJ446">
            <v>-5325.61</v>
          </cell>
          <cell r="CK446">
            <v>0</v>
          </cell>
          <cell r="CL446">
            <v>-5325.61</v>
          </cell>
          <cell r="CM446">
            <v>0</v>
          </cell>
          <cell r="CN446">
            <v>0</v>
          </cell>
          <cell r="CO446">
            <v>0</v>
          </cell>
          <cell r="CP446">
            <v>-5325.61</v>
          </cell>
          <cell r="CQ446">
            <v>0</v>
          </cell>
          <cell r="CR446">
            <v>-5325.61</v>
          </cell>
          <cell r="CS446" t="str">
            <v>412012</v>
          </cell>
          <cell r="CT446" t="str">
            <v>412012</v>
          </cell>
          <cell r="CU446" t="str">
            <v>412012BU650</v>
          </cell>
          <cell r="CV446" t="str">
            <v/>
          </cell>
          <cell r="CW446" t="str">
            <v/>
          </cell>
          <cell r="CY446" t="str">
            <v/>
          </cell>
          <cell r="CZ446" t="str">
            <v/>
          </cell>
        </row>
        <row r="447">
          <cell r="A447">
            <v>412018</v>
          </cell>
          <cell r="B447" t="str">
            <v>DRC on bad debt write-offs</v>
          </cell>
          <cell r="C447">
            <v>0</v>
          </cell>
          <cell r="D447">
            <v>0</v>
          </cell>
          <cell r="E447">
            <v>0</v>
          </cell>
          <cell r="F447">
            <v>0</v>
          </cell>
          <cell r="G447">
            <v>0</v>
          </cell>
          <cell r="H447">
            <v>0</v>
          </cell>
          <cell r="I447">
            <v>0</v>
          </cell>
          <cell r="J447">
            <v>0</v>
          </cell>
          <cell r="K447">
            <v>0</v>
          </cell>
          <cell r="M447">
            <v>0</v>
          </cell>
          <cell r="N447">
            <v>0</v>
          </cell>
          <cell r="O447">
            <v>0</v>
          </cell>
          <cell r="P447">
            <v>0</v>
          </cell>
          <cell r="Q447">
            <v>68786.429999999993</v>
          </cell>
          <cell r="R447">
            <v>68786.429999999993</v>
          </cell>
          <cell r="S447">
            <v>0</v>
          </cell>
          <cell r="T447">
            <v>0</v>
          </cell>
          <cell r="U447">
            <v>0</v>
          </cell>
          <cell r="V447">
            <v>0</v>
          </cell>
          <cell r="W447">
            <v>68786.429999999993</v>
          </cell>
          <cell r="X447">
            <v>68786.429999999993</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68786.429999999993</v>
          </cell>
          <cell r="AR447">
            <v>-68786.429999999993</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68786.429999999993</v>
          </cell>
          <cell r="BV447">
            <v>0</v>
          </cell>
          <cell r="BW447">
            <v>68786.429999999993</v>
          </cell>
          <cell r="BX447">
            <v>0</v>
          </cell>
          <cell r="BY447">
            <v>0</v>
          </cell>
          <cell r="BZ447">
            <v>0</v>
          </cell>
          <cell r="CA447">
            <v>0</v>
          </cell>
          <cell r="CB447">
            <v>0</v>
          </cell>
          <cell r="CC447">
            <v>0</v>
          </cell>
          <cell r="CD447">
            <v>0</v>
          </cell>
          <cell r="CE447">
            <v>0</v>
          </cell>
          <cell r="CF447">
            <v>0</v>
          </cell>
          <cell r="CG447">
            <v>49.57</v>
          </cell>
          <cell r="CH447">
            <v>0</v>
          </cell>
          <cell r="CI447">
            <v>49.57</v>
          </cell>
          <cell r="CJ447">
            <v>68836</v>
          </cell>
          <cell r="CK447">
            <v>0</v>
          </cell>
          <cell r="CL447">
            <v>68836</v>
          </cell>
          <cell r="CM447">
            <v>0</v>
          </cell>
          <cell r="CN447">
            <v>0</v>
          </cell>
          <cell r="CO447">
            <v>0</v>
          </cell>
          <cell r="CP447">
            <v>68836</v>
          </cell>
          <cell r="CQ447">
            <v>0</v>
          </cell>
          <cell r="CR447">
            <v>68836</v>
          </cell>
          <cell r="CS447" t="str">
            <v>412018</v>
          </cell>
          <cell r="CT447" t="str">
            <v>412018</v>
          </cell>
          <cell r="CU447" t="str">
            <v>412018AllBU</v>
          </cell>
          <cell r="CV447" t="str">
            <v/>
          </cell>
          <cell r="CW447" t="str">
            <v/>
          </cell>
          <cell r="CY447" t="str">
            <v/>
          </cell>
          <cell r="CZ447" t="str">
            <v/>
          </cell>
        </row>
        <row r="448">
          <cell r="A448">
            <v>412019</v>
          </cell>
          <cell r="B448" t="str">
            <v>DRC on bad debt recoveries</v>
          </cell>
          <cell r="C448">
            <v>0</v>
          </cell>
          <cell r="D448">
            <v>0</v>
          </cell>
          <cell r="E448">
            <v>0</v>
          </cell>
          <cell r="F448">
            <v>0</v>
          </cell>
          <cell r="G448">
            <v>0</v>
          </cell>
          <cell r="H448">
            <v>0</v>
          </cell>
          <cell r="I448">
            <v>0</v>
          </cell>
          <cell r="J448">
            <v>0</v>
          </cell>
          <cell r="K448">
            <v>0</v>
          </cell>
          <cell r="M448">
            <v>0</v>
          </cell>
          <cell r="N448">
            <v>0</v>
          </cell>
          <cell r="O448">
            <v>0</v>
          </cell>
          <cell r="P448">
            <v>0</v>
          </cell>
          <cell r="Q448">
            <v>-6862.21</v>
          </cell>
          <cell r="R448">
            <v>-6862.21</v>
          </cell>
          <cell r="S448">
            <v>0</v>
          </cell>
          <cell r="T448">
            <v>0</v>
          </cell>
          <cell r="U448">
            <v>0</v>
          </cell>
          <cell r="V448">
            <v>0</v>
          </cell>
          <cell r="W448">
            <v>-6862.21</v>
          </cell>
          <cell r="X448">
            <v>-6862.21</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-6862.21</v>
          </cell>
          <cell r="AR448">
            <v>6862.21</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-6862.21</v>
          </cell>
          <cell r="BV448">
            <v>0</v>
          </cell>
          <cell r="BW448">
            <v>-6862.21</v>
          </cell>
          <cell r="BX448">
            <v>0</v>
          </cell>
          <cell r="BY448">
            <v>0</v>
          </cell>
          <cell r="BZ448">
            <v>0</v>
          </cell>
          <cell r="CA448">
            <v>0</v>
          </cell>
          <cell r="CB448">
            <v>0</v>
          </cell>
          <cell r="CC448">
            <v>0</v>
          </cell>
          <cell r="CD448">
            <v>0</v>
          </cell>
          <cell r="CE448">
            <v>0</v>
          </cell>
          <cell r="CF448">
            <v>0</v>
          </cell>
          <cell r="CG448">
            <v>0</v>
          </cell>
          <cell r="CH448">
            <v>0</v>
          </cell>
          <cell r="CI448">
            <v>0</v>
          </cell>
          <cell r="CJ448">
            <v>-6862.21</v>
          </cell>
          <cell r="CK448">
            <v>0</v>
          </cell>
          <cell r="CL448">
            <v>-6862.21</v>
          </cell>
          <cell r="CM448">
            <v>0</v>
          </cell>
          <cell r="CN448">
            <v>0</v>
          </cell>
          <cell r="CO448">
            <v>0</v>
          </cell>
          <cell r="CP448">
            <v>-6862.21</v>
          </cell>
          <cell r="CQ448">
            <v>0</v>
          </cell>
          <cell r="CR448">
            <v>-6862.21</v>
          </cell>
          <cell r="CS448" t="str">
            <v>412019</v>
          </cell>
          <cell r="CT448" t="str">
            <v>412019</v>
          </cell>
          <cell r="CU448" t="str">
            <v>412019BU620</v>
          </cell>
          <cell r="CV448" t="str">
            <v/>
          </cell>
          <cell r="CW448" t="str">
            <v/>
          </cell>
          <cell r="CY448" t="str">
            <v/>
          </cell>
          <cell r="CZ448" t="str">
            <v/>
          </cell>
        </row>
        <row r="449">
          <cell r="A449">
            <v>413000</v>
          </cell>
          <cell r="B449" t="str">
            <v>Accrued Liabilities - Other</v>
          </cell>
          <cell r="C449">
            <v>0</v>
          </cell>
          <cell r="D449">
            <v>0</v>
          </cell>
          <cell r="E449">
            <v>0</v>
          </cell>
          <cell r="F449">
            <v>0</v>
          </cell>
          <cell r="G449">
            <v>0</v>
          </cell>
          <cell r="H449">
            <v>0</v>
          </cell>
          <cell r="I449">
            <v>0</v>
          </cell>
          <cell r="J449">
            <v>0</v>
          </cell>
          <cell r="K449">
            <v>0</v>
          </cell>
          <cell r="M449">
            <v>0</v>
          </cell>
          <cell r="N449">
            <v>-16803113.855</v>
          </cell>
          <cell r="O449">
            <v>-16803113.855</v>
          </cell>
          <cell r="P449">
            <v>0</v>
          </cell>
          <cell r="Q449">
            <v>-15448544.210000001</v>
          </cell>
          <cell r="R449">
            <v>-15448544.210000001</v>
          </cell>
          <cell r="S449">
            <v>-32251658.079999998</v>
          </cell>
          <cell r="T449">
            <v>32251658.065000001</v>
          </cell>
          <cell r="U449">
            <v>-1.4999996870756149E-2</v>
          </cell>
          <cell r="V449">
            <v>-32251658.079999998</v>
          </cell>
          <cell r="W449">
            <v>0</v>
          </cell>
          <cell r="X449">
            <v>-32251658.079999998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84.21</v>
          </cell>
          <cell r="BS449">
            <v>0</v>
          </cell>
          <cell r="BT449">
            <v>84.21</v>
          </cell>
          <cell r="BU449">
            <v>-32251573.869999997</v>
          </cell>
          <cell r="BV449">
            <v>0</v>
          </cell>
          <cell r="BW449">
            <v>-32251573.869999997</v>
          </cell>
          <cell r="BX449">
            <v>0</v>
          </cell>
          <cell r="BY449">
            <v>0</v>
          </cell>
          <cell r="BZ449">
            <v>0</v>
          </cell>
          <cell r="CA449">
            <v>0</v>
          </cell>
          <cell r="CB449">
            <v>0</v>
          </cell>
          <cell r="CC449">
            <v>0</v>
          </cell>
          <cell r="CD449">
            <v>0</v>
          </cell>
          <cell r="CE449">
            <v>0</v>
          </cell>
          <cell r="CF449">
            <v>0</v>
          </cell>
          <cell r="CG449">
            <v>0</v>
          </cell>
          <cell r="CH449">
            <v>0</v>
          </cell>
          <cell r="CI449">
            <v>0</v>
          </cell>
          <cell r="CJ449">
            <v>-32251573.869999997</v>
          </cell>
          <cell r="CK449">
            <v>0</v>
          </cell>
          <cell r="CL449">
            <v>-32251573.869999997</v>
          </cell>
          <cell r="CM449">
            <v>0</v>
          </cell>
          <cell r="CN449">
            <v>0</v>
          </cell>
          <cell r="CO449">
            <v>0</v>
          </cell>
          <cell r="CP449">
            <v>-32251573.869999997</v>
          </cell>
          <cell r="CQ449">
            <v>0</v>
          </cell>
          <cell r="CR449">
            <v>-32251573.869999997</v>
          </cell>
          <cell r="CS449" t="str">
            <v>413000</v>
          </cell>
          <cell r="CT449" t="str">
            <v>413000</v>
          </cell>
          <cell r="CU449" t="str">
            <v>413000AllBU</v>
          </cell>
          <cell r="CV449" t="str">
            <v/>
          </cell>
          <cell r="CW449" t="str">
            <v/>
          </cell>
          <cell r="CY449" t="str">
            <v/>
          </cell>
          <cell r="CZ449" t="str">
            <v/>
          </cell>
        </row>
        <row r="450">
          <cell r="A450">
            <v>413090</v>
          </cell>
          <cell r="B450" t="str">
            <v>Progress Pymt Taxes Offset Act</v>
          </cell>
          <cell r="C450">
            <v>0</v>
          </cell>
          <cell r="D450">
            <v>0</v>
          </cell>
          <cell r="E450">
            <v>0</v>
          </cell>
          <cell r="F450">
            <v>0</v>
          </cell>
          <cell r="G450">
            <v>0</v>
          </cell>
          <cell r="H450">
            <v>0</v>
          </cell>
          <cell r="I450">
            <v>0</v>
          </cell>
          <cell r="J450">
            <v>0</v>
          </cell>
          <cell r="K450">
            <v>0</v>
          </cell>
          <cell r="M450">
            <v>0</v>
          </cell>
          <cell r="N450">
            <v>-23071.63</v>
          </cell>
          <cell r="O450">
            <v>-23071.63</v>
          </cell>
          <cell r="P450">
            <v>0</v>
          </cell>
          <cell r="Q450">
            <v>-23071.62</v>
          </cell>
          <cell r="R450">
            <v>-23071.62</v>
          </cell>
          <cell r="S450">
            <v>-46143.26</v>
          </cell>
          <cell r="T450">
            <v>46143.25</v>
          </cell>
          <cell r="U450">
            <v>-1.0000000002037268E-2</v>
          </cell>
          <cell r="V450">
            <v>-46143.26</v>
          </cell>
          <cell r="W450">
            <v>0</v>
          </cell>
          <cell r="X450">
            <v>-46143.26</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-46143.26</v>
          </cell>
          <cell r="BV450">
            <v>0</v>
          </cell>
          <cell r="BW450">
            <v>-46143.26</v>
          </cell>
          <cell r="BX450">
            <v>0</v>
          </cell>
          <cell r="BY450">
            <v>0</v>
          </cell>
          <cell r="BZ450">
            <v>0</v>
          </cell>
          <cell r="CA450">
            <v>0</v>
          </cell>
          <cell r="CB450">
            <v>0</v>
          </cell>
          <cell r="CC450">
            <v>0</v>
          </cell>
          <cell r="CD450">
            <v>0</v>
          </cell>
          <cell r="CE450">
            <v>0</v>
          </cell>
          <cell r="CF450">
            <v>0</v>
          </cell>
          <cell r="CG450">
            <v>0</v>
          </cell>
          <cell r="CH450">
            <v>0</v>
          </cell>
          <cell r="CI450">
            <v>0</v>
          </cell>
          <cell r="CJ450">
            <v>-46143.26</v>
          </cell>
          <cell r="CK450">
            <v>0</v>
          </cell>
          <cell r="CL450">
            <v>-46143.26</v>
          </cell>
          <cell r="CM450">
            <v>0</v>
          </cell>
          <cell r="CN450">
            <v>0</v>
          </cell>
          <cell r="CO450">
            <v>0</v>
          </cell>
          <cell r="CP450">
            <v>-46143.26</v>
          </cell>
          <cell r="CQ450">
            <v>0</v>
          </cell>
          <cell r="CR450">
            <v>-46143.26</v>
          </cell>
          <cell r="CT450" t="str">
            <v>413090</v>
          </cell>
          <cell r="CV450" t="str">
            <v/>
          </cell>
          <cell r="CW450" t="str">
            <v/>
          </cell>
          <cell r="CY450" t="str">
            <v/>
          </cell>
          <cell r="CZ450" t="str">
            <v>Add</v>
          </cell>
        </row>
        <row r="451">
          <cell r="A451">
            <v>413100</v>
          </cell>
          <cell r="B451" t="str">
            <v>Accr Liab - Pst</v>
          </cell>
          <cell r="C451">
            <v>0</v>
          </cell>
          <cell r="D451">
            <v>0</v>
          </cell>
          <cell r="E451">
            <v>0</v>
          </cell>
          <cell r="F451">
            <v>0</v>
          </cell>
          <cell r="G451">
            <v>0</v>
          </cell>
          <cell r="H451">
            <v>0</v>
          </cell>
          <cell r="I451">
            <v>0</v>
          </cell>
          <cell r="J451">
            <v>0</v>
          </cell>
          <cell r="K451">
            <v>0</v>
          </cell>
          <cell r="M451">
            <v>0</v>
          </cell>
          <cell r="N451">
            <v>-54857.254999999997</v>
          </cell>
          <cell r="O451">
            <v>-54857.254999999997</v>
          </cell>
          <cell r="P451">
            <v>0</v>
          </cell>
          <cell r="Q451">
            <v>-54857.25</v>
          </cell>
          <cell r="R451">
            <v>-54857.25</v>
          </cell>
          <cell r="S451">
            <v>-109714.51</v>
          </cell>
          <cell r="T451">
            <v>109714.505</v>
          </cell>
          <cell r="U451">
            <v>-4.9999999901046976E-3</v>
          </cell>
          <cell r="V451">
            <v>-109714.51</v>
          </cell>
          <cell r="W451">
            <v>0</v>
          </cell>
          <cell r="X451">
            <v>-109714.50999999998</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-109714.51</v>
          </cell>
          <cell r="BV451">
            <v>7.2759576141834259E-12</v>
          </cell>
          <cell r="BW451">
            <v>-109714.51</v>
          </cell>
          <cell r="BX451">
            <v>0</v>
          </cell>
          <cell r="BY451">
            <v>0</v>
          </cell>
          <cell r="BZ451">
            <v>0</v>
          </cell>
          <cell r="CA451">
            <v>0</v>
          </cell>
          <cell r="CB451">
            <v>0</v>
          </cell>
          <cell r="CC451">
            <v>0</v>
          </cell>
          <cell r="CD451">
            <v>0</v>
          </cell>
          <cell r="CE451">
            <v>0</v>
          </cell>
          <cell r="CF451">
            <v>0</v>
          </cell>
          <cell r="CG451">
            <v>0</v>
          </cell>
          <cell r="CH451">
            <v>0</v>
          </cell>
          <cell r="CI451">
            <v>0</v>
          </cell>
          <cell r="CJ451">
            <v>-109714.51</v>
          </cell>
          <cell r="CK451">
            <v>7.2759576141834259E-12</v>
          </cell>
          <cell r="CL451">
            <v>-109714.51</v>
          </cell>
          <cell r="CM451">
            <v>0</v>
          </cell>
          <cell r="CN451">
            <v>0</v>
          </cell>
          <cell r="CO451">
            <v>0</v>
          </cell>
          <cell r="CP451">
            <v>-109714.51</v>
          </cell>
          <cell r="CQ451">
            <v>7.2759576141834259E-12</v>
          </cell>
          <cell r="CR451">
            <v>-109714.51</v>
          </cell>
          <cell r="CS451" t="str">
            <v>413100</v>
          </cell>
          <cell r="CT451" t="str">
            <v>413100</v>
          </cell>
          <cell r="CU451" t="str">
            <v>413100AllBU</v>
          </cell>
          <cell r="CV451" t="str">
            <v>Yes</v>
          </cell>
          <cell r="CW451" t="str">
            <v/>
          </cell>
          <cell r="CY451" t="str">
            <v/>
          </cell>
          <cell r="CZ451" t="str">
            <v/>
          </cell>
        </row>
        <row r="452">
          <cell r="A452">
            <v>413120</v>
          </cell>
          <cell r="B452" t="str">
            <v>Accr Liab Carry Cost Surp R E</v>
          </cell>
          <cell r="C452">
            <v>0</v>
          </cell>
          <cell r="D452">
            <v>0</v>
          </cell>
          <cell r="E452">
            <v>0</v>
          </cell>
          <cell r="F452">
            <v>0</v>
          </cell>
          <cell r="G452">
            <v>0</v>
          </cell>
          <cell r="H452">
            <v>0</v>
          </cell>
          <cell r="I452">
            <v>0</v>
          </cell>
          <cell r="J452">
            <v>0</v>
          </cell>
          <cell r="K452">
            <v>0</v>
          </cell>
          <cell r="M452">
            <v>0</v>
          </cell>
          <cell r="N452">
            <v>31249.059000000001</v>
          </cell>
          <cell r="O452">
            <v>31249.059000000001</v>
          </cell>
          <cell r="P452">
            <v>-1432499.1</v>
          </cell>
          <cell r="Q452">
            <v>28729.94</v>
          </cell>
          <cell r="R452">
            <v>-1403769.16</v>
          </cell>
          <cell r="S452">
            <v>59979</v>
          </cell>
          <cell r="T452">
            <v>-59978.998999999996</v>
          </cell>
          <cell r="U452">
            <v>1.0000000038417056E-3</v>
          </cell>
          <cell r="V452">
            <v>-1372520.1</v>
          </cell>
          <cell r="W452">
            <v>0</v>
          </cell>
          <cell r="X452">
            <v>-1372520.1</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-1372520.1</v>
          </cell>
          <cell r="BV452">
            <v>7.2759576141834259E-12</v>
          </cell>
          <cell r="BW452">
            <v>-1372520.1</v>
          </cell>
          <cell r="BX452">
            <v>0</v>
          </cell>
          <cell r="BY452">
            <v>0</v>
          </cell>
          <cell r="BZ452">
            <v>0</v>
          </cell>
          <cell r="CA452">
            <v>0</v>
          </cell>
          <cell r="CB452">
            <v>0</v>
          </cell>
          <cell r="CC452">
            <v>0</v>
          </cell>
          <cell r="CD452">
            <v>0</v>
          </cell>
          <cell r="CE452">
            <v>0</v>
          </cell>
          <cell r="CF452">
            <v>0</v>
          </cell>
          <cell r="CG452">
            <v>0</v>
          </cell>
          <cell r="CH452">
            <v>0</v>
          </cell>
          <cell r="CI452">
            <v>0</v>
          </cell>
          <cell r="CJ452">
            <v>-1372520.1</v>
          </cell>
          <cell r="CK452">
            <v>7.2759576141834259E-12</v>
          </cell>
          <cell r="CL452">
            <v>-1372520.1</v>
          </cell>
          <cell r="CM452">
            <v>0</v>
          </cell>
          <cell r="CN452">
            <v>0</v>
          </cell>
          <cell r="CO452">
            <v>0</v>
          </cell>
          <cell r="CP452">
            <v>-1372520.1</v>
          </cell>
          <cell r="CQ452">
            <v>7.2759576141834259E-12</v>
          </cell>
          <cell r="CR452">
            <v>-1372520.1</v>
          </cell>
          <cell r="CS452" t="str">
            <v>413120</v>
          </cell>
          <cell r="CT452" t="str">
            <v>413120</v>
          </cell>
          <cell r="CU452" t="str">
            <v>413120AllBU</v>
          </cell>
          <cell r="CV452" t="str">
            <v/>
          </cell>
          <cell r="CW452" t="str">
            <v/>
          </cell>
          <cell r="CY452" t="str">
            <v/>
          </cell>
          <cell r="CZ452" t="str">
            <v/>
          </cell>
        </row>
        <row r="453">
          <cell r="A453">
            <v>413200</v>
          </cell>
          <cell r="B453" t="str">
            <v>Environmntl Cost Prov- MEU Acq</v>
          </cell>
          <cell r="C453">
            <v>0</v>
          </cell>
          <cell r="D453">
            <v>0</v>
          </cell>
          <cell r="E453">
            <v>0</v>
          </cell>
          <cell r="F453">
            <v>0</v>
          </cell>
          <cell r="G453">
            <v>0</v>
          </cell>
          <cell r="H453">
            <v>0</v>
          </cell>
          <cell r="I453">
            <v>0</v>
          </cell>
          <cell r="J453">
            <v>0</v>
          </cell>
          <cell r="K453">
            <v>0</v>
          </cell>
          <cell r="M453">
            <v>0</v>
          </cell>
          <cell r="N453">
            <v>0</v>
          </cell>
          <cell r="O453">
            <v>0</v>
          </cell>
          <cell r="P453">
            <v>-1000000</v>
          </cell>
          <cell r="Q453">
            <v>0</v>
          </cell>
          <cell r="R453">
            <v>-1000000</v>
          </cell>
          <cell r="S453">
            <v>0</v>
          </cell>
          <cell r="T453">
            <v>0</v>
          </cell>
          <cell r="U453">
            <v>0</v>
          </cell>
          <cell r="V453">
            <v>-1000000</v>
          </cell>
          <cell r="W453">
            <v>0</v>
          </cell>
          <cell r="X453">
            <v>-1000000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-1000000</v>
          </cell>
          <cell r="BV453">
            <v>0</v>
          </cell>
          <cell r="BW453">
            <v>-1000000</v>
          </cell>
          <cell r="BX453">
            <v>0</v>
          </cell>
          <cell r="BY453">
            <v>0</v>
          </cell>
          <cell r="BZ453">
            <v>0</v>
          </cell>
          <cell r="CA453">
            <v>0</v>
          </cell>
          <cell r="CB453">
            <v>0</v>
          </cell>
          <cell r="CC453">
            <v>0</v>
          </cell>
          <cell r="CD453">
            <v>0</v>
          </cell>
          <cell r="CE453">
            <v>0</v>
          </cell>
          <cell r="CF453">
            <v>0</v>
          </cell>
          <cell r="CG453">
            <v>0</v>
          </cell>
          <cell r="CH453">
            <v>0</v>
          </cell>
          <cell r="CI453">
            <v>0</v>
          </cell>
          <cell r="CJ453">
            <v>-1000000</v>
          </cell>
          <cell r="CK453">
            <v>0</v>
          </cell>
          <cell r="CL453">
            <v>-1000000</v>
          </cell>
          <cell r="CM453">
            <v>0</v>
          </cell>
          <cell r="CN453">
            <v>0</v>
          </cell>
          <cell r="CO453">
            <v>0</v>
          </cell>
          <cell r="CP453">
            <v>-1000000</v>
          </cell>
          <cell r="CQ453">
            <v>0</v>
          </cell>
          <cell r="CR453">
            <v>-1000000</v>
          </cell>
          <cell r="CS453" t="str">
            <v>413200</v>
          </cell>
          <cell r="CT453" t="str">
            <v>413200</v>
          </cell>
          <cell r="CU453" t="str">
            <v>413200AllBU</v>
          </cell>
          <cell r="CV453" t="str">
            <v/>
          </cell>
          <cell r="CW453" t="str">
            <v/>
          </cell>
          <cell r="CY453" t="str">
            <v/>
          </cell>
          <cell r="CZ453" t="str">
            <v/>
          </cell>
        </row>
        <row r="454">
          <cell r="A454">
            <v>413530</v>
          </cell>
          <cell r="B454" t="str">
            <v>MPMA Suspense</v>
          </cell>
          <cell r="C454">
            <v>0</v>
          </cell>
          <cell r="D454">
            <v>0</v>
          </cell>
          <cell r="E454">
            <v>0</v>
          </cell>
          <cell r="F454">
            <v>0</v>
          </cell>
          <cell r="G454">
            <v>0</v>
          </cell>
          <cell r="H454">
            <v>0</v>
          </cell>
          <cell r="I454">
            <v>0</v>
          </cell>
          <cell r="J454">
            <v>0</v>
          </cell>
          <cell r="K454">
            <v>0</v>
          </cell>
          <cell r="M454">
            <v>0</v>
          </cell>
          <cell r="N454">
            <v>0</v>
          </cell>
          <cell r="O454">
            <v>0</v>
          </cell>
          <cell r="P454">
            <v>0</v>
          </cell>
          <cell r="Q454">
            <v>14251.82</v>
          </cell>
          <cell r="R454">
            <v>14251.82</v>
          </cell>
          <cell r="S454">
            <v>0</v>
          </cell>
          <cell r="T454">
            <v>0</v>
          </cell>
          <cell r="U454">
            <v>0</v>
          </cell>
          <cell r="V454">
            <v>0</v>
          </cell>
          <cell r="W454">
            <v>14251.82</v>
          </cell>
          <cell r="X454">
            <v>14251.82</v>
          </cell>
          <cell r="Y454">
            <v>0</v>
          </cell>
          <cell r="Z454">
            <v>0</v>
          </cell>
          <cell r="AA454">
            <v>0</v>
          </cell>
          <cell r="AB454">
            <v>0</v>
          </cell>
          <cell r="AC454">
            <v>0</v>
          </cell>
          <cell r="AD454">
            <v>0</v>
          </cell>
          <cell r="AE454">
            <v>0</v>
          </cell>
          <cell r="AF454">
            <v>0</v>
          </cell>
          <cell r="AG454">
            <v>0</v>
          </cell>
          <cell r="AH454">
            <v>0</v>
          </cell>
          <cell r="AI454">
            <v>0</v>
          </cell>
          <cell r="AJ454">
            <v>0</v>
          </cell>
          <cell r="AK454">
            <v>-7.0000000000000007E-2</v>
          </cell>
          <cell r="AL454">
            <v>0</v>
          </cell>
          <cell r="AM454">
            <v>-7.0000000000000007E-2</v>
          </cell>
          <cell r="AN454">
            <v>0</v>
          </cell>
          <cell r="AO454">
            <v>0</v>
          </cell>
          <cell r="AP454">
            <v>0</v>
          </cell>
          <cell r="AQ454">
            <v>14251.82</v>
          </cell>
          <cell r="AR454">
            <v>-14251.82</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14251.75</v>
          </cell>
          <cell r="BV454">
            <v>0</v>
          </cell>
          <cell r="BW454">
            <v>14251.75</v>
          </cell>
          <cell r="BX454">
            <v>0</v>
          </cell>
          <cell r="BY454">
            <v>0</v>
          </cell>
          <cell r="BZ454">
            <v>0</v>
          </cell>
          <cell r="CA454">
            <v>0</v>
          </cell>
          <cell r="CB454">
            <v>0</v>
          </cell>
          <cell r="CC454">
            <v>0</v>
          </cell>
          <cell r="CD454">
            <v>0</v>
          </cell>
          <cell r="CE454">
            <v>0</v>
          </cell>
          <cell r="CF454">
            <v>0</v>
          </cell>
          <cell r="CG454">
            <v>0</v>
          </cell>
          <cell r="CH454">
            <v>0</v>
          </cell>
          <cell r="CI454">
            <v>0</v>
          </cell>
          <cell r="CJ454">
            <v>14251.75</v>
          </cell>
          <cell r="CK454">
            <v>0</v>
          </cell>
          <cell r="CL454">
            <v>14251.75</v>
          </cell>
          <cell r="CM454">
            <v>0</v>
          </cell>
          <cell r="CN454">
            <v>0</v>
          </cell>
          <cell r="CO454">
            <v>0</v>
          </cell>
          <cell r="CP454">
            <v>14251.75</v>
          </cell>
          <cell r="CQ454">
            <v>0</v>
          </cell>
          <cell r="CR454">
            <v>14251.75</v>
          </cell>
          <cell r="CS454" t="str">
            <v>413530</v>
          </cell>
          <cell r="CT454" t="str">
            <v>413530</v>
          </cell>
          <cell r="CU454" t="str">
            <v>413530BU620</v>
          </cell>
          <cell r="CV454" t="str">
            <v/>
          </cell>
          <cell r="CW454" t="str">
            <v/>
          </cell>
          <cell r="CY454" t="str">
            <v/>
          </cell>
          <cell r="CZ454" t="str">
            <v/>
          </cell>
        </row>
        <row r="455">
          <cell r="A455">
            <v>413740</v>
          </cell>
          <cell r="B455" t="str">
            <v>Bu Period End Accruals</v>
          </cell>
          <cell r="C455">
            <v>1E-3</v>
          </cell>
          <cell r="D455">
            <v>0</v>
          </cell>
          <cell r="E455">
            <v>1E-3</v>
          </cell>
          <cell r="F455">
            <v>0</v>
          </cell>
          <cell r="G455">
            <v>0</v>
          </cell>
          <cell r="H455">
            <v>0</v>
          </cell>
          <cell r="I455">
            <v>0</v>
          </cell>
          <cell r="J455">
            <v>0</v>
          </cell>
          <cell r="K455">
            <v>0</v>
          </cell>
          <cell r="M455">
            <v>-2920690.9139999999</v>
          </cell>
          <cell r="N455">
            <v>-67872205.172000006</v>
          </cell>
          <cell r="O455">
            <v>-70792896.08600001</v>
          </cell>
          <cell r="P455">
            <v>-4851633.5020000003</v>
          </cell>
          <cell r="Q455">
            <v>-68403415.519999996</v>
          </cell>
          <cell r="R455">
            <v>-73255049.022</v>
          </cell>
          <cell r="S455">
            <v>-135344410.234</v>
          </cell>
          <cell r="T455">
            <v>135344410.25</v>
          </cell>
          <cell r="U455">
            <v>1.600000262260437E-2</v>
          </cell>
          <cell r="V455">
            <v>-143116734.65000001</v>
          </cell>
          <cell r="W455">
            <v>-931210.44200000167</v>
          </cell>
          <cell r="X455">
            <v>-144047945.09200001</v>
          </cell>
          <cell r="Y455">
            <v>0</v>
          </cell>
          <cell r="Z455">
            <v>0</v>
          </cell>
          <cell r="AA455">
            <v>0</v>
          </cell>
          <cell r="AB455">
            <v>0</v>
          </cell>
          <cell r="AC455">
            <v>0</v>
          </cell>
          <cell r="AD455">
            <v>0</v>
          </cell>
          <cell r="AE455">
            <v>0</v>
          </cell>
          <cell r="AF455">
            <v>0</v>
          </cell>
          <cell r="AG455">
            <v>0</v>
          </cell>
          <cell r="AH455">
            <v>1E-3</v>
          </cell>
          <cell r="AI455">
            <v>0</v>
          </cell>
          <cell r="AJ455">
            <v>1E-3</v>
          </cell>
          <cell r="AK455">
            <v>0.05</v>
          </cell>
          <cell r="AL455">
            <v>0</v>
          </cell>
          <cell r="AM455">
            <v>0.05</v>
          </cell>
          <cell r="AN455">
            <v>-0.1</v>
          </cell>
          <cell r="AO455">
            <v>0.10200000000000001</v>
          </cell>
          <cell r="AP455">
            <v>2.0000000000000018E-3</v>
          </cell>
          <cell r="AQ455">
            <v>-931210.33799999999</v>
          </cell>
          <cell r="AR455">
            <v>931210.34</v>
          </cell>
          <cell r="AS455">
            <v>1.9999999785795808E-3</v>
          </cell>
          <cell r="AT455">
            <v>0</v>
          </cell>
          <cell r="AU455">
            <v>0</v>
          </cell>
          <cell r="AV455">
            <v>0</v>
          </cell>
          <cell r="AW455">
            <v>47149.5</v>
          </cell>
          <cell r="AX455">
            <v>-47149.5</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-377257.76</v>
          </cell>
          <cell r="BS455">
            <v>0</v>
          </cell>
          <cell r="BT455">
            <v>-377257.76</v>
          </cell>
          <cell r="BU455">
            <v>-144378053.296</v>
          </cell>
          <cell r="BV455">
            <v>-47149.500000012995</v>
          </cell>
          <cell r="BW455">
            <v>-144425202.796</v>
          </cell>
          <cell r="BX455">
            <v>-8564910.2459999993</v>
          </cell>
          <cell r="BY455">
            <v>0</v>
          </cell>
          <cell r="BZ455">
            <v>-8564910.2459999993</v>
          </cell>
          <cell r="CA455">
            <v>0</v>
          </cell>
          <cell r="CB455">
            <v>0</v>
          </cell>
          <cell r="CC455">
            <v>0</v>
          </cell>
          <cell r="CD455">
            <v>-8564910.2459999993</v>
          </cell>
          <cell r="CE455">
            <v>0</v>
          </cell>
          <cell r="CF455">
            <v>-8564910.2459999993</v>
          </cell>
          <cell r="CG455">
            <v>-1545183.8319999999</v>
          </cell>
          <cell r="CH455">
            <v>0</v>
          </cell>
          <cell r="CI455">
            <v>-1545183.8319999999</v>
          </cell>
          <cell r="CJ455">
            <v>-154488147.37399998</v>
          </cell>
          <cell r="CK455">
            <v>-47149.500000012995</v>
          </cell>
          <cell r="CL455">
            <v>-154535296.87399998</v>
          </cell>
          <cell r="CM455">
            <v>-40128715.43</v>
          </cell>
          <cell r="CN455">
            <v>0</v>
          </cell>
          <cell r="CO455">
            <v>-40128715.43</v>
          </cell>
          <cell r="CP455">
            <v>-194616862.80399999</v>
          </cell>
          <cell r="CQ455">
            <v>-47149.500000012995</v>
          </cell>
          <cell r="CR455">
            <v>-194664012.30399999</v>
          </cell>
          <cell r="CS455" t="str">
            <v>413740</v>
          </cell>
          <cell r="CT455" t="str">
            <v>413740</v>
          </cell>
          <cell r="CU455" t="str">
            <v>413740AllBU</v>
          </cell>
          <cell r="CV455" t="str">
            <v/>
          </cell>
          <cell r="CW455" t="str">
            <v/>
          </cell>
          <cell r="CY455" t="str">
            <v/>
          </cell>
          <cell r="CZ455" t="str">
            <v/>
          </cell>
        </row>
        <row r="456">
          <cell r="A456">
            <v>413741</v>
          </cell>
          <cell r="B456" t="str">
            <v>Bonus and Incentive Accruals</v>
          </cell>
          <cell r="C456">
            <v>0</v>
          </cell>
          <cell r="D456">
            <v>0</v>
          </cell>
          <cell r="E456">
            <v>0</v>
          </cell>
          <cell r="F456">
            <v>0</v>
          </cell>
          <cell r="G456">
            <v>0</v>
          </cell>
          <cell r="H456">
            <v>0</v>
          </cell>
          <cell r="I456">
            <v>0</v>
          </cell>
          <cell r="J456">
            <v>0</v>
          </cell>
          <cell r="K456">
            <v>0</v>
          </cell>
          <cell r="M456">
            <v>0</v>
          </cell>
          <cell r="N456">
            <v>-5267274.2589999996</v>
          </cell>
          <cell r="O456">
            <v>-5267274.2589999996</v>
          </cell>
          <cell r="P456">
            <v>0</v>
          </cell>
          <cell r="Q456">
            <v>-6982200.7699999996</v>
          </cell>
          <cell r="R456">
            <v>-6982200.7699999996</v>
          </cell>
          <cell r="S456">
            <v>-12249475.029999999</v>
          </cell>
          <cell r="T456">
            <v>12249475.028999999</v>
          </cell>
          <cell r="U456">
            <v>-1.0000001639127731E-3</v>
          </cell>
          <cell r="V456">
            <v>-12249475.029999999</v>
          </cell>
          <cell r="W456">
            <v>0</v>
          </cell>
          <cell r="X456">
            <v>-12249475.029999999</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-641129.43000000005</v>
          </cell>
          <cell r="BS456">
            <v>0</v>
          </cell>
          <cell r="BT456">
            <v>-641129.43000000005</v>
          </cell>
          <cell r="BU456">
            <v>-12890604.459999999</v>
          </cell>
          <cell r="BV456">
            <v>0</v>
          </cell>
          <cell r="BW456">
            <v>-12890604.459999999</v>
          </cell>
          <cell r="BX456">
            <v>-299282.61</v>
          </cell>
          <cell r="BY456">
            <v>0</v>
          </cell>
          <cell r="BZ456">
            <v>-299282.61</v>
          </cell>
          <cell r="CA456">
            <v>0</v>
          </cell>
          <cell r="CB456">
            <v>0</v>
          </cell>
          <cell r="CC456">
            <v>0</v>
          </cell>
          <cell r="CD456">
            <v>-299282.61</v>
          </cell>
          <cell r="CE456">
            <v>0</v>
          </cell>
          <cell r="CF456">
            <v>-299282.61</v>
          </cell>
          <cell r="CG456">
            <v>-109725.38</v>
          </cell>
          <cell r="CH456">
            <v>0</v>
          </cell>
          <cell r="CI456">
            <v>-109725.38</v>
          </cell>
          <cell r="CJ456">
            <v>-13299612.449999999</v>
          </cell>
          <cell r="CK456">
            <v>0</v>
          </cell>
          <cell r="CL456">
            <v>-13299612.449999999</v>
          </cell>
          <cell r="CM456">
            <v>0</v>
          </cell>
          <cell r="CN456">
            <v>0</v>
          </cell>
          <cell r="CO456">
            <v>0</v>
          </cell>
          <cell r="CP456">
            <v>-13299612.449999999</v>
          </cell>
          <cell r="CQ456">
            <v>0</v>
          </cell>
          <cell r="CR456">
            <v>-13299612.449999999</v>
          </cell>
          <cell r="CS456" t="str">
            <v>413741</v>
          </cell>
          <cell r="CT456" t="str">
            <v>413741</v>
          </cell>
          <cell r="CU456" t="str">
            <v>413741AllBU</v>
          </cell>
          <cell r="CV456" t="str">
            <v/>
          </cell>
          <cell r="CW456" t="str">
            <v/>
          </cell>
          <cell r="CY456" t="str">
            <v/>
          </cell>
          <cell r="CZ456" t="str">
            <v/>
          </cell>
        </row>
        <row r="457">
          <cell r="A457">
            <v>413800</v>
          </cell>
          <cell r="B457" t="str">
            <v>Accr Liab Indemnity Costs</v>
          </cell>
          <cell r="C457">
            <v>0</v>
          </cell>
          <cell r="D457">
            <v>0</v>
          </cell>
          <cell r="E457">
            <v>0</v>
          </cell>
          <cell r="F457">
            <v>0</v>
          </cell>
          <cell r="G457">
            <v>0</v>
          </cell>
          <cell r="H457">
            <v>0</v>
          </cell>
          <cell r="I457">
            <v>0</v>
          </cell>
          <cell r="J457">
            <v>0</v>
          </cell>
          <cell r="K457">
            <v>0</v>
          </cell>
          <cell r="M457">
            <v>-2249974.6</v>
          </cell>
          <cell r="N457">
            <v>1E-3</v>
          </cell>
          <cell r="O457">
            <v>-2249974.5989999999</v>
          </cell>
          <cell r="P457">
            <v>-250003.4</v>
          </cell>
          <cell r="Q457">
            <v>0</v>
          </cell>
          <cell r="R457">
            <v>-250003.4</v>
          </cell>
          <cell r="S457">
            <v>0</v>
          </cell>
          <cell r="T457">
            <v>-1E-3</v>
          </cell>
          <cell r="U457">
            <v>-1E-3</v>
          </cell>
          <cell r="V457">
            <v>-2499978</v>
          </cell>
          <cell r="W457">
            <v>0</v>
          </cell>
          <cell r="X457">
            <v>-2499978</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-2499978</v>
          </cell>
          <cell r="BV457">
            <v>0</v>
          </cell>
          <cell r="BW457">
            <v>-2499978</v>
          </cell>
          <cell r="BX457">
            <v>0</v>
          </cell>
          <cell r="BY457">
            <v>0</v>
          </cell>
          <cell r="BZ457">
            <v>0</v>
          </cell>
          <cell r="CA457">
            <v>0</v>
          </cell>
          <cell r="CB457">
            <v>0</v>
          </cell>
          <cell r="CC457">
            <v>0</v>
          </cell>
          <cell r="CD457">
            <v>0</v>
          </cell>
          <cell r="CE457">
            <v>0</v>
          </cell>
          <cell r="CF457">
            <v>0</v>
          </cell>
          <cell r="CG457">
            <v>0</v>
          </cell>
          <cell r="CH457">
            <v>0</v>
          </cell>
          <cell r="CI457">
            <v>0</v>
          </cell>
          <cell r="CJ457">
            <v>-2499978</v>
          </cell>
          <cell r="CK457">
            <v>0</v>
          </cell>
          <cell r="CL457">
            <v>-2499978</v>
          </cell>
          <cell r="CM457">
            <v>0</v>
          </cell>
          <cell r="CN457">
            <v>0</v>
          </cell>
          <cell r="CO457">
            <v>0</v>
          </cell>
          <cell r="CP457">
            <v>-2499978</v>
          </cell>
          <cell r="CQ457">
            <v>0</v>
          </cell>
          <cell r="CR457">
            <v>-2499978</v>
          </cell>
          <cell r="CS457" t="str">
            <v>413800</v>
          </cell>
          <cell r="CT457" t="str">
            <v>413800</v>
          </cell>
          <cell r="CU457" t="str">
            <v>413800AllBU</v>
          </cell>
          <cell r="CV457" t="str">
            <v/>
          </cell>
          <cell r="CW457" t="str">
            <v/>
          </cell>
          <cell r="CY457" t="str">
            <v/>
          </cell>
          <cell r="CZ457" t="str">
            <v/>
          </cell>
        </row>
        <row r="458">
          <cell r="A458">
            <v>413870</v>
          </cell>
          <cell r="B458" t="str">
            <v>Prov for Awards to Pensioners</v>
          </cell>
          <cell r="C458">
            <v>0</v>
          </cell>
          <cell r="D458">
            <v>0</v>
          </cell>
          <cell r="E458">
            <v>0</v>
          </cell>
          <cell r="F458">
            <v>0</v>
          </cell>
          <cell r="G458">
            <v>0</v>
          </cell>
          <cell r="H458">
            <v>0</v>
          </cell>
          <cell r="I458">
            <v>0</v>
          </cell>
          <cell r="J458">
            <v>0</v>
          </cell>
          <cell r="K458">
            <v>0</v>
          </cell>
          <cell r="M458">
            <v>0</v>
          </cell>
          <cell r="N458">
            <v>-2E-3</v>
          </cell>
          <cell r="O458">
            <v>-2E-3</v>
          </cell>
          <cell r="P458">
            <v>0</v>
          </cell>
          <cell r="Q458">
            <v>0</v>
          </cell>
          <cell r="R458">
            <v>0</v>
          </cell>
          <cell r="S458">
            <v>0</v>
          </cell>
          <cell r="T458">
            <v>2E-3</v>
          </cell>
          <cell r="U458">
            <v>2E-3</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V458" t="str">
            <v>Yes</v>
          </cell>
          <cell r="CW458" t="str">
            <v>Delete?</v>
          </cell>
          <cell r="CY458" t="str">
            <v/>
          </cell>
          <cell r="CZ458" t="str">
            <v/>
          </cell>
        </row>
        <row r="459">
          <cell r="A459">
            <v>413880</v>
          </cell>
          <cell r="B459" t="str">
            <v>2004 VSP</v>
          </cell>
          <cell r="C459">
            <v>0</v>
          </cell>
          <cell r="D459">
            <v>0</v>
          </cell>
          <cell r="E459">
            <v>0</v>
          </cell>
          <cell r="F459">
            <v>0</v>
          </cell>
          <cell r="G459">
            <v>0</v>
          </cell>
          <cell r="H459">
            <v>0</v>
          </cell>
          <cell r="I459">
            <v>0</v>
          </cell>
          <cell r="J459">
            <v>0</v>
          </cell>
          <cell r="K459">
            <v>0</v>
          </cell>
          <cell r="M459">
            <v>0</v>
          </cell>
          <cell r="N459">
            <v>1E-3</v>
          </cell>
          <cell r="O459">
            <v>1E-3</v>
          </cell>
          <cell r="P459">
            <v>0</v>
          </cell>
          <cell r="Q459">
            <v>0</v>
          </cell>
          <cell r="R459">
            <v>0</v>
          </cell>
          <cell r="S459">
            <v>0</v>
          </cell>
          <cell r="T459">
            <v>-1E-3</v>
          </cell>
          <cell r="U459">
            <v>-1E-3</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V459" t="str">
            <v>Yes</v>
          </cell>
          <cell r="CW459" t="str">
            <v>Delete?</v>
          </cell>
          <cell r="CY459" t="str">
            <v/>
          </cell>
          <cell r="CZ459" t="str">
            <v/>
          </cell>
        </row>
        <row r="460">
          <cell r="A460">
            <v>413881</v>
          </cell>
          <cell r="B460" t="str">
            <v>2007 Severence Accrual</v>
          </cell>
          <cell r="C460">
            <v>0</v>
          </cell>
          <cell r="D460">
            <v>0</v>
          </cell>
          <cell r="E460">
            <v>0</v>
          </cell>
          <cell r="F460">
            <v>0</v>
          </cell>
          <cell r="G460">
            <v>0</v>
          </cell>
          <cell r="H460">
            <v>0</v>
          </cell>
          <cell r="I460">
            <v>0</v>
          </cell>
          <cell r="J460">
            <v>0</v>
          </cell>
          <cell r="K460">
            <v>0</v>
          </cell>
          <cell r="M460">
            <v>0</v>
          </cell>
          <cell r="N460">
            <v>4.0000000000000001E-3</v>
          </cell>
          <cell r="O460">
            <v>4.0000000000000001E-3</v>
          </cell>
          <cell r="P460">
            <v>0</v>
          </cell>
          <cell r="Q460">
            <v>0.01</v>
          </cell>
          <cell r="R460">
            <v>0.01</v>
          </cell>
          <cell r="S460">
            <v>0</v>
          </cell>
          <cell r="T460">
            <v>-1.4E-2</v>
          </cell>
          <cell r="U460">
            <v>-1.4E-2</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t="str">
            <v>413881</v>
          </cell>
          <cell r="CT460" t="str">
            <v>413881</v>
          </cell>
          <cell r="CU460" t="str">
            <v>413881AllBU</v>
          </cell>
          <cell r="CV460" t="str">
            <v/>
          </cell>
          <cell r="CW460" t="str">
            <v>Delete?</v>
          </cell>
          <cell r="CY460" t="str">
            <v/>
          </cell>
          <cell r="CZ460" t="str">
            <v/>
          </cell>
        </row>
        <row r="461">
          <cell r="A461">
            <v>413894</v>
          </cell>
          <cell r="B461" t="str">
            <v>2002 Staff Reduction Provision</v>
          </cell>
          <cell r="C461">
            <v>0</v>
          </cell>
          <cell r="D461">
            <v>0</v>
          </cell>
          <cell r="E461">
            <v>0</v>
          </cell>
          <cell r="F461">
            <v>0</v>
          </cell>
          <cell r="G461">
            <v>0</v>
          </cell>
          <cell r="H461">
            <v>0</v>
          </cell>
          <cell r="I461">
            <v>0</v>
          </cell>
          <cell r="J461">
            <v>0</v>
          </cell>
          <cell r="K461">
            <v>0</v>
          </cell>
          <cell r="M461">
            <v>0</v>
          </cell>
          <cell r="N461">
            <v>-1E-3</v>
          </cell>
          <cell r="O461">
            <v>-1E-3</v>
          </cell>
          <cell r="P461">
            <v>0</v>
          </cell>
          <cell r="Q461">
            <v>0</v>
          </cell>
          <cell r="R461">
            <v>0</v>
          </cell>
          <cell r="S461">
            <v>0</v>
          </cell>
          <cell r="T461">
            <v>1E-3</v>
          </cell>
          <cell r="U461">
            <v>1E-3</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0.09</v>
          </cell>
          <cell r="BS461">
            <v>0</v>
          </cell>
          <cell r="BT461">
            <v>0.09</v>
          </cell>
          <cell r="BU461">
            <v>0.09</v>
          </cell>
          <cell r="BV461">
            <v>0</v>
          </cell>
          <cell r="BW461">
            <v>0.09</v>
          </cell>
          <cell r="BX461">
            <v>0</v>
          </cell>
          <cell r="BY461">
            <v>0</v>
          </cell>
          <cell r="BZ461">
            <v>0</v>
          </cell>
          <cell r="CA461">
            <v>0</v>
          </cell>
          <cell r="CB461">
            <v>0</v>
          </cell>
          <cell r="CC461">
            <v>0</v>
          </cell>
          <cell r="CD461">
            <v>0</v>
          </cell>
          <cell r="CE461">
            <v>0</v>
          </cell>
          <cell r="CF461">
            <v>0</v>
          </cell>
          <cell r="CG461">
            <v>0</v>
          </cell>
          <cell r="CH461">
            <v>0</v>
          </cell>
          <cell r="CI461">
            <v>0</v>
          </cell>
          <cell r="CJ461">
            <v>0.09</v>
          </cell>
          <cell r="CK461">
            <v>0</v>
          </cell>
          <cell r="CL461">
            <v>0.09</v>
          </cell>
          <cell r="CM461">
            <v>0</v>
          </cell>
          <cell r="CN461">
            <v>0</v>
          </cell>
          <cell r="CO461">
            <v>0</v>
          </cell>
          <cell r="CP461">
            <v>0.09</v>
          </cell>
          <cell r="CQ461">
            <v>0</v>
          </cell>
          <cell r="CR461">
            <v>0.09</v>
          </cell>
          <cell r="CT461" t="str">
            <v>413894</v>
          </cell>
          <cell r="CV461" t="str">
            <v>Yes</v>
          </cell>
          <cell r="CW461" t="str">
            <v>Delete?</v>
          </cell>
          <cell r="CY461" t="str">
            <v/>
          </cell>
          <cell r="CZ461" t="str">
            <v>Add</v>
          </cell>
        </row>
        <row r="462">
          <cell r="A462">
            <v>422010</v>
          </cell>
          <cell r="B462" t="str">
            <v>Unpres Cheques General</v>
          </cell>
          <cell r="C462">
            <v>0</v>
          </cell>
          <cell r="D462">
            <v>0</v>
          </cell>
          <cell r="E462">
            <v>0</v>
          </cell>
          <cell r="F462">
            <v>0</v>
          </cell>
          <cell r="G462">
            <v>0</v>
          </cell>
          <cell r="H462">
            <v>0</v>
          </cell>
          <cell r="I462">
            <v>0</v>
          </cell>
          <cell r="J462">
            <v>0</v>
          </cell>
          <cell r="K462">
            <v>0</v>
          </cell>
          <cell r="M462">
            <v>0</v>
          </cell>
          <cell r="N462">
            <v>0</v>
          </cell>
          <cell r="O462">
            <v>0</v>
          </cell>
          <cell r="P462">
            <v>0</v>
          </cell>
          <cell r="Q462">
            <v>-809884.92</v>
          </cell>
          <cell r="R462">
            <v>-809884.92</v>
          </cell>
          <cell r="S462">
            <v>0</v>
          </cell>
          <cell r="T462">
            <v>0</v>
          </cell>
          <cell r="U462">
            <v>0</v>
          </cell>
          <cell r="V462">
            <v>0</v>
          </cell>
          <cell r="W462">
            <v>-809884.92</v>
          </cell>
          <cell r="X462">
            <v>-809884.92</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-809977.58</v>
          </cell>
          <cell r="AR462">
            <v>809977.58</v>
          </cell>
          <cell r="AS462">
            <v>0</v>
          </cell>
          <cell r="AT462">
            <v>0</v>
          </cell>
          <cell r="AU462">
            <v>0</v>
          </cell>
          <cell r="AV462">
            <v>0</v>
          </cell>
          <cell r="AW462">
            <v>0</v>
          </cell>
          <cell r="AX462">
            <v>-92.66</v>
          </cell>
          <cell r="AY462">
            <v>-92.66</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-809977.58</v>
          </cell>
          <cell r="BV462">
            <v>0</v>
          </cell>
          <cell r="BW462">
            <v>-809977.58</v>
          </cell>
          <cell r="BX462">
            <v>0</v>
          </cell>
          <cell r="BY462">
            <v>0</v>
          </cell>
          <cell r="BZ462">
            <v>0</v>
          </cell>
          <cell r="CA462">
            <v>0</v>
          </cell>
          <cell r="CB462">
            <v>0</v>
          </cell>
          <cell r="CC462">
            <v>0</v>
          </cell>
          <cell r="CD462">
            <v>0</v>
          </cell>
          <cell r="CE462">
            <v>0</v>
          </cell>
          <cell r="CF462">
            <v>0</v>
          </cell>
          <cell r="CG462">
            <v>0</v>
          </cell>
          <cell r="CH462">
            <v>0</v>
          </cell>
          <cell r="CI462">
            <v>0</v>
          </cell>
          <cell r="CJ462">
            <v>-809977.58</v>
          </cell>
          <cell r="CK462">
            <v>0</v>
          </cell>
          <cell r="CL462">
            <v>-809977.58</v>
          </cell>
          <cell r="CM462">
            <v>0</v>
          </cell>
          <cell r="CN462">
            <v>0</v>
          </cell>
          <cell r="CO462">
            <v>0</v>
          </cell>
          <cell r="CP462">
            <v>-809977.58</v>
          </cell>
          <cell r="CQ462">
            <v>0</v>
          </cell>
          <cell r="CR462">
            <v>-809977.58</v>
          </cell>
          <cell r="CS462" t="str">
            <v>422010</v>
          </cell>
          <cell r="CT462" t="str">
            <v>422010</v>
          </cell>
          <cell r="CU462" t="str">
            <v>422010BU620</v>
          </cell>
          <cell r="CV462" t="str">
            <v/>
          </cell>
          <cell r="CW462" t="str">
            <v/>
          </cell>
          <cell r="CY462" t="str">
            <v/>
          </cell>
          <cell r="CZ462" t="str">
            <v/>
          </cell>
        </row>
        <row r="463">
          <cell r="A463">
            <v>425001</v>
          </cell>
          <cell r="B463" t="str">
            <v>P/Port Amts W/Held Fr Contract</v>
          </cell>
          <cell r="C463">
            <v>0</v>
          </cell>
          <cell r="D463">
            <v>0</v>
          </cell>
          <cell r="E463">
            <v>0</v>
          </cell>
          <cell r="F463">
            <v>0</v>
          </cell>
          <cell r="G463">
            <v>0</v>
          </cell>
          <cell r="H463">
            <v>0</v>
          </cell>
          <cell r="I463">
            <v>0</v>
          </cell>
          <cell r="J463">
            <v>0</v>
          </cell>
          <cell r="K463">
            <v>0</v>
          </cell>
          <cell r="M463">
            <v>-209515.16</v>
          </cell>
          <cell r="N463">
            <v>-1479922.0290000001</v>
          </cell>
          <cell r="O463">
            <v>-1689437.189</v>
          </cell>
          <cell r="P463">
            <v>0</v>
          </cell>
          <cell r="Q463">
            <v>-1479922.03</v>
          </cell>
          <cell r="R463">
            <v>-1479922.03</v>
          </cell>
          <cell r="S463">
            <v>-2959844.04</v>
          </cell>
          <cell r="T463">
            <v>2959844.0589999999</v>
          </cell>
          <cell r="U463">
            <v>1.8999999854713678E-2</v>
          </cell>
          <cell r="V463">
            <v>-3169359.2</v>
          </cell>
          <cell r="W463">
            <v>0</v>
          </cell>
          <cell r="X463">
            <v>-3169359.2</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-3169359.2</v>
          </cell>
          <cell r="BV463">
            <v>-2.3283064365386963E-10</v>
          </cell>
          <cell r="BW463">
            <v>-3169359.2</v>
          </cell>
          <cell r="BX463">
            <v>0</v>
          </cell>
          <cell r="BY463">
            <v>0</v>
          </cell>
          <cell r="BZ463">
            <v>0</v>
          </cell>
          <cell r="CA463">
            <v>0</v>
          </cell>
          <cell r="CB463">
            <v>0</v>
          </cell>
          <cell r="CC463">
            <v>0</v>
          </cell>
          <cell r="CD463">
            <v>0</v>
          </cell>
          <cell r="CE463">
            <v>0</v>
          </cell>
          <cell r="CF463">
            <v>0</v>
          </cell>
          <cell r="CG463">
            <v>0</v>
          </cell>
          <cell r="CH463">
            <v>0</v>
          </cell>
          <cell r="CI463">
            <v>0</v>
          </cell>
          <cell r="CJ463">
            <v>-3169359.2</v>
          </cell>
          <cell r="CK463">
            <v>-2.3283064365386963E-10</v>
          </cell>
          <cell r="CL463">
            <v>-3169359.2</v>
          </cell>
          <cell r="CM463">
            <v>0</v>
          </cell>
          <cell r="CN463">
            <v>0</v>
          </cell>
          <cell r="CO463">
            <v>0</v>
          </cell>
          <cell r="CP463">
            <v>-3169359.2</v>
          </cell>
          <cell r="CQ463">
            <v>-2.3283064365386963E-10</v>
          </cell>
          <cell r="CR463">
            <v>-3169359.2</v>
          </cell>
          <cell r="CS463" t="str">
            <v>425001</v>
          </cell>
          <cell r="CT463" t="str">
            <v>425001</v>
          </cell>
          <cell r="CU463" t="str">
            <v>425001AllBU</v>
          </cell>
          <cell r="CV463" t="str">
            <v/>
          </cell>
          <cell r="CW463" t="str">
            <v/>
          </cell>
          <cell r="CY463" t="str">
            <v/>
          </cell>
          <cell r="CZ463" t="str">
            <v/>
          </cell>
        </row>
        <row r="464">
          <cell r="A464">
            <v>426000</v>
          </cell>
          <cell r="B464" t="str">
            <v>Unearned Interest on Bond Disc</v>
          </cell>
          <cell r="C464">
            <v>0</v>
          </cell>
          <cell r="D464">
            <v>0</v>
          </cell>
          <cell r="E464">
            <v>0</v>
          </cell>
          <cell r="F464">
            <v>0</v>
          </cell>
          <cell r="G464">
            <v>0</v>
          </cell>
          <cell r="H464">
            <v>0</v>
          </cell>
          <cell r="I464">
            <v>0</v>
          </cell>
          <cell r="J464">
            <v>0</v>
          </cell>
          <cell r="K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-20571606.25</v>
          </cell>
          <cell r="BP464">
            <v>0</v>
          </cell>
          <cell r="BQ464">
            <v>-20571606.25</v>
          </cell>
          <cell r="BR464">
            <v>20571606.25</v>
          </cell>
          <cell r="BS464">
            <v>0</v>
          </cell>
          <cell r="BT464">
            <v>20571606.25</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t="str">
            <v>426000</v>
          </cell>
          <cell r="CT464" t="str">
            <v>426000</v>
          </cell>
          <cell r="CU464" t="str">
            <v>426000BU100</v>
          </cell>
          <cell r="CV464" t="str">
            <v/>
          </cell>
          <cell r="CW464" t="str">
            <v>Delete?</v>
          </cell>
          <cell r="CY464" t="str">
            <v/>
          </cell>
          <cell r="CZ464" t="str">
            <v/>
          </cell>
        </row>
        <row r="465">
          <cell r="A465">
            <v>427000</v>
          </cell>
          <cell r="B465" t="str">
            <v>Unearned Revenues</v>
          </cell>
          <cell r="C465">
            <v>0</v>
          </cell>
          <cell r="D465">
            <v>0</v>
          </cell>
          <cell r="E465">
            <v>0</v>
          </cell>
          <cell r="F465">
            <v>0</v>
          </cell>
          <cell r="G465">
            <v>0</v>
          </cell>
          <cell r="H465">
            <v>0</v>
          </cell>
          <cell r="I465">
            <v>0</v>
          </cell>
          <cell r="J465">
            <v>0</v>
          </cell>
          <cell r="K465">
            <v>0</v>
          </cell>
          <cell r="M465">
            <v>0</v>
          </cell>
          <cell r="N465">
            <v>-595747.68799999997</v>
          </cell>
          <cell r="O465">
            <v>-595747.68799999997</v>
          </cell>
          <cell r="P465">
            <v>0</v>
          </cell>
          <cell r="Q465">
            <v>-547721.96</v>
          </cell>
          <cell r="R465">
            <v>-547721.96</v>
          </cell>
          <cell r="S465">
            <v>-1143469.6499999999</v>
          </cell>
          <cell r="T465">
            <v>1143469.648</v>
          </cell>
          <cell r="U465">
            <v>-1.999999862164259E-3</v>
          </cell>
          <cell r="V465">
            <v>-1143469.6499999999</v>
          </cell>
          <cell r="W465">
            <v>0</v>
          </cell>
          <cell r="X465">
            <v>-1143469.6499999999</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-1143469.6499999999</v>
          </cell>
          <cell r="BV465">
            <v>1.1641532182693481E-10</v>
          </cell>
          <cell r="BW465">
            <v>-1143469.6499999999</v>
          </cell>
          <cell r="BX465">
            <v>-521876.44</v>
          </cell>
          <cell r="BY465">
            <v>0</v>
          </cell>
          <cell r="BZ465">
            <v>-521876.44</v>
          </cell>
          <cell r="CA465">
            <v>-7521.57</v>
          </cell>
          <cell r="CB465">
            <v>0</v>
          </cell>
          <cell r="CC465">
            <v>-7521.57</v>
          </cell>
          <cell r="CD465">
            <v>-529398.01</v>
          </cell>
          <cell r="CE465">
            <v>0</v>
          </cell>
          <cell r="CF465">
            <v>-529398.01</v>
          </cell>
          <cell r="CG465">
            <v>0</v>
          </cell>
          <cell r="CH465">
            <v>0</v>
          </cell>
          <cell r="CI465">
            <v>0</v>
          </cell>
          <cell r="CJ465">
            <v>-1672867.66</v>
          </cell>
          <cell r="CK465">
            <v>1.1641532182693481E-10</v>
          </cell>
          <cell r="CL465">
            <v>-1672867.66</v>
          </cell>
          <cell r="CM465">
            <v>0</v>
          </cell>
          <cell r="CN465">
            <v>0</v>
          </cell>
          <cell r="CO465">
            <v>0</v>
          </cell>
          <cell r="CP465">
            <v>-1672867.66</v>
          </cell>
          <cell r="CQ465">
            <v>1.1641532182693481E-10</v>
          </cell>
          <cell r="CR465">
            <v>-1672867.66</v>
          </cell>
          <cell r="CS465" t="str">
            <v>427000</v>
          </cell>
          <cell r="CT465" t="str">
            <v>427000</v>
          </cell>
          <cell r="CU465" t="str">
            <v>427000BU510</v>
          </cell>
          <cell r="CV465" t="str">
            <v/>
          </cell>
          <cell r="CW465" t="str">
            <v/>
          </cell>
          <cell r="CY465" t="str">
            <v/>
          </cell>
          <cell r="CZ465" t="str">
            <v/>
          </cell>
        </row>
        <row r="466">
          <cell r="A466">
            <v>427001</v>
          </cell>
          <cell r="B466" t="str">
            <v>CIA Suspense</v>
          </cell>
          <cell r="C466">
            <v>0</v>
          </cell>
          <cell r="D466">
            <v>0</v>
          </cell>
          <cell r="E466">
            <v>0</v>
          </cell>
          <cell r="F466">
            <v>0</v>
          </cell>
          <cell r="G466">
            <v>0</v>
          </cell>
          <cell r="H466">
            <v>0</v>
          </cell>
          <cell r="I466">
            <v>0</v>
          </cell>
          <cell r="J466">
            <v>0</v>
          </cell>
          <cell r="K466">
            <v>0</v>
          </cell>
          <cell r="M466">
            <v>0</v>
          </cell>
          <cell r="N466">
            <v>0</v>
          </cell>
          <cell r="O466">
            <v>0</v>
          </cell>
          <cell r="P466">
            <v>-324000</v>
          </cell>
          <cell r="Q466">
            <v>-58250</v>
          </cell>
          <cell r="R466">
            <v>-382250</v>
          </cell>
          <cell r="S466">
            <v>0</v>
          </cell>
          <cell r="T466">
            <v>0</v>
          </cell>
          <cell r="U466">
            <v>0</v>
          </cell>
          <cell r="V466">
            <v>-324000</v>
          </cell>
          <cell r="W466">
            <v>-58250</v>
          </cell>
          <cell r="X466">
            <v>-382250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-58250</v>
          </cell>
          <cell r="AR466">
            <v>58250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-382250</v>
          </cell>
          <cell r="BV466">
            <v>0</v>
          </cell>
          <cell r="BW466">
            <v>-382250</v>
          </cell>
          <cell r="BX466">
            <v>0</v>
          </cell>
          <cell r="BY466">
            <v>0</v>
          </cell>
          <cell r="BZ466">
            <v>0</v>
          </cell>
          <cell r="CA466">
            <v>0</v>
          </cell>
          <cell r="CB466">
            <v>0</v>
          </cell>
          <cell r="CC466">
            <v>0</v>
          </cell>
          <cell r="CD466">
            <v>0</v>
          </cell>
          <cell r="CE466">
            <v>0</v>
          </cell>
          <cell r="CF466">
            <v>0</v>
          </cell>
          <cell r="CG466">
            <v>0</v>
          </cell>
          <cell r="CH466">
            <v>0</v>
          </cell>
          <cell r="CI466">
            <v>0</v>
          </cell>
          <cell r="CJ466">
            <v>-382250</v>
          </cell>
          <cell r="CK466">
            <v>0</v>
          </cell>
          <cell r="CL466">
            <v>-382250</v>
          </cell>
          <cell r="CM466">
            <v>0</v>
          </cell>
          <cell r="CN466">
            <v>0</v>
          </cell>
          <cell r="CO466">
            <v>0</v>
          </cell>
          <cell r="CP466">
            <v>-382250</v>
          </cell>
          <cell r="CQ466">
            <v>0</v>
          </cell>
          <cell r="CR466">
            <v>-382250</v>
          </cell>
          <cell r="CS466" t="str">
            <v>427001</v>
          </cell>
          <cell r="CT466" t="str">
            <v>427001</v>
          </cell>
          <cell r="CU466" t="str">
            <v>427001BU220</v>
          </cell>
          <cell r="CV466" t="str">
            <v/>
          </cell>
          <cell r="CW466" t="str">
            <v/>
          </cell>
          <cell r="CY466" t="str">
            <v/>
          </cell>
          <cell r="CZ466" t="str">
            <v/>
          </cell>
        </row>
        <row r="467">
          <cell r="A467">
            <v>427100</v>
          </cell>
          <cell r="B467" t="str">
            <v>OPA Funding Liability</v>
          </cell>
          <cell r="C467">
            <v>0</v>
          </cell>
          <cell r="D467">
            <v>0</v>
          </cell>
          <cell r="E467">
            <v>0</v>
          </cell>
          <cell r="F467">
            <v>0</v>
          </cell>
          <cell r="G467">
            <v>0</v>
          </cell>
          <cell r="H467">
            <v>0</v>
          </cell>
          <cell r="I467">
            <v>0</v>
          </cell>
          <cell r="J467">
            <v>0</v>
          </cell>
          <cell r="K467">
            <v>0</v>
          </cell>
          <cell r="M467">
            <v>0</v>
          </cell>
          <cell r="N467">
            <v>0</v>
          </cell>
          <cell r="O467">
            <v>0</v>
          </cell>
          <cell r="P467">
            <v>0</v>
          </cell>
          <cell r="Q467">
            <v>-1151461.1200000001</v>
          </cell>
          <cell r="R467">
            <v>-1151461.1200000001</v>
          </cell>
          <cell r="S467">
            <v>-1151461.1200000001</v>
          </cell>
          <cell r="T467">
            <v>1151461.1200000001</v>
          </cell>
          <cell r="U467">
            <v>0</v>
          </cell>
          <cell r="V467">
            <v>-1151461.1200000001</v>
          </cell>
          <cell r="W467">
            <v>0</v>
          </cell>
          <cell r="X467">
            <v>-1151461.1200000001</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-1151461.1200000001</v>
          </cell>
          <cell r="BV467">
            <v>0</v>
          </cell>
          <cell r="BW467">
            <v>-1151461.1200000001</v>
          </cell>
          <cell r="BX467">
            <v>0</v>
          </cell>
          <cell r="BY467">
            <v>0</v>
          </cell>
          <cell r="BZ467">
            <v>0</v>
          </cell>
          <cell r="CA467">
            <v>0</v>
          </cell>
          <cell r="CB467">
            <v>0</v>
          </cell>
          <cell r="CC467">
            <v>0</v>
          </cell>
          <cell r="CD467">
            <v>0</v>
          </cell>
          <cell r="CE467">
            <v>0</v>
          </cell>
          <cell r="CF467">
            <v>0</v>
          </cell>
          <cell r="CG467">
            <v>0</v>
          </cell>
          <cell r="CH467">
            <v>0</v>
          </cell>
          <cell r="CI467">
            <v>0</v>
          </cell>
          <cell r="CJ467">
            <v>-1151461.1200000001</v>
          </cell>
          <cell r="CK467">
            <v>0</v>
          </cell>
          <cell r="CL467">
            <v>-1151461.1200000001</v>
          </cell>
          <cell r="CM467">
            <v>0</v>
          </cell>
          <cell r="CN467">
            <v>0</v>
          </cell>
          <cell r="CO467">
            <v>0</v>
          </cell>
          <cell r="CP467">
            <v>-1151461.1200000001</v>
          </cell>
          <cell r="CQ467">
            <v>0</v>
          </cell>
          <cell r="CR467">
            <v>-1151461.1200000001</v>
          </cell>
          <cell r="CS467" t="str">
            <v>427100</v>
          </cell>
          <cell r="CT467" t="str">
            <v>427100</v>
          </cell>
          <cell r="CU467" t="str">
            <v>427100BU300</v>
          </cell>
          <cell r="CV467" t="str">
            <v/>
          </cell>
          <cell r="CW467" t="str">
            <v/>
          </cell>
          <cell r="CY467" t="str">
            <v/>
          </cell>
          <cell r="CZ467" t="str">
            <v/>
          </cell>
        </row>
        <row r="468">
          <cell r="A468">
            <v>427191</v>
          </cell>
          <cell r="B468" t="str">
            <v>Remote Rate Protection Rev Var</v>
          </cell>
          <cell r="C468">
            <v>0</v>
          </cell>
          <cell r="D468">
            <v>0</v>
          </cell>
          <cell r="E468">
            <v>0</v>
          </cell>
          <cell r="F468">
            <v>0</v>
          </cell>
          <cell r="G468">
            <v>0</v>
          </cell>
          <cell r="H468">
            <v>0</v>
          </cell>
          <cell r="I468">
            <v>0</v>
          </cell>
          <cell r="J468">
            <v>0</v>
          </cell>
          <cell r="K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2039365.11</v>
          </cell>
          <cell r="CH468">
            <v>0</v>
          </cell>
          <cell r="CI468">
            <v>2039365.11</v>
          </cell>
          <cell r="CJ468">
            <v>2039365.11</v>
          </cell>
          <cell r="CK468">
            <v>0</v>
          </cell>
          <cell r="CL468">
            <v>2039365.11</v>
          </cell>
          <cell r="CM468">
            <v>0</v>
          </cell>
          <cell r="CN468">
            <v>0</v>
          </cell>
          <cell r="CO468">
            <v>0</v>
          </cell>
          <cell r="CP468">
            <v>2039365.11</v>
          </cell>
          <cell r="CQ468">
            <v>0</v>
          </cell>
          <cell r="CR468">
            <v>2039365.11</v>
          </cell>
          <cell r="CS468" t="str">
            <v>427191</v>
          </cell>
          <cell r="CT468" t="str">
            <v>427191</v>
          </cell>
          <cell r="CU468" t="str">
            <v>427191BU650</v>
          </cell>
          <cell r="CV468" t="str">
            <v/>
          </cell>
          <cell r="CW468" t="str">
            <v/>
          </cell>
          <cell r="CY468" t="str">
            <v/>
          </cell>
          <cell r="CZ468" t="str">
            <v/>
          </cell>
        </row>
        <row r="469">
          <cell r="A469">
            <v>440010</v>
          </cell>
          <cell r="B469" t="str">
            <v>Short Term Notes Payable</v>
          </cell>
          <cell r="C469">
            <v>0</v>
          </cell>
          <cell r="D469">
            <v>0</v>
          </cell>
          <cell r="E469">
            <v>0</v>
          </cell>
          <cell r="F469">
            <v>0</v>
          </cell>
          <cell r="G469">
            <v>0</v>
          </cell>
          <cell r="H469">
            <v>0</v>
          </cell>
          <cell r="I469">
            <v>0</v>
          </cell>
          <cell r="J469">
            <v>0</v>
          </cell>
          <cell r="K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-160000000</v>
          </cell>
          <cell r="BS469">
            <v>0</v>
          </cell>
          <cell r="BT469">
            <v>-160000000</v>
          </cell>
          <cell r="BU469">
            <v>-160000000</v>
          </cell>
          <cell r="BV469">
            <v>0</v>
          </cell>
          <cell r="BW469">
            <v>-160000000</v>
          </cell>
          <cell r="BX469">
            <v>0</v>
          </cell>
          <cell r="BY469">
            <v>0</v>
          </cell>
          <cell r="BZ469">
            <v>0</v>
          </cell>
          <cell r="CA469">
            <v>0</v>
          </cell>
          <cell r="CB469">
            <v>0</v>
          </cell>
          <cell r="CC469">
            <v>0</v>
          </cell>
          <cell r="CD469">
            <v>0</v>
          </cell>
          <cell r="CE469">
            <v>0</v>
          </cell>
          <cell r="CF469">
            <v>0</v>
          </cell>
          <cell r="CG469">
            <v>0</v>
          </cell>
          <cell r="CH469">
            <v>0</v>
          </cell>
          <cell r="CI469">
            <v>0</v>
          </cell>
          <cell r="CJ469">
            <v>-160000000</v>
          </cell>
          <cell r="CK469">
            <v>0</v>
          </cell>
          <cell r="CL469">
            <v>-160000000</v>
          </cell>
          <cell r="CM469">
            <v>0</v>
          </cell>
          <cell r="CN469">
            <v>0</v>
          </cell>
          <cell r="CO469">
            <v>0</v>
          </cell>
          <cell r="CP469">
            <v>-160000000</v>
          </cell>
          <cell r="CQ469">
            <v>0</v>
          </cell>
          <cell r="CR469">
            <v>-160000000</v>
          </cell>
          <cell r="CS469" t="str">
            <v>440010</v>
          </cell>
          <cell r="CT469" t="str">
            <v>440010</v>
          </cell>
          <cell r="CU469" t="str">
            <v>440010BU100</v>
          </cell>
          <cell r="CV469" t="str">
            <v/>
          </cell>
          <cell r="CW469" t="str">
            <v/>
          </cell>
          <cell r="CY469" t="str">
            <v/>
          </cell>
          <cell r="CZ469" t="str">
            <v/>
          </cell>
        </row>
        <row r="470">
          <cell r="A470">
            <v>442010</v>
          </cell>
          <cell r="B470" t="str">
            <v>Accrued Interest</v>
          </cell>
          <cell r="C470">
            <v>0</v>
          </cell>
          <cell r="D470">
            <v>0</v>
          </cell>
          <cell r="E470">
            <v>0</v>
          </cell>
          <cell r="F470">
            <v>0</v>
          </cell>
          <cell r="G470">
            <v>0</v>
          </cell>
          <cell r="H470">
            <v>0</v>
          </cell>
          <cell r="I470">
            <v>0</v>
          </cell>
          <cell r="J470">
            <v>0</v>
          </cell>
          <cell r="K470">
            <v>0</v>
          </cell>
          <cell r="M470">
            <v>-56609107.590000004</v>
          </cell>
          <cell r="N470">
            <v>0</v>
          </cell>
          <cell r="O470">
            <v>-56609107.590000004</v>
          </cell>
          <cell r="P470">
            <v>-35137662.280000001</v>
          </cell>
          <cell r="Q470">
            <v>0</v>
          </cell>
          <cell r="R470">
            <v>-35137662.280000001</v>
          </cell>
          <cell r="S470">
            <v>0</v>
          </cell>
          <cell r="T470">
            <v>0</v>
          </cell>
          <cell r="U470">
            <v>0</v>
          </cell>
          <cell r="V470">
            <v>-91746769.870000005</v>
          </cell>
          <cell r="W470">
            <v>0</v>
          </cell>
          <cell r="X470">
            <v>-91746769.870000005</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95522957.780000001</v>
          </cell>
          <cell r="BP470">
            <v>0</v>
          </cell>
          <cell r="BQ470">
            <v>95522957.780000001</v>
          </cell>
          <cell r="BR470">
            <v>-95178882.189999998</v>
          </cell>
          <cell r="BS470">
            <v>0</v>
          </cell>
          <cell r="BT470">
            <v>-95178882.189999998</v>
          </cell>
          <cell r="BU470">
            <v>-91402694.280000001</v>
          </cell>
          <cell r="BV470">
            <v>0</v>
          </cell>
          <cell r="BW470">
            <v>-91402694.280000001</v>
          </cell>
          <cell r="BX470">
            <v>0</v>
          </cell>
          <cell r="BY470">
            <v>0</v>
          </cell>
          <cell r="BZ470">
            <v>0</v>
          </cell>
          <cell r="CA470">
            <v>0</v>
          </cell>
          <cell r="CB470">
            <v>0</v>
          </cell>
          <cell r="CC470">
            <v>0</v>
          </cell>
          <cell r="CD470">
            <v>0</v>
          </cell>
          <cell r="CE470">
            <v>0</v>
          </cell>
          <cell r="CF470">
            <v>0</v>
          </cell>
          <cell r="CG470">
            <v>-454278.36</v>
          </cell>
          <cell r="CH470">
            <v>0</v>
          </cell>
          <cell r="CI470">
            <v>-454278.36</v>
          </cell>
          <cell r="CJ470">
            <v>-91856972.640000001</v>
          </cell>
          <cell r="CK470">
            <v>0</v>
          </cell>
          <cell r="CL470">
            <v>-91856972.640000001</v>
          </cell>
          <cell r="CM470">
            <v>-3321909.92</v>
          </cell>
          <cell r="CN470">
            <v>0</v>
          </cell>
          <cell r="CO470">
            <v>-3321909.92</v>
          </cell>
          <cell r="CP470">
            <v>-95178882.560000002</v>
          </cell>
          <cell r="CQ470">
            <v>0</v>
          </cell>
          <cell r="CR470">
            <v>-95178882.560000002</v>
          </cell>
          <cell r="CS470" t="str">
            <v>442010</v>
          </cell>
          <cell r="CT470" t="str">
            <v>442010</v>
          </cell>
          <cell r="CU470" t="str">
            <v>442010AllBU</v>
          </cell>
          <cell r="CV470" t="str">
            <v/>
          </cell>
          <cell r="CW470" t="str">
            <v/>
          </cell>
          <cell r="CY470" t="str">
            <v/>
          </cell>
          <cell r="CZ470" t="str">
            <v/>
          </cell>
        </row>
        <row r="471">
          <cell r="A471">
            <v>443020</v>
          </cell>
          <cell r="B471" t="str">
            <v>Div Payable - Preferred Shares</v>
          </cell>
          <cell r="C471">
            <v>0</v>
          </cell>
          <cell r="D471">
            <v>0</v>
          </cell>
          <cell r="E471">
            <v>0</v>
          </cell>
          <cell r="F471">
            <v>0</v>
          </cell>
          <cell r="G471">
            <v>0</v>
          </cell>
          <cell r="H471">
            <v>0</v>
          </cell>
          <cell r="I471">
            <v>0</v>
          </cell>
          <cell r="J471">
            <v>0</v>
          </cell>
          <cell r="K471">
            <v>0</v>
          </cell>
          <cell r="M471">
            <v>-3270267.69</v>
          </cell>
          <cell r="N471">
            <v>0</v>
          </cell>
          <cell r="O471">
            <v>-3270267.69</v>
          </cell>
          <cell r="P471">
            <v>-1843261.06</v>
          </cell>
          <cell r="Q471">
            <v>0</v>
          </cell>
          <cell r="R471">
            <v>-1843261.06</v>
          </cell>
          <cell r="S471">
            <v>0</v>
          </cell>
          <cell r="T471">
            <v>0</v>
          </cell>
          <cell r="U471">
            <v>0</v>
          </cell>
          <cell r="V471">
            <v>-5113528.75</v>
          </cell>
          <cell r="W471">
            <v>0</v>
          </cell>
          <cell r="X471">
            <v>-5113528.75</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5113528.75</v>
          </cell>
          <cell r="BP471">
            <v>0</v>
          </cell>
          <cell r="BQ471">
            <v>5113528.75</v>
          </cell>
          <cell r="BR471">
            <v>-4441250</v>
          </cell>
          <cell r="BS471">
            <v>0</v>
          </cell>
          <cell r="BT471">
            <v>-4441250</v>
          </cell>
          <cell r="BU471">
            <v>-4441250</v>
          </cell>
          <cell r="BV471">
            <v>0</v>
          </cell>
          <cell r="BW471">
            <v>-4441250</v>
          </cell>
          <cell r="BX471">
            <v>0</v>
          </cell>
          <cell r="BY471">
            <v>0</v>
          </cell>
          <cell r="BZ471">
            <v>0</v>
          </cell>
          <cell r="CA471">
            <v>0</v>
          </cell>
          <cell r="CB471">
            <v>0</v>
          </cell>
          <cell r="CC471">
            <v>0</v>
          </cell>
          <cell r="CD471">
            <v>0</v>
          </cell>
          <cell r="CE471">
            <v>0</v>
          </cell>
          <cell r="CF471">
            <v>0</v>
          </cell>
          <cell r="CG471">
            <v>0</v>
          </cell>
          <cell r="CH471">
            <v>0</v>
          </cell>
          <cell r="CI471">
            <v>0</v>
          </cell>
          <cell r="CJ471">
            <v>-4441250</v>
          </cell>
          <cell r="CK471">
            <v>0</v>
          </cell>
          <cell r="CL471">
            <v>-4441250</v>
          </cell>
          <cell r="CM471">
            <v>0</v>
          </cell>
          <cell r="CN471">
            <v>0</v>
          </cell>
          <cell r="CO471">
            <v>0</v>
          </cell>
          <cell r="CP471">
            <v>-4441250</v>
          </cell>
          <cell r="CQ471">
            <v>0</v>
          </cell>
          <cell r="CR471">
            <v>-4441250</v>
          </cell>
          <cell r="CS471" t="str">
            <v>443020</v>
          </cell>
          <cell r="CT471" t="str">
            <v>443020</v>
          </cell>
          <cell r="CU471" t="str">
            <v>443020BU100</v>
          </cell>
          <cell r="CV471" t="str">
            <v/>
          </cell>
          <cell r="CW471" t="str">
            <v/>
          </cell>
          <cell r="CY471" t="str">
            <v/>
          </cell>
          <cell r="CZ471" t="str">
            <v/>
          </cell>
        </row>
        <row r="472">
          <cell r="A472">
            <v>451250</v>
          </cell>
          <cell r="B472" t="str">
            <v>Legal Claims Provision</v>
          </cell>
          <cell r="C472">
            <v>0</v>
          </cell>
          <cell r="D472">
            <v>0</v>
          </cell>
          <cell r="E472">
            <v>0</v>
          </cell>
          <cell r="F472">
            <v>0</v>
          </cell>
          <cell r="G472">
            <v>0</v>
          </cell>
          <cell r="H472">
            <v>0</v>
          </cell>
          <cell r="I472">
            <v>0</v>
          </cell>
          <cell r="J472">
            <v>0</v>
          </cell>
          <cell r="K472">
            <v>0</v>
          </cell>
          <cell r="M472">
            <v>-2692012.29</v>
          </cell>
          <cell r="N472">
            <v>-2520936.6379999998</v>
          </cell>
          <cell r="O472">
            <v>-5212948.9279999994</v>
          </cell>
          <cell r="P472">
            <v>0</v>
          </cell>
          <cell r="Q472">
            <v>-1680624.43</v>
          </cell>
          <cell r="R472">
            <v>-1680624.43</v>
          </cell>
          <cell r="S472">
            <v>-4201561.07</v>
          </cell>
          <cell r="T472">
            <v>4201561.068</v>
          </cell>
          <cell r="U472">
            <v>-2.0000003278255463E-3</v>
          </cell>
          <cell r="V472">
            <v>-6893573.3600000003</v>
          </cell>
          <cell r="W472">
            <v>0</v>
          </cell>
          <cell r="X472">
            <v>-6893573.3599999994</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-6893573.3600000003</v>
          </cell>
          <cell r="BV472">
            <v>0</v>
          </cell>
          <cell r="BW472">
            <v>-6893573.3600000003</v>
          </cell>
          <cell r="BX472">
            <v>0</v>
          </cell>
          <cell r="BY472">
            <v>0</v>
          </cell>
          <cell r="BZ472">
            <v>0</v>
          </cell>
          <cell r="CA472">
            <v>0</v>
          </cell>
          <cell r="CB472">
            <v>0</v>
          </cell>
          <cell r="CC472">
            <v>0</v>
          </cell>
          <cell r="CD472">
            <v>0</v>
          </cell>
          <cell r="CE472">
            <v>0</v>
          </cell>
          <cell r="CF472">
            <v>0</v>
          </cell>
          <cell r="CG472">
            <v>0</v>
          </cell>
          <cell r="CH472">
            <v>0</v>
          </cell>
          <cell r="CI472">
            <v>0</v>
          </cell>
          <cell r="CJ472">
            <v>-6893573.3600000003</v>
          </cell>
          <cell r="CK472">
            <v>0</v>
          </cell>
          <cell r="CL472">
            <v>-6893573.3600000003</v>
          </cell>
          <cell r="CM472">
            <v>-2501.5</v>
          </cell>
          <cell r="CN472">
            <v>0</v>
          </cell>
          <cell r="CO472">
            <v>-2501.5</v>
          </cell>
          <cell r="CP472">
            <v>-6896074.8600000003</v>
          </cell>
          <cell r="CQ472">
            <v>0</v>
          </cell>
          <cell r="CR472">
            <v>-6896074.8600000003</v>
          </cell>
          <cell r="CS472" t="str">
            <v>451250</v>
          </cell>
          <cell r="CT472" t="str">
            <v>451250</v>
          </cell>
          <cell r="CU472" t="str">
            <v>451250AllBU</v>
          </cell>
          <cell r="CV472" t="str">
            <v/>
          </cell>
          <cell r="CW472" t="str">
            <v/>
          </cell>
          <cell r="CY472" t="str">
            <v/>
          </cell>
          <cell r="CZ472" t="str">
            <v/>
          </cell>
        </row>
        <row r="473">
          <cell r="A473">
            <v>452000</v>
          </cell>
          <cell r="B473" t="str">
            <v>OEB Review Process Provision</v>
          </cell>
          <cell r="C473">
            <v>0</v>
          </cell>
          <cell r="D473">
            <v>0</v>
          </cell>
          <cell r="E473">
            <v>0</v>
          </cell>
          <cell r="F473">
            <v>0</v>
          </cell>
          <cell r="G473">
            <v>0</v>
          </cell>
          <cell r="H473">
            <v>0</v>
          </cell>
          <cell r="I473">
            <v>0</v>
          </cell>
          <cell r="J473">
            <v>0</v>
          </cell>
          <cell r="K473">
            <v>0</v>
          </cell>
          <cell r="M473">
            <v>0</v>
          </cell>
          <cell r="N473">
            <v>0</v>
          </cell>
          <cell r="O473">
            <v>0</v>
          </cell>
          <cell r="P473">
            <v>-0.25</v>
          </cell>
          <cell r="Q473">
            <v>0</v>
          </cell>
          <cell r="R473">
            <v>-0.25</v>
          </cell>
          <cell r="S473">
            <v>0</v>
          </cell>
          <cell r="T473">
            <v>0</v>
          </cell>
          <cell r="U473">
            <v>0</v>
          </cell>
          <cell r="V473">
            <v>-0.25</v>
          </cell>
          <cell r="W473">
            <v>0</v>
          </cell>
          <cell r="X473">
            <v>-0.25</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-0.25</v>
          </cell>
          <cell r="BV473">
            <v>0</v>
          </cell>
          <cell r="BW473">
            <v>-0.25</v>
          </cell>
          <cell r="BX473">
            <v>0</v>
          </cell>
          <cell r="BY473">
            <v>0</v>
          </cell>
          <cell r="BZ473">
            <v>0</v>
          </cell>
          <cell r="CA473">
            <v>0</v>
          </cell>
          <cell r="CB473">
            <v>0</v>
          </cell>
          <cell r="CC473">
            <v>0</v>
          </cell>
          <cell r="CD473">
            <v>0</v>
          </cell>
          <cell r="CE473">
            <v>0</v>
          </cell>
          <cell r="CF473">
            <v>0</v>
          </cell>
          <cell r="CG473">
            <v>0</v>
          </cell>
          <cell r="CH473">
            <v>0</v>
          </cell>
          <cell r="CI473">
            <v>0</v>
          </cell>
          <cell r="CJ473">
            <v>-0.25</v>
          </cell>
          <cell r="CK473">
            <v>0</v>
          </cell>
          <cell r="CL473">
            <v>-0.25</v>
          </cell>
          <cell r="CM473">
            <v>0</v>
          </cell>
          <cell r="CN473">
            <v>0</v>
          </cell>
          <cell r="CO473">
            <v>0</v>
          </cell>
          <cell r="CP473">
            <v>-0.25</v>
          </cell>
          <cell r="CQ473">
            <v>0</v>
          </cell>
          <cell r="CR473">
            <v>-0.25</v>
          </cell>
          <cell r="CT473" t="str">
            <v>452000</v>
          </cell>
          <cell r="CV473" t="str">
            <v>Yes</v>
          </cell>
          <cell r="CW473" t="str">
            <v>Delete?</v>
          </cell>
          <cell r="CY473" t="str">
            <v/>
          </cell>
          <cell r="CZ473" t="str">
            <v>Add</v>
          </cell>
        </row>
        <row r="474">
          <cell r="A474">
            <v>452010</v>
          </cell>
          <cell r="B474" t="str">
            <v>Regulatory  Liabilities - DPA</v>
          </cell>
          <cell r="C474">
            <v>0</v>
          </cell>
          <cell r="D474">
            <v>0</v>
          </cell>
          <cell r="E474">
            <v>0</v>
          </cell>
          <cell r="F474">
            <v>0</v>
          </cell>
          <cell r="G474">
            <v>0</v>
          </cell>
          <cell r="H474">
            <v>0</v>
          </cell>
          <cell r="I474">
            <v>0</v>
          </cell>
          <cell r="J474">
            <v>0</v>
          </cell>
          <cell r="K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-424995052.48000002</v>
          </cell>
          <cell r="BS474">
            <v>0</v>
          </cell>
          <cell r="BT474">
            <v>-424995052.48000002</v>
          </cell>
          <cell r="BU474">
            <v>-424995052.48000002</v>
          </cell>
          <cell r="BV474">
            <v>0</v>
          </cell>
          <cell r="BW474">
            <v>-424995052.48000002</v>
          </cell>
          <cell r="BX474">
            <v>0</v>
          </cell>
          <cell r="BY474">
            <v>0</v>
          </cell>
          <cell r="BZ474">
            <v>0</v>
          </cell>
          <cell r="CA474">
            <v>0</v>
          </cell>
          <cell r="CB474">
            <v>0</v>
          </cell>
          <cell r="CC474">
            <v>0</v>
          </cell>
          <cell r="CD474">
            <v>0</v>
          </cell>
          <cell r="CE474">
            <v>0</v>
          </cell>
          <cell r="CF474">
            <v>0</v>
          </cell>
          <cell r="CG474">
            <v>0</v>
          </cell>
          <cell r="CH474">
            <v>0</v>
          </cell>
          <cell r="CI474">
            <v>0</v>
          </cell>
          <cell r="CJ474">
            <v>-424995052.48000002</v>
          </cell>
          <cell r="CK474">
            <v>0</v>
          </cell>
          <cell r="CL474">
            <v>-424995052.48000002</v>
          </cell>
          <cell r="CM474">
            <v>0</v>
          </cell>
          <cell r="CN474">
            <v>0</v>
          </cell>
          <cell r="CO474">
            <v>0</v>
          </cell>
          <cell r="CP474">
            <v>-424995052.48000002</v>
          </cell>
          <cell r="CQ474">
            <v>0</v>
          </cell>
          <cell r="CR474">
            <v>-424995052.48000002</v>
          </cell>
          <cell r="CS474" t="str">
            <v>452010</v>
          </cell>
          <cell r="CT474" t="str">
            <v>452010</v>
          </cell>
          <cell r="CU474" t="str">
            <v>452010AllBU</v>
          </cell>
          <cell r="CV474" t="str">
            <v/>
          </cell>
          <cell r="CW474" t="str">
            <v/>
          </cell>
          <cell r="CY474" t="str">
            <v/>
          </cell>
          <cell r="CZ474" t="str">
            <v/>
          </cell>
        </row>
        <row r="475">
          <cell r="A475">
            <v>452013</v>
          </cell>
          <cell r="B475" t="str">
            <v>Current Liabilty Dx PCB (01)</v>
          </cell>
          <cell r="C475">
            <v>0</v>
          </cell>
          <cell r="D475">
            <v>0</v>
          </cell>
          <cell r="E475">
            <v>0</v>
          </cell>
          <cell r="F475">
            <v>0</v>
          </cell>
          <cell r="G475">
            <v>0</v>
          </cell>
          <cell r="H475">
            <v>0</v>
          </cell>
          <cell r="I475">
            <v>0</v>
          </cell>
          <cell r="J475">
            <v>0</v>
          </cell>
          <cell r="K475">
            <v>0</v>
          </cell>
          <cell r="M475">
            <v>0</v>
          </cell>
          <cell r="N475">
            <v>0</v>
          </cell>
          <cell r="O475">
            <v>0</v>
          </cell>
          <cell r="P475">
            <v>-891002.88</v>
          </cell>
          <cell r="Q475">
            <v>0</v>
          </cell>
          <cell r="R475">
            <v>-891002.88</v>
          </cell>
          <cell r="S475">
            <v>0</v>
          </cell>
          <cell r="T475">
            <v>0</v>
          </cell>
          <cell r="U475">
            <v>0</v>
          </cell>
          <cell r="V475">
            <v>-891002.88</v>
          </cell>
          <cell r="W475">
            <v>0</v>
          </cell>
          <cell r="X475">
            <v>-891002.88</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-891002.88</v>
          </cell>
          <cell r="BV475">
            <v>0</v>
          </cell>
          <cell r="BW475">
            <v>-891002.88</v>
          </cell>
          <cell r="BX475">
            <v>0</v>
          </cell>
          <cell r="BY475">
            <v>0</v>
          </cell>
          <cell r="BZ475">
            <v>0</v>
          </cell>
          <cell r="CA475">
            <v>0</v>
          </cell>
          <cell r="CB475">
            <v>0</v>
          </cell>
          <cell r="CC475">
            <v>0</v>
          </cell>
          <cell r="CD475">
            <v>0</v>
          </cell>
          <cell r="CE475">
            <v>0</v>
          </cell>
          <cell r="CF475">
            <v>0</v>
          </cell>
          <cell r="CG475">
            <v>0</v>
          </cell>
          <cell r="CH475">
            <v>0</v>
          </cell>
          <cell r="CI475">
            <v>0</v>
          </cell>
          <cell r="CJ475">
            <v>-891002.88</v>
          </cell>
          <cell r="CK475">
            <v>0</v>
          </cell>
          <cell r="CL475">
            <v>-891002.88</v>
          </cell>
          <cell r="CM475">
            <v>0</v>
          </cell>
          <cell r="CN475">
            <v>0</v>
          </cell>
          <cell r="CO475">
            <v>0</v>
          </cell>
          <cell r="CP475">
            <v>-891002.88</v>
          </cell>
          <cell r="CQ475">
            <v>0</v>
          </cell>
          <cell r="CR475">
            <v>-891002.88</v>
          </cell>
          <cell r="CS475" t="str">
            <v>452013</v>
          </cell>
          <cell r="CT475" t="str">
            <v>452013</v>
          </cell>
          <cell r="CU475" t="str">
            <v>452013AllBU</v>
          </cell>
          <cell r="CV475" t="str">
            <v/>
          </cell>
          <cell r="CW475" t="str">
            <v/>
          </cell>
          <cell r="CY475" t="str">
            <v/>
          </cell>
          <cell r="CZ475" t="str">
            <v/>
          </cell>
        </row>
        <row r="476">
          <cell r="A476">
            <v>452014</v>
          </cell>
          <cell r="B476" t="str">
            <v>Current Liability -  Dx LAR</v>
          </cell>
          <cell r="C476">
            <v>0</v>
          </cell>
          <cell r="D476">
            <v>0</v>
          </cell>
          <cell r="E476">
            <v>0</v>
          </cell>
          <cell r="F476">
            <v>0</v>
          </cell>
          <cell r="G476">
            <v>0</v>
          </cell>
          <cell r="H476">
            <v>0</v>
          </cell>
          <cell r="I476">
            <v>0</v>
          </cell>
          <cell r="J476">
            <v>0</v>
          </cell>
          <cell r="K476">
            <v>0</v>
          </cell>
          <cell r="M476">
            <v>0</v>
          </cell>
          <cell r="N476">
            <v>0</v>
          </cell>
          <cell r="O476">
            <v>0</v>
          </cell>
          <cell r="P476">
            <v>-5552997.0999999996</v>
          </cell>
          <cell r="Q476">
            <v>0</v>
          </cell>
          <cell r="R476">
            <v>-5552997.0999999996</v>
          </cell>
          <cell r="S476">
            <v>0</v>
          </cell>
          <cell r="T476">
            <v>0</v>
          </cell>
          <cell r="U476">
            <v>0</v>
          </cell>
          <cell r="V476">
            <v>-5552997.0999999996</v>
          </cell>
          <cell r="W476">
            <v>0</v>
          </cell>
          <cell r="X476">
            <v>-5552997.0999999996</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-5552997.0999999996</v>
          </cell>
          <cell r="BV476">
            <v>0</v>
          </cell>
          <cell r="BW476">
            <v>-5552997.0999999996</v>
          </cell>
          <cell r="BX476">
            <v>0</v>
          </cell>
          <cell r="BY476">
            <v>0</v>
          </cell>
          <cell r="BZ476">
            <v>0</v>
          </cell>
          <cell r="CA476">
            <v>0</v>
          </cell>
          <cell r="CB476">
            <v>0</v>
          </cell>
          <cell r="CC476">
            <v>0</v>
          </cell>
          <cell r="CD476">
            <v>0</v>
          </cell>
          <cell r="CE476">
            <v>0</v>
          </cell>
          <cell r="CF476">
            <v>0</v>
          </cell>
          <cell r="CG476">
            <v>0</v>
          </cell>
          <cell r="CH476">
            <v>0</v>
          </cell>
          <cell r="CI476">
            <v>0</v>
          </cell>
          <cell r="CJ476">
            <v>-5552997.0999999996</v>
          </cell>
          <cell r="CK476">
            <v>0</v>
          </cell>
          <cell r="CL476">
            <v>-5552997.0999999996</v>
          </cell>
          <cell r="CM476">
            <v>0</v>
          </cell>
          <cell r="CN476">
            <v>0</v>
          </cell>
          <cell r="CO476">
            <v>0</v>
          </cell>
          <cell r="CP476">
            <v>-5552997.0999999996</v>
          </cell>
          <cell r="CQ476">
            <v>0</v>
          </cell>
          <cell r="CR476">
            <v>-5552997.0999999996</v>
          </cell>
          <cell r="CS476" t="str">
            <v>452014</v>
          </cell>
          <cell r="CT476" t="str">
            <v>452014</v>
          </cell>
          <cell r="CU476" t="str">
            <v>452014AllBU</v>
          </cell>
          <cell r="CV476" t="str">
            <v/>
          </cell>
          <cell r="CW476" t="str">
            <v/>
          </cell>
          <cell r="CY476" t="str">
            <v/>
          </cell>
          <cell r="CZ476" t="str">
            <v/>
          </cell>
        </row>
        <row r="477">
          <cell r="A477">
            <v>452015</v>
          </cell>
          <cell r="B477" t="str">
            <v>Current Liability Tx PCB (01)</v>
          </cell>
          <cell r="C477">
            <v>0</v>
          </cell>
          <cell r="D477">
            <v>0</v>
          </cell>
          <cell r="E477">
            <v>0</v>
          </cell>
          <cell r="F477">
            <v>0</v>
          </cell>
          <cell r="G477">
            <v>0</v>
          </cell>
          <cell r="H477">
            <v>0</v>
          </cell>
          <cell r="I477">
            <v>0</v>
          </cell>
          <cell r="J477">
            <v>0</v>
          </cell>
          <cell r="K477">
            <v>0</v>
          </cell>
          <cell r="M477">
            <v>-598003.32999999996</v>
          </cell>
          <cell r="N477">
            <v>0</v>
          </cell>
          <cell r="O477">
            <v>-598003.32999999996</v>
          </cell>
          <cell r="P477">
            <v>0</v>
          </cell>
          <cell r="Q477">
            <v>0</v>
          </cell>
          <cell r="R477">
            <v>0</v>
          </cell>
          <cell r="S477">
            <v>0</v>
          </cell>
          <cell r="T477">
            <v>0</v>
          </cell>
          <cell r="U477">
            <v>0</v>
          </cell>
          <cell r="V477">
            <v>-598003.32999999996</v>
          </cell>
          <cell r="W477">
            <v>0</v>
          </cell>
          <cell r="X477">
            <v>-598003.32999999996</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-598003.32999999996</v>
          </cell>
          <cell r="BV477">
            <v>0</v>
          </cell>
          <cell r="BW477">
            <v>-598003.32999999996</v>
          </cell>
          <cell r="BX477">
            <v>0</v>
          </cell>
          <cell r="BY477">
            <v>0</v>
          </cell>
          <cell r="BZ477">
            <v>0</v>
          </cell>
          <cell r="CA477">
            <v>0</v>
          </cell>
          <cell r="CB477">
            <v>0</v>
          </cell>
          <cell r="CC477">
            <v>0</v>
          </cell>
          <cell r="CD477">
            <v>0</v>
          </cell>
          <cell r="CE477">
            <v>0</v>
          </cell>
          <cell r="CF477">
            <v>0</v>
          </cell>
          <cell r="CG477">
            <v>0</v>
          </cell>
          <cell r="CH477">
            <v>0</v>
          </cell>
          <cell r="CI477">
            <v>0</v>
          </cell>
          <cell r="CJ477">
            <v>-598003.32999999996</v>
          </cell>
          <cell r="CK477">
            <v>0</v>
          </cell>
          <cell r="CL477">
            <v>-598003.32999999996</v>
          </cell>
          <cell r="CM477">
            <v>0</v>
          </cell>
          <cell r="CN477">
            <v>0</v>
          </cell>
          <cell r="CO477">
            <v>0</v>
          </cell>
          <cell r="CP477">
            <v>-598003.32999999996</v>
          </cell>
          <cell r="CQ477">
            <v>0</v>
          </cell>
          <cell r="CR477">
            <v>-598003.32999999996</v>
          </cell>
          <cell r="CS477" t="str">
            <v>452015</v>
          </cell>
          <cell r="CT477" t="str">
            <v>452015</v>
          </cell>
          <cell r="CU477" t="str">
            <v>452015AllBU</v>
          </cell>
          <cell r="CV477" t="str">
            <v/>
          </cell>
          <cell r="CW477" t="str">
            <v/>
          </cell>
          <cell r="CY477" t="str">
            <v/>
          </cell>
          <cell r="CZ477" t="str">
            <v/>
          </cell>
        </row>
        <row r="478">
          <cell r="A478">
            <v>452016</v>
          </cell>
          <cell r="B478" t="str">
            <v>Current Liability -  Tx LAR</v>
          </cell>
          <cell r="C478">
            <v>0</v>
          </cell>
          <cell r="D478">
            <v>0</v>
          </cell>
          <cell r="E478">
            <v>0</v>
          </cell>
          <cell r="F478">
            <v>0</v>
          </cell>
          <cell r="G478">
            <v>0</v>
          </cell>
          <cell r="H478">
            <v>0</v>
          </cell>
          <cell r="I478">
            <v>0</v>
          </cell>
          <cell r="J478">
            <v>0</v>
          </cell>
          <cell r="K478">
            <v>0</v>
          </cell>
          <cell r="M478">
            <v>-4194000.38</v>
          </cell>
          <cell r="N478">
            <v>0</v>
          </cell>
          <cell r="O478">
            <v>-4194000.38</v>
          </cell>
          <cell r="P478">
            <v>0</v>
          </cell>
          <cell r="Q478">
            <v>0</v>
          </cell>
          <cell r="R478">
            <v>0</v>
          </cell>
          <cell r="S478">
            <v>0</v>
          </cell>
          <cell r="T478">
            <v>0</v>
          </cell>
          <cell r="U478">
            <v>0</v>
          </cell>
          <cell r="V478">
            <v>-4194000.38</v>
          </cell>
          <cell r="W478">
            <v>0</v>
          </cell>
          <cell r="X478">
            <v>-4194000.38</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-4194000.38</v>
          </cell>
          <cell r="BV478">
            <v>0</v>
          </cell>
          <cell r="BW478">
            <v>-4194000.38</v>
          </cell>
          <cell r="BX478">
            <v>0</v>
          </cell>
          <cell r="BY478">
            <v>0</v>
          </cell>
          <cell r="BZ478">
            <v>0</v>
          </cell>
          <cell r="CA478">
            <v>0</v>
          </cell>
          <cell r="CB478">
            <v>0</v>
          </cell>
          <cell r="CC478">
            <v>0</v>
          </cell>
          <cell r="CD478">
            <v>0</v>
          </cell>
          <cell r="CE478">
            <v>0</v>
          </cell>
          <cell r="CF478">
            <v>0</v>
          </cell>
          <cell r="CG478">
            <v>0</v>
          </cell>
          <cell r="CH478">
            <v>0</v>
          </cell>
          <cell r="CI478">
            <v>0</v>
          </cell>
          <cell r="CJ478">
            <v>-4194000.38</v>
          </cell>
          <cell r="CK478">
            <v>0</v>
          </cell>
          <cell r="CL478">
            <v>-4194000.38</v>
          </cell>
          <cell r="CM478">
            <v>0</v>
          </cell>
          <cell r="CN478">
            <v>0</v>
          </cell>
          <cell r="CO478">
            <v>0</v>
          </cell>
          <cell r="CP478">
            <v>-4194000.38</v>
          </cell>
          <cell r="CQ478">
            <v>0</v>
          </cell>
          <cell r="CR478">
            <v>-4194000.38</v>
          </cell>
          <cell r="CS478" t="str">
            <v>452016</v>
          </cell>
          <cell r="CT478" t="str">
            <v>452016</v>
          </cell>
          <cell r="CU478" t="str">
            <v>452016AllBU</v>
          </cell>
          <cell r="CV478" t="str">
            <v/>
          </cell>
          <cell r="CW478" t="str">
            <v/>
          </cell>
          <cell r="CY478" t="str">
            <v/>
          </cell>
          <cell r="CZ478" t="str">
            <v/>
          </cell>
        </row>
        <row r="479">
          <cell r="A479">
            <v>452017</v>
          </cell>
          <cell r="B479" t="str">
            <v>Current Liability-Remotes LAR</v>
          </cell>
          <cell r="C479">
            <v>0</v>
          </cell>
          <cell r="D479">
            <v>0</v>
          </cell>
          <cell r="E479">
            <v>0</v>
          </cell>
          <cell r="F479">
            <v>0</v>
          </cell>
          <cell r="G479">
            <v>0</v>
          </cell>
          <cell r="H479">
            <v>0</v>
          </cell>
          <cell r="I479">
            <v>0</v>
          </cell>
          <cell r="J479">
            <v>0</v>
          </cell>
          <cell r="K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0</v>
          </cell>
          <cell r="CB479">
            <v>0</v>
          </cell>
          <cell r="CC479">
            <v>0</v>
          </cell>
          <cell r="CD479">
            <v>0</v>
          </cell>
          <cell r="CE479">
            <v>0</v>
          </cell>
          <cell r="CF479">
            <v>0</v>
          </cell>
          <cell r="CG479">
            <v>-2643484.98</v>
          </cell>
          <cell r="CH479">
            <v>0</v>
          </cell>
          <cell r="CI479">
            <v>-2643484.98</v>
          </cell>
          <cell r="CJ479">
            <v>-2643484.98</v>
          </cell>
          <cell r="CK479">
            <v>0</v>
          </cell>
          <cell r="CL479">
            <v>-2643484.98</v>
          </cell>
          <cell r="CM479">
            <v>0</v>
          </cell>
          <cell r="CN479">
            <v>0</v>
          </cell>
          <cell r="CO479">
            <v>0</v>
          </cell>
          <cell r="CP479">
            <v>-2643484.98</v>
          </cell>
          <cell r="CQ479">
            <v>0</v>
          </cell>
          <cell r="CR479">
            <v>-2643484.98</v>
          </cell>
          <cell r="CS479" t="str">
            <v>452017</v>
          </cell>
          <cell r="CT479" t="str">
            <v>452017</v>
          </cell>
          <cell r="CU479" t="str">
            <v>452017BU650</v>
          </cell>
          <cell r="CV479" t="str">
            <v/>
          </cell>
          <cell r="CW479" t="str">
            <v/>
          </cell>
          <cell r="CY479" t="str">
            <v/>
          </cell>
          <cell r="CZ479" t="str">
            <v/>
          </cell>
        </row>
        <row r="480">
          <cell r="A480">
            <v>452050</v>
          </cell>
          <cell r="B480" t="str">
            <v>Long-Term Liab Dx PCB (01)</v>
          </cell>
          <cell r="C480">
            <v>0</v>
          </cell>
          <cell r="D480">
            <v>0</v>
          </cell>
          <cell r="E480">
            <v>0</v>
          </cell>
          <cell r="F480">
            <v>0</v>
          </cell>
          <cell r="G480">
            <v>0</v>
          </cell>
          <cell r="H480">
            <v>0</v>
          </cell>
          <cell r="I480">
            <v>0</v>
          </cell>
          <cell r="J480">
            <v>0</v>
          </cell>
          <cell r="K480">
            <v>0</v>
          </cell>
          <cell r="M480">
            <v>0</v>
          </cell>
          <cell r="N480">
            <v>0</v>
          </cell>
          <cell r="O480">
            <v>0</v>
          </cell>
          <cell r="P480">
            <v>-22612190.859999999</v>
          </cell>
          <cell r="Q480">
            <v>0</v>
          </cell>
          <cell r="R480">
            <v>-22612190.859999999</v>
          </cell>
          <cell r="S480">
            <v>0</v>
          </cell>
          <cell r="T480">
            <v>0</v>
          </cell>
          <cell r="U480">
            <v>0</v>
          </cell>
          <cell r="V480">
            <v>-22612190.859999999</v>
          </cell>
          <cell r="W480">
            <v>0</v>
          </cell>
          <cell r="X480">
            <v>-22612190.859999999</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-22612190.859999999</v>
          </cell>
          <cell r="BV480">
            <v>0</v>
          </cell>
          <cell r="BW480">
            <v>-22612190.859999999</v>
          </cell>
          <cell r="BX480">
            <v>0</v>
          </cell>
          <cell r="BY480">
            <v>0</v>
          </cell>
          <cell r="BZ480">
            <v>0</v>
          </cell>
          <cell r="CA480">
            <v>0</v>
          </cell>
          <cell r="CB480">
            <v>0</v>
          </cell>
          <cell r="CC480">
            <v>0</v>
          </cell>
          <cell r="CD480">
            <v>0</v>
          </cell>
          <cell r="CE480">
            <v>0</v>
          </cell>
          <cell r="CF480">
            <v>0</v>
          </cell>
          <cell r="CG480">
            <v>0</v>
          </cell>
          <cell r="CH480">
            <v>0</v>
          </cell>
          <cell r="CI480">
            <v>0</v>
          </cell>
          <cell r="CJ480">
            <v>-22612190.859999999</v>
          </cell>
          <cell r="CK480">
            <v>0</v>
          </cell>
          <cell r="CL480">
            <v>-22612190.859999999</v>
          </cell>
          <cell r="CM480">
            <v>0</v>
          </cell>
          <cell r="CN480">
            <v>0</v>
          </cell>
          <cell r="CO480">
            <v>0</v>
          </cell>
          <cell r="CP480">
            <v>-22612190.859999999</v>
          </cell>
          <cell r="CQ480">
            <v>0</v>
          </cell>
          <cell r="CR480">
            <v>-22612190.859999999</v>
          </cell>
          <cell r="CS480" t="str">
            <v>452050</v>
          </cell>
          <cell r="CT480" t="str">
            <v>452050</v>
          </cell>
          <cell r="CU480" t="str">
            <v>452050AllBU</v>
          </cell>
          <cell r="CV480" t="str">
            <v/>
          </cell>
          <cell r="CW480" t="str">
            <v/>
          </cell>
          <cell r="CY480" t="str">
            <v/>
          </cell>
          <cell r="CZ480" t="str">
            <v/>
          </cell>
        </row>
        <row r="481">
          <cell r="A481">
            <v>452051</v>
          </cell>
          <cell r="B481" t="str">
            <v>Long-Term Liability -Dx LAR</v>
          </cell>
          <cell r="C481">
            <v>0</v>
          </cell>
          <cell r="D481">
            <v>0</v>
          </cell>
          <cell r="E481">
            <v>0</v>
          </cell>
          <cell r="F481">
            <v>0</v>
          </cell>
          <cell r="G481">
            <v>0</v>
          </cell>
          <cell r="H481">
            <v>0</v>
          </cell>
          <cell r="I481">
            <v>0</v>
          </cell>
          <cell r="J481">
            <v>0</v>
          </cell>
          <cell r="K481">
            <v>0</v>
          </cell>
          <cell r="M481">
            <v>0</v>
          </cell>
          <cell r="N481">
            <v>0</v>
          </cell>
          <cell r="O481">
            <v>0</v>
          </cell>
          <cell r="P481">
            <v>-8097625.8530000001</v>
          </cell>
          <cell r="Q481">
            <v>0</v>
          </cell>
          <cell r="R481">
            <v>-8097625.8530000001</v>
          </cell>
          <cell r="S481">
            <v>0</v>
          </cell>
          <cell r="T481">
            <v>0</v>
          </cell>
          <cell r="U481">
            <v>0</v>
          </cell>
          <cell r="V481">
            <v>-8097625.8530000001</v>
          </cell>
          <cell r="W481">
            <v>0</v>
          </cell>
          <cell r="X481">
            <v>-8097625.8530000001</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-8097625.8530000001</v>
          </cell>
          <cell r="BV481">
            <v>0</v>
          </cell>
          <cell r="BW481">
            <v>-8097625.8530000001</v>
          </cell>
          <cell r="BX481">
            <v>0</v>
          </cell>
          <cell r="BY481">
            <v>0</v>
          </cell>
          <cell r="BZ481">
            <v>0</v>
          </cell>
          <cell r="CA481">
            <v>0</v>
          </cell>
          <cell r="CB481">
            <v>0</v>
          </cell>
          <cell r="CC481">
            <v>0</v>
          </cell>
          <cell r="CD481">
            <v>0</v>
          </cell>
          <cell r="CE481">
            <v>0</v>
          </cell>
          <cell r="CF481">
            <v>0</v>
          </cell>
          <cell r="CG481">
            <v>0</v>
          </cell>
          <cell r="CH481">
            <v>0</v>
          </cell>
          <cell r="CI481">
            <v>0</v>
          </cell>
          <cell r="CJ481">
            <v>-8097625.8530000001</v>
          </cell>
          <cell r="CK481">
            <v>0</v>
          </cell>
          <cell r="CL481">
            <v>-8097625.8530000001</v>
          </cell>
          <cell r="CM481">
            <v>0</v>
          </cell>
          <cell r="CN481">
            <v>0</v>
          </cell>
          <cell r="CO481">
            <v>0</v>
          </cell>
          <cell r="CP481">
            <v>-8097625.8530000001</v>
          </cell>
          <cell r="CQ481">
            <v>0</v>
          </cell>
          <cell r="CR481">
            <v>-8097625.8530000001</v>
          </cell>
          <cell r="CS481" t="str">
            <v>452051</v>
          </cell>
          <cell r="CT481" t="str">
            <v>452051</v>
          </cell>
          <cell r="CU481" t="str">
            <v>452051AllBU</v>
          </cell>
          <cell r="CV481" t="str">
            <v/>
          </cell>
          <cell r="CW481" t="str">
            <v/>
          </cell>
          <cell r="CY481" t="str">
            <v/>
          </cell>
          <cell r="CZ481" t="str">
            <v/>
          </cell>
        </row>
        <row r="482">
          <cell r="A482">
            <v>452052</v>
          </cell>
          <cell r="B482" t="str">
            <v>Long-Term Liab Tx PCB (01)</v>
          </cell>
          <cell r="C482">
            <v>0</v>
          </cell>
          <cell r="D482">
            <v>0</v>
          </cell>
          <cell r="E482">
            <v>0</v>
          </cell>
          <cell r="F482">
            <v>0</v>
          </cell>
          <cell r="G482">
            <v>0</v>
          </cell>
          <cell r="H482">
            <v>0</v>
          </cell>
          <cell r="I482">
            <v>0</v>
          </cell>
          <cell r="J482">
            <v>0</v>
          </cell>
          <cell r="K482">
            <v>0</v>
          </cell>
          <cell r="M482">
            <v>-3644546.094</v>
          </cell>
          <cell r="N482">
            <v>0</v>
          </cell>
          <cell r="O482">
            <v>-3644546.094</v>
          </cell>
          <cell r="P482">
            <v>0</v>
          </cell>
          <cell r="Q482">
            <v>0</v>
          </cell>
          <cell r="R482">
            <v>0</v>
          </cell>
          <cell r="S482">
            <v>0</v>
          </cell>
          <cell r="T482">
            <v>0</v>
          </cell>
          <cell r="U482">
            <v>0</v>
          </cell>
          <cell r="V482">
            <v>-3644546.094</v>
          </cell>
          <cell r="W482">
            <v>0</v>
          </cell>
          <cell r="X482">
            <v>-3644546.094</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-3644546.094</v>
          </cell>
          <cell r="BV482">
            <v>0</v>
          </cell>
          <cell r="BW482">
            <v>-3644546.094</v>
          </cell>
          <cell r="BX482">
            <v>0</v>
          </cell>
          <cell r="BY482">
            <v>0</v>
          </cell>
          <cell r="BZ482">
            <v>0</v>
          </cell>
          <cell r="CA482">
            <v>0</v>
          </cell>
          <cell r="CB482">
            <v>0</v>
          </cell>
          <cell r="CC482">
            <v>0</v>
          </cell>
          <cell r="CD482">
            <v>0</v>
          </cell>
          <cell r="CE482">
            <v>0</v>
          </cell>
          <cell r="CF482">
            <v>0</v>
          </cell>
          <cell r="CG482">
            <v>0</v>
          </cell>
          <cell r="CH482">
            <v>0</v>
          </cell>
          <cell r="CI482">
            <v>0</v>
          </cell>
          <cell r="CJ482">
            <v>-3644546.094</v>
          </cell>
          <cell r="CK482">
            <v>0</v>
          </cell>
          <cell r="CL482">
            <v>-3644546.094</v>
          </cell>
          <cell r="CM482">
            <v>0</v>
          </cell>
          <cell r="CN482">
            <v>0</v>
          </cell>
          <cell r="CO482">
            <v>0</v>
          </cell>
          <cell r="CP482">
            <v>-3644546.094</v>
          </cell>
          <cell r="CQ482">
            <v>0</v>
          </cell>
          <cell r="CR482">
            <v>-3644546.094</v>
          </cell>
          <cell r="CS482" t="str">
            <v>452052</v>
          </cell>
          <cell r="CT482" t="str">
            <v>452052</v>
          </cell>
          <cell r="CU482" t="str">
            <v>452052AllBU</v>
          </cell>
          <cell r="CV482" t="str">
            <v/>
          </cell>
          <cell r="CW482" t="str">
            <v/>
          </cell>
          <cell r="CY482" t="str">
            <v/>
          </cell>
          <cell r="CZ482" t="str">
            <v/>
          </cell>
        </row>
        <row r="483">
          <cell r="A483">
            <v>452053</v>
          </cell>
          <cell r="B483" t="str">
            <v>Long-Term Liability -Tx LAR</v>
          </cell>
          <cell r="C483">
            <v>0</v>
          </cell>
          <cell r="D483">
            <v>0</v>
          </cell>
          <cell r="E483">
            <v>0</v>
          </cell>
          <cell r="F483">
            <v>0</v>
          </cell>
          <cell r="G483">
            <v>0</v>
          </cell>
          <cell r="H483">
            <v>0</v>
          </cell>
          <cell r="I483">
            <v>0</v>
          </cell>
          <cell r="J483">
            <v>0</v>
          </cell>
          <cell r="K483">
            <v>0</v>
          </cell>
          <cell r="M483">
            <v>-4361420.4960000003</v>
          </cell>
          <cell r="N483">
            <v>0</v>
          </cell>
          <cell r="O483">
            <v>-4361420.4960000003</v>
          </cell>
          <cell r="P483">
            <v>0</v>
          </cell>
          <cell r="Q483">
            <v>0</v>
          </cell>
          <cell r="R483">
            <v>0</v>
          </cell>
          <cell r="S483">
            <v>0</v>
          </cell>
          <cell r="T483">
            <v>0</v>
          </cell>
          <cell r="U483">
            <v>0</v>
          </cell>
          <cell r="V483">
            <v>-4361420.4960000003</v>
          </cell>
          <cell r="W483">
            <v>0</v>
          </cell>
          <cell r="X483">
            <v>-4361420.4960000003</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-4361420.4960000003</v>
          </cell>
          <cell r="BV483">
            <v>0</v>
          </cell>
          <cell r="BW483">
            <v>-4361420.4960000003</v>
          </cell>
          <cell r="BX483">
            <v>0</v>
          </cell>
          <cell r="BY483">
            <v>0</v>
          </cell>
          <cell r="BZ483">
            <v>0</v>
          </cell>
          <cell r="CA483">
            <v>0</v>
          </cell>
          <cell r="CB483">
            <v>0</v>
          </cell>
          <cell r="CC483">
            <v>0</v>
          </cell>
          <cell r="CD483">
            <v>0</v>
          </cell>
          <cell r="CE483">
            <v>0</v>
          </cell>
          <cell r="CF483">
            <v>0</v>
          </cell>
          <cell r="CG483">
            <v>0</v>
          </cell>
          <cell r="CH483">
            <v>0</v>
          </cell>
          <cell r="CI483">
            <v>0</v>
          </cell>
          <cell r="CJ483">
            <v>-4361420.4960000003</v>
          </cell>
          <cell r="CK483">
            <v>0</v>
          </cell>
          <cell r="CL483">
            <v>-4361420.4960000003</v>
          </cell>
          <cell r="CM483">
            <v>0</v>
          </cell>
          <cell r="CN483">
            <v>0</v>
          </cell>
          <cell r="CO483">
            <v>0</v>
          </cell>
          <cell r="CP483">
            <v>-4361420.4960000003</v>
          </cell>
          <cell r="CQ483">
            <v>0</v>
          </cell>
          <cell r="CR483">
            <v>-4361420.4960000003</v>
          </cell>
          <cell r="CS483" t="str">
            <v>452053</v>
          </cell>
          <cell r="CT483" t="str">
            <v>452053</v>
          </cell>
          <cell r="CU483" t="str">
            <v>452053AllBU</v>
          </cell>
          <cell r="CV483" t="str">
            <v/>
          </cell>
          <cell r="CW483" t="str">
            <v/>
          </cell>
          <cell r="CY483" t="str">
            <v/>
          </cell>
          <cell r="CZ483" t="str">
            <v/>
          </cell>
        </row>
        <row r="484">
          <cell r="A484">
            <v>452054</v>
          </cell>
          <cell r="B484" t="str">
            <v>Long-Term Liability-Rem LAR</v>
          </cell>
          <cell r="C484">
            <v>0</v>
          </cell>
          <cell r="D484">
            <v>0</v>
          </cell>
          <cell r="E484">
            <v>0</v>
          </cell>
          <cell r="F484">
            <v>0</v>
          </cell>
          <cell r="G484">
            <v>0</v>
          </cell>
          <cell r="H484">
            <v>0</v>
          </cell>
          <cell r="I484">
            <v>0</v>
          </cell>
          <cell r="J484">
            <v>0</v>
          </cell>
          <cell r="K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0</v>
          </cell>
          <cell r="CB484">
            <v>0</v>
          </cell>
          <cell r="CC484">
            <v>0</v>
          </cell>
          <cell r="CD484">
            <v>0</v>
          </cell>
          <cell r="CE484">
            <v>0</v>
          </cell>
          <cell r="CF484">
            <v>0</v>
          </cell>
          <cell r="CG484">
            <v>-3126650.25</v>
          </cell>
          <cell r="CH484">
            <v>0</v>
          </cell>
          <cell r="CI484">
            <v>-3126650.25</v>
          </cell>
          <cell r="CJ484">
            <v>-3126650.25</v>
          </cell>
          <cell r="CK484">
            <v>0</v>
          </cell>
          <cell r="CL484">
            <v>-3126650.25</v>
          </cell>
          <cell r="CM484">
            <v>0</v>
          </cell>
          <cell r="CN484">
            <v>0</v>
          </cell>
          <cell r="CO484">
            <v>0</v>
          </cell>
          <cell r="CP484">
            <v>-3126650.25</v>
          </cell>
          <cell r="CQ484">
            <v>0</v>
          </cell>
          <cell r="CR484">
            <v>-3126650.25</v>
          </cell>
          <cell r="CS484" t="str">
            <v>452054</v>
          </cell>
          <cell r="CT484" t="str">
            <v>452054</v>
          </cell>
          <cell r="CU484" t="str">
            <v>452054AllBU</v>
          </cell>
          <cell r="CV484" t="str">
            <v/>
          </cell>
          <cell r="CW484" t="str">
            <v/>
          </cell>
          <cell r="CY484" t="str">
            <v/>
          </cell>
          <cell r="CZ484" t="str">
            <v/>
          </cell>
        </row>
        <row r="485">
          <cell r="A485">
            <v>452056</v>
          </cell>
          <cell r="B485" t="str">
            <v>LT Liability - Remotes LAR2007</v>
          </cell>
          <cell r="C485">
            <v>0</v>
          </cell>
          <cell r="D485">
            <v>0</v>
          </cell>
          <cell r="E485">
            <v>0</v>
          </cell>
          <cell r="F485">
            <v>0</v>
          </cell>
          <cell r="G485">
            <v>0</v>
          </cell>
          <cell r="H485">
            <v>0</v>
          </cell>
          <cell r="I485">
            <v>0</v>
          </cell>
          <cell r="J485">
            <v>0</v>
          </cell>
          <cell r="K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0</v>
          </cell>
          <cell r="CB485">
            <v>0</v>
          </cell>
          <cell r="CC485">
            <v>0</v>
          </cell>
          <cell r="CD485">
            <v>0</v>
          </cell>
          <cell r="CE485">
            <v>0</v>
          </cell>
          <cell r="CF485">
            <v>0</v>
          </cell>
          <cell r="CG485">
            <v>-4222409.8099999996</v>
          </cell>
          <cell r="CH485">
            <v>0</v>
          </cell>
          <cell r="CI485">
            <v>-4222409.8099999996</v>
          </cell>
          <cell r="CJ485">
            <v>-4222409.8099999996</v>
          </cell>
          <cell r="CK485">
            <v>0</v>
          </cell>
          <cell r="CL485">
            <v>-4222409.8099999996</v>
          </cell>
          <cell r="CM485">
            <v>0</v>
          </cell>
          <cell r="CN485">
            <v>0</v>
          </cell>
          <cell r="CO485">
            <v>0</v>
          </cell>
          <cell r="CP485">
            <v>-4222409.8099999996</v>
          </cell>
          <cell r="CQ485">
            <v>0</v>
          </cell>
          <cell r="CR485">
            <v>-4222409.8099999996</v>
          </cell>
          <cell r="CS485" t="str">
            <v>452056</v>
          </cell>
          <cell r="CT485" t="str">
            <v>452056</v>
          </cell>
          <cell r="CU485" t="str">
            <v>452056AllBU</v>
          </cell>
          <cell r="CV485" t="str">
            <v/>
          </cell>
          <cell r="CW485" t="str">
            <v/>
          </cell>
          <cell r="CY485" t="str">
            <v/>
          </cell>
          <cell r="CZ485" t="str">
            <v/>
          </cell>
        </row>
        <row r="486">
          <cell r="A486">
            <v>452068</v>
          </cell>
          <cell r="B486" t="str">
            <v>UNAMORT TRINITY TENANT ALLOW</v>
          </cell>
          <cell r="C486">
            <v>0</v>
          </cell>
          <cell r="D486">
            <v>0</v>
          </cell>
          <cell r="E486">
            <v>0</v>
          </cell>
          <cell r="F486">
            <v>0</v>
          </cell>
          <cell r="G486">
            <v>0</v>
          </cell>
          <cell r="H486">
            <v>0</v>
          </cell>
          <cell r="I486">
            <v>0</v>
          </cell>
          <cell r="J486">
            <v>0</v>
          </cell>
          <cell r="K486">
            <v>0</v>
          </cell>
          <cell r="M486">
            <v>0</v>
          </cell>
          <cell r="N486">
            <v>-339941.92700000003</v>
          </cell>
          <cell r="O486">
            <v>-339941.92700000003</v>
          </cell>
          <cell r="P486">
            <v>0</v>
          </cell>
          <cell r="Q486">
            <v>-450620.7</v>
          </cell>
          <cell r="R486">
            <v>-450620.7</v>
          </cell>
          <cell r="S486">
            <v>-790562.62</v>
          </cell>
          <cell r="T486">
            <v>790562.62699999998</v>
          </cell>
          <cell r="U486">
            <v>6.9999999832361937E-3</v>
          </cell>
          <cell r="V486">
            <v>-790562.62</v>
          </cell>
          <cell r="W486">
            <v>0</v>
          </cell>
          <cell r="X486">
            <v>-790562.62000000011</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-790562.62</v>
          </cell>
          <cell r="BV486">
            <v>-5.8207660913467407E-11</v>
          </cell>
          <cell r="BW486">
            <v>-790562.62</v>
          </cell>
          <cell r="BX486">
            <v>0</v>
          </cell>
          <cell r="BY486">
            <v>0</v>
          </cell>
          <cell r="BZ486">
            <v>0</v>
          </cell>
          <cell r="CA486">
            <v>0</v>
          </cell>
          <cell r="CB486">
            <v>0</v>
          </cell>
          <cell r="CC486">
            <v>0</v>
          </cell>
          <cell r="CD486">
            <v>0</v>
          </cell>
          <cell r="CE486">
            <v>0</v>
          </cell>
          <cell r="CF486">
            <v>0</v>
          </cell>
          <cell r="CG486">
            <v>0</v>
          </cell>
          <cell r="CH486">
            <v>0</v>
          </cell>
          <cell r="CI486">
            <v>0</v>
          </cell>
          <cell r="CJ486">
            <v>-790562.62</v>
          </cell>
          <cell r="CK486">
            <v>-5.8207660913467407E-11</v>
          </cell>
          <cell r="CL486">
            <v>-790562.62</v>
          </cell>
          <cell r="CM486">
            <v>0</v>
          </cell>
          <cell r="CN486">
            <v>0</v>
          </cell>
          <cell r="CO486">
            <v>0</v>
          </cell>
          <cell r="CP486">
            <v>-790562.62</v>
          </cell>
          <cell r="CQ486">
            <v>-5.8207660913467407E-11</v>
          </cell>
          <cell r="CR486">
            <v>-790562.62</v>
          </cell>
          <cell r="CS486" t="str">
            <v>452068</v>
          </cell>
          <cell r="CT486" t="str">
            <v>452068</v>
          </cell>
          <cell r="CU486" t="str">
            <v>452068AllBU</v>
          </cell>
          <cell r="CV486" t="str">
            <v/>
          </cell>
          <cell r="CW486" t="str">
            <v/>
          </cell>
          <cell r="CY486" t="str">
            <v/>
          </cell>
          <cell r="CZ486" t="str">
            <v/>
          </cell>
        </row>
        <row r="487">
          <cell r="A487">
            <v>452069</v>
          </cell>
          <cell r="B487" t="str">
            <v>ASSET RETIREMENT OBLIGATION</v>
          </cell>
          <cell r="C487">
            <v>0</v>
          </cell>
          <cell r="D487">
            <v>0</v>
          </cell>
          <cell r="E487">
            <v>0</v>
          </cell>
          <cell r="F487">
            <v>0</v>
          </cell>
          <cell r="G487">
            <v>0</v>
          </cell>
          <cell r="H487">
            <v>0</v>
          </cell>
          <cell r="I487">
            <v>0</v>
          </cell>
          <cell r="J487">
            <v>0</v>
          </cell>
          <cell r="K487">
            <v>0</v>
          </cell>
          <cell r="M487">
            <v>-47673</v>
          </cell>
          <cell r="N487">
            <v>0</v>
          </cell>
          <cell r="O487">
            <v>-47673</v>
          </cell>
          <cell r="P487">
            <v>-995058</v>
          </cell>
          <cell r="Q487">
            <v>0</v>
          </cell>
          <cell r="R487">
            <v>-995058</v>
          </cell>
          <cell r="S487">
            <v>0</v>
          </cell>
          <cell r="T487">
            <v>0</v>
          </cell>
          <cell r="U487">
            <v>0</v>
          </cell>
          <cell r="V487">
            <v>-1042731</v>
          </cell>
          <cell r="W487">
            <v>0</v>
          </cell>
          <cell r="X487">
            <v>-1042731</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-1042731</v>
          </cell>
          <cell r="BV487">
            <v>0</v>
          </cell>
          <cell r="BW487">
            <v>-1042731</v>
          </cell>
          <cell r="BX487">
            <v>0</v>
          </cell>
          <cell r="BY487">
            <v>0</v>
          </cell>
          <cell r="BZ487">
            <v>0</v>
          </cell>
          <cell r="CA487">
            <v>0</v>
          </cell>
          <cell r="CB487">
            <v>0</v>
          </cell>
          <cell r="CC487">
            <v>0</v>
          </cell>
          <cell r="CD487">
            <v>0</v>
          </cell>
          <cell r="CE487">
            <v>0</v>
          </cell>
          <cell r="CF487">
            <v>0</v>
          </cell>
          <cell r="CG487">
            <v>0</v>
          </cell>
          <cell r="CH487">
            <v>0</v>
          </cell>
          <cell r="CI487">
            <v>0</v>
          </cell>
          <cell r="CJ487">
            <v>-1042731</v>
          </cell>
          <cell r="CK487">
            <v>0</v>
          </cell>
          <cell r="CL487">
            <v>-1042731</v>
          </cell>
          <cell r="CM487">
            <v>0</v>
          </cell>
          <cell r="CN487">
            <v>0</v>
          </cell>
          <cell r="CO487">
            <v>0</v>
          </cell>
          <cell r="CP487">
            <v>-1042731</v>
          </cell>
          <cell r="CQ487">
            <v>0</v>
          </cell>
          <cell r="CR487">
            <v>-1042731</v>
          </cell>
          <cell r="CS487" t="str">
            <v>452069</v>
          </cell>
          <cell r="CT487" t="str">
            <v>452069</v>
          </cell>
          <cell r="CU487" t="str">
            <v>452069AllBU</v>
          </cell>
          <cell r="CV487" t="str">
            <v/>
          </cell>
          <cell r="CW487" t="str">
            <v/>
          </cell>
          <cell r="CY487" t="str">
            <v/>
          </cell>
          <cell r="CZ487" t="str">
            <v/>
          </cell>
        </row>
        <row r="488">
          <cell r="A488">
            <v>452070</v>
          </cell>
          <cell r="B488" t="str">
            <v>Load Research Funding</v>
          </cell>
          <cell r="C488">
            <v>0</v>
          </cell>
          <cell r="D488">
            <v>0</v>
          </cell>
          <cell r="E488">
            <v>0</v>
          </cell>
          <cell r="F488">
            <v>0</v>
          </cell>
          <cell r="G488">
            <v>0</v>
          </cell>
          <cell r="H488">
            <v>0</v>
          </cell>
          <cell r="I488">
            <v>0</v>
          </cell>
          <cell r="J488">
            <v>0</v>
          </cell>
          <cell r="K488">
            <v>0</v>
          </cell>
          <cell r="M488">
            <v>0</v>
          </cell>
          <cell r="N488">
            <v>-1E-3</v>
          </cell>
          <cell r="O488">
            <v>-1E-3</v>
          </cell>
          <cell r="P488">
            <v>-561603.13</v>
          </cell>
          <cell r="Q488">
            <v>0</v>
          </cell>
          <cell r="R488">
            <v>-561603.13</v>
          </cell>
          <cell r="S488">
            <v>0</v>
          </cell>
          <cell r="T488">
            <v>1E-3</v>
          </cell>
          <cell r="U488">
            <v>1E-3</v>
          </cell>
          <cell r="V488">
            <v>-561603.13</v>
          </cell>
          <cell r="W488">
            <v>0</v>
          </cell>
          <cell r="X488">
            <v>-561603.13</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-561603.13</v>
          </cell>
          <cell r="BV488">
            <v>0</v>
          </cell>
          <cell r="BW488">
            <v>-561603.13</v>
          </cell>
          <cell r="BX488">
            <v>0</v>
          </cell>
          <cell r="BY488">
            <v>0</v>
          </cell>
          <cell r="BZ488">
            <v>0</v>
          </cell>
          <cell r="CA488">
            <v>0</v>
          </cell>
          <cell r="CB488">
            <v>0</v>
          </cell>
          <cell r="CC488">
            <v>0</v>
          </cell>
          <cell r="CD488">
            <v>0</v>
          </cell>
          <cell r="CE488">
            <v>0</v>
          </cell>
          <cell r="CF488">
            <v>0</v>
          </cell>
          <cell r="CG488">
            <v>0</v>
          </cell>
          <cell r="CH488">
            <v>0</v>
          </cell>
          <cell r="CI488">
            <v>0</v>
          </cell>
          <cell r="CJ488">
            <v>-561603.13</v>
          </cell>
          <cell r="CK488">
            <v>0</v>
          </cell>
          <cell r="CL488">
            <v>-561603.13</v>
          </cell>
          <cell r="CM488">
            <v>0</v>
          </cell>
          <cell r="CN488">
            <v>0</v>
          </cell>
          <cell r="CO488">
            <v>0</v>
          </cell>
          <cell r="CP488">
            <v>-561603.13</v>
          </cell>
          <cell r="CQ488">
            <v>0</v>
          </cell>
          <cell r="CR488">
            <v>-561603.13</v>
          </cell>
          <cell r="CS488" t="str">
            <v>452070</v>
          </cell>
          <cell r="CT488" t="str">
            <v>452070</v>
          </cell>
          <cell r="CU488" t="str">
            <v>452070AllBU</v>
          </cell>
          <cell r="CV488" t="str">
            <v/>
          </cell>
          <cell r="CW488" t="str">
            <v/>
          </cell>
          <cell r="CY488" t="str">
            <v/>
          </cell>
          <cell r="CZ488" t="str">
            <v/>
          </cell>
        </row>
        <row r="489">
          <cell r="A489">
            <v>452073</v>
          </cell>
          <cell r="B489" t="str">
            <v>Def Rev - Phase I Incr Int Imp</v>
          </cell>
          <cell r="C489">
            <v>0</v>
          </cell>
          <cell r="D489">
            <v>0</v>
          </cell>
          <cell r="E489">
            <v>0</v>
          </cell>
          <cell r="F489">
            <v>0</v>
          </cell>
          <cell r="G489">
            <v>0</v>
          </cell>
          <cell r="H489">
            <v>0</v>
          </cell>
          <cell r="I489">
            <v>0</v>
          </cell>
          <cell r="J489">
            <v>0</v>
          </cell>
          <cell r="K489">
            <v>0</v>
          </cell>
          <cell r="M489">
            <v>0</v>
          </cell>
          <cell r="N489">
            <v>0</v>
          </cell>
          <cell r="O489">
            <v>0</v>
          </cell>
          <cell r="P489">
            <v>1E-3</v>
          </cell>
          <cell r="Q489">
            <v>0</v>
          </cell>
          <cell r="R489">
            <v>1E-3</v>
          </cell>
          <cell r="S489">
            <v>0</v>
          </cell>
          <cell r="T489">
            <v>0</v>
          </cell>
          <cell r="U489">
            <v>0</v>
          </cell>
          <cell r="V489">
            <v>1E-3</v>
          </cell>
          <cell r="W489">
            <v>0</v>
          </cell>
          <cell r="X489">
            <v>1E-3</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1E-3</v>
          </cell>
          <cell r="BV489">
            <v>0</v>
          </cell>
          <cell r="BW489">
            <v>1E-3</v>
          </cell>
          <cell r="BX489">
            <v>0</v>
          </cell>
          <cell r="BY489">
            <v>0</v>
          </cell>
          <cell r="BZ489">
            <v>0</v>
          </cell>
          <cell r="CA489">
            <v>0</v>
          </cell>
          <cell r="CB489">
            <v>0</v>
          </cell>
          <cell r="CC489">
            <v>0</v>
          </cell>
          <cell r="CD489">
            <v>0</v>
          </cell>
          <cell r="CE489">
            <v>0</v>
          </cell>
          <cell r="CF489">
            <v>0</v>
          </cell>
          <cell r="CG489">
            <v>0</v>
          </cell>
          <cell r="CH489">
            <v>0</v>
          </cell>
          <cell r="CI489">
            <v>0</v>
          </cell>
          <cell r="CJ489">
            <v>1E-3</v>
          </cell>
          <cell r="CK489">
            <v>0</v>
          </cell>
          <cell r="CL489">
            <v>1E-3</v>
          </cell>
          <cell r="CM489">
            <v>0</v>
          </cell>
          <cell r="CN489">
            <v>0</v>
          </cell>
          <cell r="CO489">
            <v>0</v>
          </cell>
          <cell r="CP489">
            <v>1E-3</v>
          </cell>
          <cell r="CQ489">
            <v>0</v>
          </cell>
          <cell r="CR489">
            <v>1E-3</v>
          </cell>
          <cell r="CV489" t="str">
            <v/>
          </cell>
          <cell r="CW489" t="str">
            <v>Delete?</v>
          </cell>
          <cell r="CY489" t="str">
            <v/>
          </cell>
          <cell r="CZ489" t="str">
            <v/>
          </cell>
        </row>
        <row r="490">
          <cell r="A490">
            <v>452074</v>
          </cell>
          <cell r="B490" t="str">
            <v>Def Rev - Phase I MR&amp;LV IntImp</v>
          </cell>
          <cell r="C490">
            <v>0</v>
          </cell>
          <cell r="D490">
            <v>0</v>
          </cell>
          <cell r="E490">
            <v>0</v>
          </cell>
          <cell r="F490">
            <v>0</v>
          </cell>
          <cell r="G490">
            <v>0</v>
          </cell>
          <cell r="H490">
            <v>0</v>
          </cell>
          <cell r="I490">
            <v>0</v>
          </cell>
          <cell r="J490">
            <v>0</v>
          </cell>
          <cell r="K490">
            <v>0</v>
          </cell>
          <cell r="M490">
            <v>0</v>
          </cell>
          <cell r="N490">
            <v>0</v>
          </cell>
          <cell r="O490">
            <v>0</v>
          </cell>
          <cell r="P490">
            <v>1E-3</v>
          </cell>
          <cell r="Q490">
            <v>0</v>
          </cell>
          <cell r="R490">
            <v>1E-3</v>
          </cell>
          <cell r="S490">
            <v>0</v>
          </cell>
          <cell r="T490">
            <v>0</v>
          </cell>
          <cell r="U490">
            <v>0</v>
          </cell>
          <cell r="V490">
            <v>1E-3</v>
          </cell>
          <cell r="W490">
            <v>0</v>
          </cell>
          <cell r="X490">
            <v>1E-3</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1E-3</v>
          </cell>
          <cell r="BV490">
            <v>0</v>
          </cell>
          <cell r="BW490">
            <v>1E-3</v>
          </cell>
          <cell r="BX490">
            <v>0</v>
          </cell>
          <cell r="BY490">
            <v>0</v>
          </cell>
          <cell r="BZ490">
            <v>0</v>
          </cell>
          <cell r="CA490">
            <v>0</v>
          </cell>
          <cell r="CB490">
            <v>0</v>
          </cell>
          <cell r="CC490">
            <v>0</v>
          </cell>
          <cell r="CD490">
            <v>0</v>
          </cell>
          <cell r="CE490">
            <v>0</v>
          </cell>
          <cell r="CF490">
            <v>0</v>
          </cell>
          <cell r="CG490">
            <v>0</v>
          </cell>
          <cell r="CH490">
            <v>0</v>
          </cell>
          <cell r="CI490">
            <v>0</v>
          </cell>
          <cell r="CJ490">
            <v>1E-3</v>
          </cell>
          <cell r="CK490">
            <v>0</v>
          </cell>
          <cell r="CL490">
            <v>1E-3</v>
          </cell>
          <cell r="CM490">
            <v>0</v>
          </cell>
          <cell r="CN490">
            <v>0</v>
          </cell>
          <cell r="CO490">
            <v>0</v>
          </cell>
          <cell r="CP490">
            <v>1E-3</v>
          </cell>
          <cell r="CQ490">
            <v>0</v>
          </cell>
          <cell r="CR490">
            <v>1E-3</v>
          </cell>
          <cell r="CV490" t="str">
            <v/>
          </cell>
          <cell r="CW490" t="str">
            <v>Delete?</v>
          </cell>
          <cell r="CY490" t="str">
            <v/>
          </cell>
          <cell r="CZ490" t="str">
            <v/>
          </cell>
        </row>
        <row r="491">
          <cell r="A491">
            <v>452075</v>
          </cell>
          <cell r="B491" t="str">
            <v>Unreald Gain/Loss Fibre Swaps</v>
          </cell>
          <cell r="C491">
            <v>0</v>
          </cell>
          <cell r="D491">
            <v>0</v>
          </cell>
          <cell r="E491">
            <v>0</v>
          </cell>
          <cell r="F491">
            <v>0</v>
          </cell>
          <cell r="G491">
            <v>0</v>
          </cell>
          <cell r="H491">
            <v>0</v>
          </cell>
          <cell r="I491">
            <v>0</v>
          </cell>
          <cell r="J491">
            <v>0</v>
          </cell>
          <cell r="K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-229683.72</v>
          </cell>
          <cell r="BY491">
            <v>0</v>
          </cell>
          <cell r="BZ491">
            <v>-229683.72</v>
          </cell>
          <cell r="CA491">
            <v>0</v>
          </cell>
          <cell r="CB491">
            <v>0</v>
          </cell>
          <cell r="CC491">
            <v>0</v>
          </cell>
          <cell r="CD491">
            <v>-229683.72</v>
          </cell>
          <cell r="CE491">
            <v>0</v>
          </cell>
          <cell r="CF491">
            <v>-229683.72</v>
          </cell>
          <cell r="CG491">
            <v>0</v>
          </cell>
          <cell r="CH491">
            <v>0</v>
          </cell>
          <cell r="CI491">
            <v>0</v>
          </cell>
          <cell r="CJ491">
            <v>-229683.72</v>
          </cell>
          <cell r="CK491">
            <v>0</v>
          </cell>
          <cell r="CL491">
            <v>-229683.72</v>
          </cell>
          <cell r="CM491">
            <v>0</v>
          </cell>
          <cell r="CN491">
            <v>0</v>
          </cell>
          <cell r="CO491">
            <v>0</v>
          </cell>
          <cell r="CP491">
            <v>-229683.72</v>
          </cell>
          <cell r="CQ491">
            <v>0</v>
          </cell>
          <cell r="CR491">
            <v>-229683.72</v>
          </cell>
          <cell r="CS491" t="str">
            <v>452075</v>
          </cell>
          <cell r="CT491" t="str">
            <v>452075</v>
          </cell>
          <cell r="CU491" t="str">
            <v>452075BU510</v>
          </cell>
          <cell r="CV491" t="str">
            <v/>
          </cell>
          <cell r="CW491" t="str">
            <v/>
          </cell>
          <cell r="CY491" t="str">
            <v/>
          </cell>
          <cell r="CZ491" t="str">
            <v/>
          </cell>
        </row>
        <row r="492">
          <cell r="A492">
            <v>452078</v>
          </cell>
          <cell r="B492" t="str">
            <v>Defe'd Liab-Cogeco Fibre Swap</v>
          </cell>
          <cell r="C492">
            <v>0</v>
          </cell>
          <cell r="D492">
            <v>0</v>
          </cell>
          <cell r="E492">
            <v>0</v>
          </cell>
          <cell r="F492">
            <v>0</v>
          </cell>
          <cell r="G492">
            <v>0</v>
          </cell>
          <cell r="H492">
            <v>0</v>
          </cell>
          <cell r="I492">
            <v>0</v>
          </cell>
          <cell r="J492">
            <v>0</v>
          </cell>
          <cell r="K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110430</v>
          </cell>
          <cell r="BY492">
            <v>0</v>
          </cell>
          <cell r="BZ492">
            <v>110430</v>
          </cell>
          <cell r="CA492">
            <v>0</v>
          </cell>
          <cell r="CB492">
            <v>0</v>
          </cell>
          <cell r="CC492">
            <v>0</v>
          </cell>
          <cell r="CD492">
            <v>110430</v>
          </cell>
          <cell r="CE492">
            <v>0</v>
          </cell>
          <cell r="CF492">
            <v>110430</v>
          </cell>
          <cell r="CG492">
            <v>0</v>
          </cell>
          <cell r="CH492">
            <v>0</v>
          </cell>
          <cell r="CI492">
            <v>0</v>
          </cell>
          <cell r="CJ492">
            <v>110430</v>
          </cell>
          <cell r="CK492">
            <v>0</v>
          </cell>
          <cell r="CL492">
            <v>110430</v>
          </cell>
          <cell r="CM492">
            <v>0</v>
          </cell>
          <cell r="CN492">
            <v>0</v>
          </cell>
          <cell r="CO492">
            <v>0</v>
          </cell>
          <cell r="CP492">
            <v>110430</v>
          </cell>
          <cell r="CQ492">
            <v>0</v>
          </cell>
          <cell r="CR492">
            <v>110430</v>
          </cell>
          <cell r="CS492" t="str">
            <v>452078</v>
          </cell>
          <cell r="CT492" t="str">
            <v>452078</v>
          </cell>
          <cell r="CU492" t="str">
            <v>452078BU510</v>
          </cell>
          <cell r="CV492" t="str">
            <v/>
          </cell>
          <cell r="CW492" t="str">
            <v/>
          </cell>
          <cell r="CY492" t="str">
            <v/>
          </cell>
          <cell r="CZ492" t="str">
            <v/>
          </cell>
        </row>
        <row r="493">
          <cell r="A493">
            <v>452079</v>
          </cell>
          <cell r="B493" t="str">
            <v>Defe'd Liab-Allstream F S</v>
          </cell>
          <cell r="C493">
            <v>0</v>
          </cell>
          <cell r="D493">
            <v>0</v>
          </cell>
          <cell r="E493">
            <v>0</v>
          </cell>
          <cell r="F493">
            <v>0</v>
          </cell>
          <cell r="G493">
            <v>0</v>
          </cell>
          <cell r="H493">
            <v>0</v>
          </cell>
          <cell r="I493">
            <v>0</v>
          </cell>
          <cell r="J493">
            <v>0</v>
          </cell>
          <cell r="K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-993000</v>
          </cell>
          <cell r="BY493">
            <v>0</v>
          </cell>
          <cell r="BZ493">
            <v>-993000</v>
          </cell>
          <cell r="CA493">
            <v>0</v>
          </cell>
          <cell r="CB493">
            <v>0</v>
          </cell>
          <cell r="CC493">
            <v>0</v>
          </cell>
          <cell r="CD493">
            <v>-993000</v>
          </cell>
          <cell r="CE493">
            <v>0</v>
          </cell>
          <cell r="CF493">
            <v>-993000</v>
          </cell>
          <cell r="CG493">
            <v>0</v>
          </cell>
          <cell r="CH493">
            <v>0</v>
          </cell>
          <cell r="CI493">
            <v>0</v>
          </cell>
          <cell r="CJ493">
            <v>-993000</v>
          </cell>
          <cell r="CK493">
            <v>0</v>
          </cell>
          <cell r="CL493">
            <v>-993000</v>
          </cell>
          <cell r="CM493">
            <v>0</v>
          </cell>
          <cell r="CN493">
            <v>0</v>
          </cell>
          <cell r="CO493">
            <v>0</v>
          </cell>
          <cell r="CP493">
            <v>-993000</v>
          </cell>
          <cell r="CQ493">
            <v>0</v>
          </cell>
          <cell r="CR493">
            <v>-993000</v>
          </cell>
          <cell r="CS493" t="str">
            <v>452079</v>
          </cell>
          <cell r="CT493" t="str">
            <v>452079</v>
          </cell>
          <cell r="CU493" t="str">
            <v>452079BU510</v>
          </cell>
          <cell r="CV493" t="str">
            <v/>
          </cell>
          <cell r="CW493" t="str">
            <v/>
          </cell>
          <cell r="CY493" t="str">
            <v/>
          </cell>
          <cell r="CZ493" t="str">
            <v/>
          </cell>
        </row>
        <row r="494">
          <cell r="A494">
            <v>452081</v>
          </cell>
          <cell r="B494" t="str">
            <v>Defe'd Liab-Persona Fibre Swap</v>
          </cell>
          <cell r="C494">
            <v>0</v>
          </cell>
          <cell r="D494">
            <v>0</v>
          </cell>
          <cell r="E494">
            <v>0</v>
          </cell>
          <cell r="F494">
            <v>0</v>
          </cell>
          <cell r="G494">
            <v>0</v>
          </cell>
          <cell r="H494">
            <v>0</v>
          </cell>
          <cell r="I494">
            <v>0</v>
          </cell>
          <cell r="J494">
            <v>0</v>
          </cell>
          <cell r="K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-213750</v>
          </cell>
          <cell r="BY494">
            <v>0</v>
          </cell>
          <cell r="BZ494">
            <v>-213750</v>
          </cell>
          <cell r="CA494">
            <v>0</v>
          </cell>
          <cell r="CB494">
            <v>0</v>
          </cell>
          <cell r="CC494">
            <v>0</v>
          </cell>
          <cell r="CD494">
            <v>-213750</v>
          </cell>
          <cell r="CE494">
            <v>0</v>
          </cell>
          <cell r="CF494">
            <v>-213750</v>
          </cell>
          <cell r="CG494">
            <v>0</v>
          </cell>
          <cell r="CH494">
            <v>0</v>
          </cell>
          <cell r="CI494">
            <v>0</v>
          </cell>
          <cell r="CJ494">
            <v>-213750</v>
          </cell>
          <cell r="CK494">
            <v>0</v>
          </cell>
          <cell r="CL494">
            <v>-213750</v>
          </cell>
          <cell r="CM494">
            <v>0</v>
          </cell>
          <cell r="CN494">
            <v>0</v>
          </cell>
          <cell r="CO494">
            <v>0</v>
          </cell>
          <cell r="CP494">
            <v>-213750</v>
          </cell>
          <cell r="CQ494">
            <v>0</v>
          </cell>
          <cell r="CR494">
            <v>-213750</v>
          </cell>
          <cell r="CS494" t="str">
            <v>452081</v>
          </cell>
          <cell r="CT494" t="str">
            <v>452081</v>
          </cell>
          <cell r="CU494" t="str">
            <v>452081BU510</v>
          </cell>
          <cell r="CV494" t="str">
            <v/>
          </cell>
          <cell r="CW494" t="str">
            <v/>
          </cell>
          <cell r="CY494" t="str">
            <v/>
          </cell>
          <cell r="CZ494" t="str">
            <v/>
          </cell>
        </row>
        <row r="495">
          <cell r="A495">
            <v>452082</v>
          </cell>
          <cell r="B495" t="str">
            <v>Deferred Export Tx Serv Credit</v>
          </cell>
          <cell r="C495">
            <v>0</v>
          </cell>
          <cell r="D495">
            <v>0</v>
          </cell>
          <cell r="E495">
            <v>0</v>
          </cell>
          <cell r="F495">
            <v>0</v>
          </cell>
          <cell r="G495">
            <v>0</v>
          </cell>
          <cell r="H495">
            <v>0</v>
          </cell>
          <cell r="I495">
            <v>0</v>
          </cell>
          <cell r="J495">
            <v>0</v>
          </cell>
          <cell r="K495">
            <v>0</v>
          </cell>
          <cell r="M495">
            <v>-26745970.170000002</v>
          </cell>
          <cell r="N495">
            <v>0</v>
          </cell>
          <cell r="O495">
            <v>-26745970.170000002</v>
          </cell>
          <cell r="P495">
            <v>0</v>
          </cell>
          <cell r="Q495">
            <v>0</v>
          </cell>
          <cell r="R495">
            <v>0</v>
          </cell>
          <cell r="S495">
            <v>0</v>
          </cell>
          <cell r="T495">
            <v>0</v>
          </cell>
          <cell r="U495">
            <v>0</v>
          </cell>
          <cell r="V495">
            <v>-26745970.170000002</v>
          </cell>
          <cell r="W495">
            <v>0</v>
          </cell>
          <cell r="X495">
            <v>-26745970.170000002</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-26745970.170000002</v>
          </cell>
          <cell r="BV495">
            <v>0</v>
          </cell>
          <cell r="BW495">
            <v>-26745970.170000002</v>
          </cell>
          <cell r="BX495">
            <v>0</v>
          </cell>
          <cell r="BY495">
            <v>0</v>
          </cell>
          <cell r="BZ495">
            <v>0</v>
          </cell>
          <cell r="CA495">
            <v>0</v>
          </cell>
          <cell r="CB495">
            <v>0</v>
          </cell>
          <cell r="CC495">
            <v>0</v>
          </cell>
          <cell r="CD495">
            <v>0</v>
          </cell>
          <cell r="CE495">
            <v>0</v>
          </cell>
          <cell r="CF495">
            <v>0</v>
          </cell>
          <cell r="CG495">
            <v>0</v>
          </cell>
          <cell r="CH495">
            <v>0</v>
          </cell>
          <cell r="CI495">
            <v>0</v>
          </cell>
          <cell r="CJ495">
            <v>-26745970.170000002</v>
          </cell>
          <cell r="CK495">
            <v>0</v>
          </cell>
          <cell r="CL495">
            <v>-26745970.170000002</v>
          </cell>
          <cell r="CM495">
            <v>0</v>
          </cell>
          <cell r="CN495">
            <v>0</v>
          </cell>
          <cell r="CO495">
            <v>0</v>
          </cell>
          <cell r="CP495">
            <v>-26745970.170000002</v>
          </cell>
          <cell r="CQ495">
            <v>0</v>
          </cell>
          <cell r="CR495">
            <v>-26745970.170000002</v>
          </cell>
          <cell r="CS495" t="str">
            <v>452082</v>
          </cell>
          <cell r="CT495" t="str">
            <v>452082</v>
          </cell>
          <cell r="CU495" t="str">
            <v>452082BU210</v>
          </cell>
          <cell r="CV495" t="str">
            <v/>
          </cell>
          <cell r="CW495" t="str">
            <v/>
          </cell>
          <cell r="CY495" t="str">
            <v/>
          </cell>
          <cell r="CZ495" t="str">
            <v/>
          </cell>
        </row>
        <row r="496">
          <cell r="A496">
            <v>452084</v>
          </cell>
          <cell r="B496" t="str">
            <v>Def Rev-TX Earnings Sharing</v>
          </cell>
          <cell r="C496">
            <v>0</v>
          </cell>
          <cell r="D496">
            <v>0</v>
          </cell>
          <cell r="E496">
            <v>0</v>
          </cell>
          <cell r="F496">
            <v>0</v>
          </cell>
          <cell r="G496">
            <v>0</v>
          </cell>
          <cell r="H496">
            <v>0</v>
          </cell>
          <cell r="I496">
            <v>0</v>
          </cell>
          <cell r="J496">
            <v>0</v>
          </cell>
          <cell r="K496">
            <v>0</v>
          </cell>
          <cell r="M496">
            <v>-5838809.5999999996</v>
          </cell>
          <cell r="N496">
            <v>0</v>
          </cell>
          <cell r="O496">
            <v>-5838809.5999999996</v>
          </cell>
          <cell r="P496">
            <v>0</v>
          </cell>
          <cell r="Q496">
            <v>0</v>
          </cell>
          <cell r="R496">
            <v>0</v>
          </cell>
          <cell r="S496">
            <v>0</v>
          </cell>
          <cell r="T496">
            <v>0</v>
          </cell>
          <cell r="U496">
            <v>0</v>
          </cell>
          <cell r="V496">
            <v>-5838809.5999999996</v>
          </cell>
          <cell r="W496">
            <v>0</v>
          </cell>
          <cell r="X496">
            <v>-5838809.5999999996</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-5838809.5999999996</v>
          </cell>
          <cell r="BV496">
            <v>0</v>
          </cell>
          <cell r="BW496">
            <v>-5838809.5999999996</v>
          </cell>
          <cell r="BX496">
            <v>0</v>
          </cell>
          <cell r="BY496">
            <v>0</v>
          </cell>
          <cell r="BZ496">
            <v>0</v>
          </cell>
          <cell r="CA496">
            <v>0</v>
          </cell>
          <cell r="CB496">
            <v>0</v>
          </cell>
          <cell r="CC496">
            <v>0</v>
          </cell>
          <cell r="CD496">
            <v>0</v>
          </cell>
          <cell r="CE496">
            <v>0</v>
          </cell>
          <cell r="CF496">
            <v>0</v>
          </cell>
          <cell r="CG496">
            <v>0</v>
          </cell>
          <cell r="CH496">
            <v>0</v>
          </cell>
          <cell r="CI496">
            <v>0</v>
          </cell>
          <cell r="CJ496">
            <v>-5838809.5999999996</v>
          </cell>
          <cell r="CK496">
            <v>0</v>
          </cell>
          <cell r="CL496">
            <v>-5838809.5999999996</v>
          </cell>
          <cell r="CM496">
            <v>0</v>
          </cell>
          <cell r="CN496">
            <v>0</v>
          </cell>
          <cell r="CO496">
            <v>0</v>
          </cell>
          <cell r="CP496">
            <v>-5838809.5999999996</v>
          </cell>
          <cell r="CQ496">
            <v>0</v>
          </cell>
          <cell r="CR496">
            <v>-5838809.5999999996</v>
          </cell>
          <cell r="CS496" t="str">
            <v>452084</v>
          </cell>
          <cell r="CT496" t="str">
            <v>452084</v>
          </cell>
          <cell r="CU496" t="str">
            <v>452084BU210</v>
          </cell>
          <cell r="CV496" t="str">
            <v/>
          </cell>
          <cell r="CW496" t="str">
            <v/>
          </cell>
          <cell r="CY496" t="str">
            <v/>
          </cell>
          <cell r="CZ496" t="str">
            <v/>
          </cell>
        </row>
        <row r="497">
          <cell r="A497">
            <v>452085</v>
          </cell>
          <cell r="B497" t="str">
            <v>Unamort DeBeers Contribution</v>
          </cell>
          <cell r="C497">
            <v>0</v>
          </cell>
          <cell r="D497">
            <v>0</v>
          </cell>
          <cell r="E497">
            <v>0</v>
          </cell>
          <cell r="F497">
            <v>0</v>
          </cell>
          <cell r="G497">
            <v>0</v>
          </cell>
          <cell r="H497">
            <v>0</v>
          </cell>
          <cell r="I497">
            <v>0</v>
          </cell>
          <cell r="J497">
            <v>0</v>
          </cell>
          <cell r="K497">
            <v>0</v>
          </cell>
          <cell r="M497">
            <v>-1335078.3</v>
          </cell>
          <cell r="N497">
            <v>0</v>
          </cell>
          <cell r="O497">
            <v>-1335078.3</v>
          </cell>
          <cell r="P497">
            <v>0</v>
          </cell>
          <cell r="Q497">
            <v>0</v>
          </cell>
          <cell r="R497">
            <v>0</v>
          </cell>
          <cell r="S497">
            <v>0</v>
          </cell>
          <cell r="T497">
            <v>0</v>
          </cell>
          <cell r="U497">
            <v>0</v>
          </cell>
          <cell r="V497">
            <v>-1335078.3</v>
          </cell>
          <cell r="W497">
            <v>0</v>
          </cell>
          <cell r="X497">
            <v>-1335078.3</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-1335078.3</v>
          </cell>
          <cell r="BV497">
            <v>0</v>
          </cell>
          <cell r="BW497">
            <v>-1335078.3</v>
          </cell>
          <cell r="BX497">
            <v>0</v>
          </cell>
          <cell r="BY497">
            <v>0</v>
          </cell>
          <cell r="BZ497">
            <v>0</v>
          </cell>
          <cell r="CA497">
            <v>0</v>
          </cell>
          <cell r="CB497">
            <v>0</v>
          </cell>
          <cell r="CC497">
            <v>0</v>
          </cell>
          <cell r="CD497">
            <v>0</v>
          </cell>
          <cell r="CE497">
            <v>0</v>
          </cell>
          <cell r="CF497">
            <v>0</v>
          </cell>
          <cell r="CG497">
            <v>0</v>
          </cell>
          <cell r="CH497">
            <v>0</v>
          </cell>
          <cell r="CI497">
            <v>0</v>
          </cell>
          <cell r="CJ497">
            <v>-1335078.3</v>
          </cell>
          <cell r="CK497">
            <v>0</v>
          </cell>
          <cell r="CL497">
            <v>-1335078.3</v>
          </cell>
          <cell r="CM497">
            <v>0</v>
          </cell>
          <cell r="CN497">
            <v>0</v>
          </cell>
          <cell r="CO497">
            <v>0</v>
          </cell>
          <cell r="CP497">
            <v>-1335078.3</v>
          </cell>
          <cell r="CQ497">
            <v>0</v>
          </cell>
          <cell r="CR497">
            <v>-1335078.3</v>
          </cell>
          <cell r="CS497" t="str">
            <v>452085</v>
          </cell>
          <cell r="CT497" t="str">
            <v>452085</v>
          </cell>
          <cell r="CU497" t="str">
            <v>452085AllBU</v>
          </cell>
          <cell r="CV497" t="str">
            <v/>
          </cell>
          <cell r="CW497" t="str">
            <v/>
          </cell>
          <cell r="CY497" t="str">
            <v/>
          </cell>
          <cell r="CZ497" t="str">
            <v/>
          </cell>
        </row>
        <row r="498">
          <cell r="A498">
            <v>452182</v>
          </cell>
          <cell r="B498" t="str">
            <v>Def Export Serv Cr Interest</v>
          </cell>
          <cell r="C498">
            <v>0</v>
          </cell>
          <cell r="D498">
            <v>0</v>
          </cell>
          <cell r="E498">
            <v>0</v>
          </cell>
          <cell r="F498">
            <v>0</v>
          </cell>
          <cell r="G498">
            <v>0</v>
          </cell>
          <cell r="H498">
            <v>0</v>
          </cell>
          <cell r="I498">
            <v>0</v>
          </cell>
          <cell r="J498">
            <v>0</v>
          </cell>
          <cell r="K498">
            <v>0</v>
          </cell>
          <cell r="M498">
            <v>-3130748.42</v>
          </cell>
          <cell r="N498">
            <v>0</v>
          </cell>
          <cell r="O498">
            <v>-3130748.42</v>
          </cell>
          <cell r="P498">
            <v>0</v>
          </cell>
          <cell r="Q498">
            <v>0</v>
          </cell>
          <cell r="R498">
            <v>0</v>
          </cell>
          <cell r="S498">
            <v>0</v>
          </cell>
          <cell r="T498">
            <v>0</v>
          </cell>
          <cell r="U498">
            <v>0</v>
          </cell>
          <cell r="V498">
            <v>-3130748.42</v>
          </cell>
          <cell r="W498">
            <v>0</v>
          </cell>
          <cell r="X498">
            <v>-3130748.42</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-3130748.42</v>
          </cell>
          <cell r="BV498">
            <v>0</v>
          </cell>
          <cell r="BW498">
            <v>-3130748.42</v>
          </cell>
          <cell r="BX498">
            <v>0</v>
          </cell>
          <cell r="BY498">
            <v>0</v>
          </cell>
          <cell r="BZ498">
            <v>0</v>
          </cell>
          <cell r="CA498">
            <v>0</v>
          </cell>
          <cell r="CB498">
            <v>0</v>
          </cell>
          <cell r="CC498">
            <v>0</v>
          </cell>
          <cell r="CD498">
            <v>0</v>
          </cell>
          <cell r="CE498">
            <v>0</v>
          </cell>
          <cell r="CF498">
            <v>0</v>
          </cell>
          <cell r="CG498">
            <v>0</v>
          </cell>
          <cell r="CH498">
            <v>0</v>
          </cell>
          <cell r="CI498">
            <v>0</v>
          </cell>
          <cell r="CJ498">
            <v>-3130748.42</v>
          </cell>
          <cell r="CK498">
            <v>0</v>
          </cell>
          <cell r="CL498">
            <v>-3130748.42</v>
          </cell>
          <cell r="CM498">
            <v>0</v>
          </cell>
          <cell r="CN498">
            <v>0</v>
          </cell>
          <cell r="CO498">
            <v>0</v>
          </cell>
          <cell r="CP498">
            <v>-3130748.42</v>
          </cell>
          <cell r="CQ498">
            <v>0</v>
          </cell>
          <cell r="CR498">
            <v>-3130748.42</v>
          </cell>
          <cell r="CS498" t="str">
            <v>452182</v>
          </cell>
          <cell r="CT498" t="str">
            <v>452182</v>
          </cell>
          <cell r="CU498" t="str">
            <v>452182BU210</v>
          </cell>
          <cell r="CV498" t="str">
            <v/>
          </cell>
          <cell r="CW498" t="str">
            <v/>
          </cell>
          <cell r="CY498" t="str">
            <v/>
          </cell>
          <cell r="CZ498" t="str">
            <v/>
          </cell>
        </row>
        <row r="499">
          <cell r="A499">
            <v>452184</v>
          </cell>
          <cell r="B499" t="str">
            <v>TX Earning Sharing Interest</v>
          </cell>
          <cell r="C499">
            <v>0</v>
          </cell>
          <cell r="D499">
            <v>0</v>
          </cell>
          <cell r="E499">
            <v>0</v>
          </cell>
          <cell r="F499">
            <v>0</v>
          </cell>
          <cell r="G499">
            <v>0</v>
          </cell>
          <cell r="H499">
            <v>0</v>
          </cell>
          <cell r="I499">
            <v>0</v>
          </cell>
          <cell r="J499">
            <v>0</v>
          </cell>
          <cell r="K499">
            <v>0</v>
          </cell>
          <cell r="M499">
            <v>-1248690.017</v>
          </cell>
          <cell r="N499">
            <v>0</v>
          </cell>
          <cell r="O499">
            <v>-1248690.017</v>
          </cell>
          <cell r="P499">
            <v>0</v>
          </cell>
          <cell r="Q499">
            <v>0</v>
          </cell>
          <cell r="R499">
            <v>0</v>
          </cell>
          <cell r="S499">
            <v>0</v>
          </cell>
          <cell r="T499">
            <v>0</v>
          </cell>
          <cell r="U499">
            <v>0</v>
          </cell>
          <cell r="V499">
            <v>-1248690.017</v>
          </cell>
          <cell r="W499">
            <v>0</v>
          </cell>
          <cell r="X499">
            <v>-1248690.017</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-1248690.017</v>
          </cell>
          <cell r="BV499">
            <v>0</v>
          </cell>
          <cell r="BW499">
            <v>-1248690.017</v>
          </cell>
          <cell r="BX499">
            <v>0</v>
          </cell>
          <cell r="BY499">
            <v>0</v>
          </cell>
          <cell r="BZ499">
            <v>0</v>
          </cell>
          <cell r="CA499">
            <v>0</v>
          </cell>
          <cell r="CB499">
            <v>0</v>
          </cell>
          <cell r="CC499">
            <v>0</v>
          </cell>
          <cell r="CD499">
            <v>0</v>
          </cell>
          <cell r="CE499">
            <v>0</v>
          </cell>
          <cell r="CF499">
            <v>0</v>
          </cell>
          <cell r="CG499">
            <v>0</v>
          </cell>
          <cell r="CH499">
            <v>0</v>
          </cell>
          <cell r="CI499">
            <v>0</v>
          </cell>
          <cell r="CJ499">
            <v>-1248690.017</v>
          </cell>
          <cell r="CK499">
            <v>0</v>
          </cell>
          <cell r="CL499">
            <v>-1248690.017</v>
          </cell>
          <cell r="CM499">
            <v>0</v>
          </cell>
          <cell r="CN499">
            <v>0</v>
          </cell>
          <cell r="CO499">
            <v>0</v>
          </cell>
          <cell r="CP499">
            <v>-1248690.017</v>
          </cell>
          <cell r="CQ499">
            <v>0</v>
          </cell>
          <cell r="CR499">
            <v>-1248690.017</v>
          </cell>
          <cell r="CS499" t="str">
            <v>452184</v>
          </cell>
          <cell r="CT499" t="str">
            <v>452184</v>
          </cell>
          <cell r="CU499" t="str">
            <v>452184BU210</v>
          </cell>
          <cell r="CV499" t="str">
            <v/>
          </cell>
          <cell r="CW499" t="str">
            <v/>
          </cell>
          <cell r="CY499" t="str">
            <v/>
          </cell>
          <cell r="CZ499" t="str">
            <v/>
          </cell>
        </row>
        <row r="500">
          <cell r="A500">
            <v>358000</v>
          </cell>
          <cell r="B500" t="str">
            <v>OPRB Short Term Liability</v>
          </cell>
          <cell r="C500">
            <v>0</v>
          </cell>
          <cell r="D500">
            <v>0</v>
          </cell>
          <cell r="E500">
            <v>0</v>
          </cell>
          <cell r="F500">
            <v>0</v>
          </cell>
          <cell r="G500">
            <v>0</v>
          </cell>
          <cell r="H500">
            <v>0</v>
          </cell>
          <cell r="I500">
            <v>0</v>
          </cell>
          <cell r="J500">
            <v>0</v>
          </cell>
          <cell r="K500">
            <v>0</v>
          </cell>
          <cell r="M500">
            <v>-19190991</v>
          </cell>
          <cell r="N500">
            <v>0</v>
          </cell>
          <cell r="O500">
            <v>-19190991</v>
          </cell>
          <cell r="P500">
            <v>-20191009</v>
          </cell>
          <cell r="Q500">
            <v>0</v>
          </cell>
          <cell r="R500">
            <v>-20191009</v>
          </cell>
          <cell r="S500">
            <v>0</v>
          </cell>
          <cell r="T500">
            <v>0</v>
          </cell>
          <cell r="U500">
            <v>0</v>
          </cell>
          <cell r="V500">
            <v>-39382000</v>
          </cell>
          <cell r="W500">
            <v>0</v>
          </cell>
          <cell r="X500">
            <v>-39382000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-79000</v>
          </cell>
          <cell r="BS500">
            <v>0</v>
          </cell>
          <cell r="BT500">
            <v>-79000</v>
          </cell>
          <cell r="BU500">
            <v>-39461000</v>
          </cell>
          <cell r="BV500">
            <v>0</v>
          </cell>
          <cell r="BW500">
            <v>-39461000</v>
          </cell>
          <cell r="BX500">
            <v>-239000</v>
          </cell>
          <cell r="BY500">
            <v>0</v>
          </cell>
          <cell r="BZ500">
            <v>-239000</v>
          </cell>
          <cell r="CA500">
            <v>0</v>
          </cell>
          <cell r="CB500">
            <v>0</v>
          </cell>
          <cell r="CC500">
            <v>0</v>
          </cell>
          <cell r="CD500">
            <v>-239000</v>
          </cell>
          <cell r="CE500">
            <v>0</v>
          </cell>
          <cell r="CF500">
            <v>-239000</v>
          </cell>
          <cell r="CG500">
            <v>-300000</v>
          </cell>
          <cell r="CH500">
            <v>0</v>
          </cell>
          <cell r="CI500">
            <v>-300000</v>
          </cell>
          <cell r="CJ500">
            <v>-40000000</v>
          </cell>
          <cell r="CK500">
            <v>0</v>
          </cell>
          <cell r="CL500">
            <v>-40000000</v>
          </cell>
          <cell r="CM500">
            <v>0</v>
          </cell>
          <cell r="CN500">
            <v>0</v>
          </cell>
          <cell r="CO500">
            <v>0</v>
          </cell>
          <cell r="CP500">
            <v>-40000000</v>
          </cell>
          <cell r="CQ500">
            <v>0</v>
          </cell>
          <cell r="CR500">
            <v>-40000000</v>
          </cell>
          <cell r="CS500" t="str">
            <v>358000</v>
          </cell>
          <cell r="CV500" t="str">
            <v/>
          </cell>
          <cell r="CW500" t="str">
            <v/>
          </cell>
          <cell r="CX500">
            <v>453000</v>
          </cell>
          <cell r="CZ500" t="str">
            <v/>
          </cell>
        </row>
        <row r="501">
          <cell r="A501">
            <v>451070</v>
          </cell>
          <cell r="B501" t="str">
            <v>WC/WSIB Deferred Gains</v>
          </cell>
          <cell r="C501">
            <v>0</v>
          </cell>
          <cell r="D501">
            <v>0</v>
          </cell>
          <cell r="E501">
            <v>0</v>
          </cell>
          <cell r="F501">
            <v>0</v>
          </cell>
          <cell r="G501">
            <v>0</v>
          </cell>
          <cell r="H501">
            <v>0</v>
          </cell>
          <cell r="I501">
            <v>0</v>
          </cell>
          <cell r="J501">
            <v>0</v>
          </cell>
          <cell r="K501">
            <v>0</v>
          </cell>
          <cell r="M501">
            <v>0</v>
          </cell>
          <cell r="N501">
            <v>-2503471.4500000002</v>
          </cell>
          <cell r="O501">
            <v>-2503471.4500000002</v>
          </cell>
          <cell r="P501">
            <v>0</v>
          </cell>
          <cell r="Q501">
            <v>-3264895.94</v>
          </cell>
          <cell r="R501">
            <v>-3264895.94</v>
          </cell>
          <cell r="S501">
            <v>-5768367.3899999997</v>
          </cell>
          <cell r="T501">
            <v>5768367.3899999997</v>
          </cell>
          <cell r="U501">
            <v>0</v>
          </cell>
          <cell r="V501">
            <v>-5768367.3899999997</v>
          </cell>
          <cell r="W501">
            <v>0</v>
          </cell>
          <cell r="X501">
            <v>-5768367.3900000006</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-0.01</v>
          </cell>
          <cell r="BS501">
            <v>0</v>
          </cell>
          <cell r="BT501">
            <v>-0.01</v>
          </cell>
          <cell r="BU501">
            <v>-5768367.4000000004</v>
          </cell>
          <cell r="BV501">
            <v>-4.6566128730773926E-10</v>
          </cell>
          <cell r="BW501">
            <v>-5768367.4000000004</v>
          </cell>
          <cell r="BX501">
            <v>0</v>
          </cell>
          <cell r="BY501">
            <v>0</v>
          </cell>
          <cell r="BZ501">
            <v>0</v>
          </cell>
          <cell r="CA501">
            <v>0</v>
          </cell>
          <cell r="CB501">
            <v>0</v>
          </cell>
          <cell r="CC501">
            <v>0</v>
          </cell>
          <cell r="CD501">
            <v>0</v>
          </cell>
          <cell r="CE501">
            <v>0</v>
          </cell>
          <cell r="CF501">
            <v>0</v>
          </cell>
          <cell r="CG501">
            <v>-10051.85</v>
          </cell>
          <cell r="CH501">
            <v>0</v>
          </cell>
          <cell r="CI501">
            <v>-10051.85</v>
          </cell>
          <cell r="CJ501">
            <v>-5778419.25</v>
          </cell>
          <cell r="CK501">
            <v>-4.6566128730773926E-10</v>
          </cell>
          <cell r="CL501">
            <v>-5778419.25</v>
          </cell>
          <cell r="CM501">
            <v>0</v>
          </cell>
          <cell r="CN501">
            <v>0</v>
          </cell>
          <cell r="CO501">
            <v>0</v>
          </cell>
          <cell r="CP501">
            <v>-5778419.25</v>
          </cell>
          <cell r="CQ501">
            <v>-4.6566128730773926E-10</v>
          </cell>
          <cell r="CR501">
            <v>-5778419.25</v>
          </cell>
          <cell r="CS501" t="str">
            <v>451070</v>
          </cell>
          <cell r="CV501" t="str">
            <v/>
          </cell>
          <cell r="CW501" t="str">
            <v/>
          </cell>
          <cell r="CX501">
            <v>453000</v>
          </cell>
          <cell r="CZ501" t="str">
            <v/>
          </cell>
        </row>
        <row r="502">
          <cell r="A502">
            <v>453000</v>
          </cell>
          <cell r="B502" t="str">
            <v>OPEB/OPRB - Opening Liability</v>
          </cell>
          <cell r="C502">
            <v>0</v>
          </cell>
          <cell r="D502">
            <v>0</v>
          </cell>
          <cell r="E502">
            <v>0</v>
          </cell>
          <cell r="F502">
            <v>0</v>
          </cell>
          <cell r="G502">
            <v>0</v>
          </cell>
          <cell r="H502">
            <v>0</v>
          </cell>
          <cell r="I502">
            <v>0</v>
          </cell>
          <cell r="J502">
            <v>0</v>
          </cell>
          <cell r="K502">
            <v>0</v>
          </cell>
          <cell r="M502">
            <v>-36052751.43</v>
          </cell>
          <cell r="N502">
            <v>-264555697.764</v>
          </cell>
          <cell r="O502">
            <v>-300608449.19400001</v>
          </cell>
          <cell r="P502">
            <v>-47155138.126000002</v>
          </cell>
          <cell r="Q502">
            <v>-345019642.69999999</v>
          </cell>
          <cell r="R502">
            <v>-392174780.82599998</v>
          </cell>
          <cell r="S502">
            <v>-609575340.46000004</v>
          </cell>
          <cell r="T502">
            <v>609575340.46399999</v>
          </cell>
          <cell r="U502">
            <v>3.9999485015869141E-3</v>
          </cell>
          <cell r="V502">
            <v>-692783230.01600003</v>
          </cell>
          <cell r="W502">
            <v>0</v>
          </cell>
          <cell r="X502">
            <v>-692783230.01600003</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-948613.53</v>
          </cell>
          <cell r="BS502">
            <v>0</v>
          </cell>
          <cell r="BT502">
            <v>-948613.53</v>
          </cell>
          <cell r="BU502">
            <v>-693731843.546</v>
          </cell>
          <cell r="BV502">
            <v>0</v>
          </cell>
          <cell r="BW502">
            <v>-693731843.546</v>
          </cell>
          <cell r="BX502">
            <v>-3519202.27</v>
          </cell>
          <cell r="BY502">
            <v>0</v>
          </cell>
          <cell r="BZ502">
            <v>-3519202.27</v>
          </cell>
          <cell r="CA502">
            <v>0</v>
          </cell>
          <cell r="CB502">
            <v>0</v>
          </cell>
          <cell r="CC502">
            <v>0</v>
          </cell>
          <cell r="CD502">
            <v>-3519202.27</v>
          </cell>
          <cell r="CE502">
            <v>0</v>
          </cell>
          <cell r="CF502">
            <v>-3519202.27</v>
          </cell>
          <cell r="CG502">
            <v>-5732110.4800000004</v>
          </cell>
          <cell r="CH502">
            <v>0</v>
          </cell>
          <cell r="CI502">
            <v>-5732110.4800000004</v>
          </cell>
          <cell r="CJ502">
            <v>-702983156.296</v>
          </cell>
          <cell r="CK502">
            <v>0</v>
          </cell>
          <cell r="CL502">
            <v>-702983156.296</v>
          </cell>
          <cell r="CM502">
            <v>0</v>
          </cell>
          <cell r="CN502">
            <v>0</v>
          </cell>
          <cell r="CO502">
            <v>0</v>
          </cell>
          <cell r="CP502">
            <v>-702983156.296</v>
          </cell>
          <cell r="CQ502">
            <v>0</v>
          </cell>
          <cell r="CR502">
            <v>-702983156.296</v>
          </cell>
          <cell r="CS502" t="str">
            <v>453000</v>
          </cell>
          <cell r="CT502" t="str">
            <v>453000</v>
          </cell>
          <cell r="CU502" t="str">
            <v>453000GROUP</v>
          </cell>
          <cell r="CV502" t="str">
            <v/>
          </cell>
          <cell r="CW502" t="str">
            <v/>
          </cell>
          <cell r="CZ502" t="str">
            <v/>
          </cell>
        </row>
        <row r="503">
          <cell r="A503">
            <v>453010</v>
          </cell>
          <cell r="B503" t="str">
            <v>OPRB-GLI-Open Liability</v>
          </cell>
          <cell r="C503">
            <v>0</v>
          </cell>
          <cell r="D503">
            <v>0</v>
          </cell>
          <cell r="E503">
            <v>0</v>
          </cell>
          <cell r="F503">
            <v>0</v>
          </cell>
          <cell r="G503">
            <v>0</v>
          </cell>
          <cell r="H503">
            <v>0</v>
          </cell>
          <cell r="I503">
            <v>0</v>
          </cell>
          <cell r="J503">
            <v>0</v>
          </cell>
          <cell r="K503">
            <v>0</v>
          </cell>
          <cell r="M503">
            <v>0</v>
          </cell>
          <cell r="N503">
            <v>2E-3</v>
          </cell>
          <cell r="O503">
            <v>2E-3</v>
          </cell>
          <cell r="P503">
            <v>1E-3</v>
          </cell>
          <cell r="Q503">
            <v>0</v>
          </cell>
          <cell r="R503">
            <v>1E-3</v>
          </cell>
          <cell r="S503">
            <v>0</v>
          </cell>
          <cell r="T503">
            <v>-2E-3</v>
          </cell>
          <cell r="U503">
            <v>-2E-3</v>
          </cell>
          <cell r="V503">
            <v>1E-3</v>
          </cell>
          <cell r="W503">
            <v>0</v>
          </cell>
          <cell r="X503">
            <v>1E-3</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1E-3</v>
          </cell>
          <cell r="BV503">
            <v>0</v>
          </cell>
          <cell r="BW503">
            <v>1E-3</v>
          </cell>
          <cell r="BX503">
            <v>0</v>
          </cell>
          <cell r="BY503">
            <v>0</v>
          </cell>
          <cell r="BZ503">
            <v>0</v>
          </cell>
          <cell r="CA503">
            <v>0</v>
          </cell>
          <cell r="CB503">
            <v>0</v>
          </cell>
          <cell r="CC503">
            <v>0</v>
          </cell>
          <cell r="CD503">
            <v>0</v>
          </cell>
          <cell r="CE503">
            <v>0</v>
          </cell>
          <cell r="CF503">
            <v>0</v>
          </cell>
          <cell r="CG503">
            <v>0</v>
          </cell>
          <cell r="CH503">
            <v>0</v>
          </cell>
          <cell r="CI503">
            <v>0</v>
          </cell>
          <cell r="CJ503">
            <v>1E-3</v>
          </cell>
          <cell r="CK503">
            <v>0</v>
          </cell>
          <cell r="CL503">
            <v>1E-3</v>
          </cell>
          <cell r="CM503">
            <v>0</v>
          </cell>
          <cell r="CN503">
            <v>0</v>
          </cell>
          <cell r="CO503">
            <v>0</v>
          </cell>
          <cell r="CP503">
            <v>1E-3</v>
          </cell>
          <cell r="CQ503">
            <v>0</v>
          </cell>
          <cell r="CR503">
            <v>1E-3</v>
          </cell>
          <cell r="CV503" t="str">
            <v/>
          </cell>
          <cell r="CW503" t="str">
            <v>Delete?</v>
          </cell>
          <cell r="CX503">
            <v>453000</v>
          </cell>
          <cell r="CZ503" t="str">
            <v/>
          </cell>
        </row>
        <row r="504">
          <cell r="A504">
            <v>453020</v>
          </cell>
          <cell r="B504" t="str">
            <v>OPRB-Health-opening liability</v>
          </cell>
          <cell r="C504">
            <v>0</v>
          </cell>
          <cell r="D504">
            <v>0</v>
          </cell>
          <cell r="E504">
            <v>0</v>
          </cell>
          <cell r="F504">
            <v>0</v>
          </cell>
          <cell r="G504">
            <v>0</v>
          </cell>
          <cell r="H504">
            <v>0</v>
          </cell>
          <cell r="I504">
            <v>0</v>
          </cell>
          <cell r="J504">
            <v>0</v>
          </cell>
          <cell r="K504">
            <v>0</v>
          </cell>
          <cell r="M504">
            <v>0</v>
          </cell>
          <cell r="N504">
            <v>5.0000000000000001E-3</v>
          </cell>
          <cell r="O504">
            <v>5.0000000000000001E-3</v>
          </cell>
          <cell r="P504">
            <v>-5.0000000000000001E-3</v>
          </cell>
          <cell r="Q504">
            <v>0</v>
          </cell>
          <cell r="R504">
            <v>-5.0000000000000001E-3</v>
          </cell>
          <cell r="S504">
            <v>0</v>
          </cell>
          <cell r="T504">
            <v>-5.0000000000000001E-3</v>
          </cell>
          <cell r="U504">
            <v>-5.0000000000000001E-3</v>
          </cell>
          <cell r="V504">
            <v>-5.0000000000000001E-3</v>
          </cell>
          <cell r="W504">
            <v>0</v>
          </cell>
          <cell r="X504">
            <v>-5.0000000000000001E-3</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-5.0000000000000001E-3</v>
          </cell>
          <cell r="BV504">
            <v>0</v>
          </cell>
          <cell r="BW504">
            <v>-5.0000000000000001E-3</v>
          </cell>
          <cell r="BX504">
            <v>0</v>
          </cell>
          <cell r="BY504">
            <v>0</v>
          </cell>
          <cell r="BZ504">
            <v>0</v>
          </cell>
          <cell r="CA504">
            <v>0</v>
          </cell>
          <cell r="CB504">
            <v>0</v>
          </cell>
          <cell r="CC504">
            <v>0</v>
          </cell>
          <cell r="CD504">
            <v>0</v>
          </cell>
          <cell r="CE504">
            <v>0</v>
          </cell>
          <cell r="CF504">
            <v>0</v>
          </cell>
          <cell r="CG504">
            <v>0</v>
          </cell>
          <cell r="CH504">
            <v>0</v>
          </cell>
          <cell r="CI504">
            <v>0</v>
          </cell>
          <cell r="CJ504">
            <v>-5.0000000000000001E-3</v>
          </cell>
          <cell r="CK504">
            <v>0</v>
          </cell>
          <cell r="CL504">
            <v>-5.0000000000000001E-3</v>
          </cell>
          <cell r="CM504">
            <v>0</v>
          </cell>
          <cell r="CN504">
            <v>0</v>
          </cell>
          <cell r="CO504">
            <v>0</v>
          </cell>
          <cell r="CP504">
            <v>-5.0000000000000001E-3</v>
          </cell>
          <cell r="CQ504">
            <v>0</v>
          </cell>
          <cell r="CR504">
            <v>-5.0000000000000001E-3</v>
          </cell>
          <cell r="CV504" t="str">
            <v/>
          </cell>
          <cell r="CW504" t="str">
            <v>Delete?</v>
          </cell>
          <cell r="CX504">
            <v>453000</v>
          </cell>
          <cell r="CZ504" t="str">
            <v/>
          </cell>
        </row>
        <row r="505">
          <cell r="A505">
            <v>453030</v>
          </cell>
          <cell r="B505" t="str">
            <v>OPEB-LTD-Open Liability</v>
          </cell>
          <cell r="C505">
            <v>0</v>
          </cell>
          <cell r="D505">
            <v>0</v>
          </cell>
          <cell r="E505">
            <v>0</v>
          </cell>
          <cell r="F505">
            <v>0</v>
          </cell>
          <cell r="G505">
            <v>0</v>
          </cell>
          <cell r="H505">
            <v>0</v>
          </cell>
          <cell r="I505">
            <v>0</v>
          </cell>
          <cell r="J505">
            <v>0</v>
          </cell>
          <cell r="K505">
            <v>0</v>
          </cell>
          <cell r="M505">
            <v>-13874164.02</v>
          </cell>
          <cell r="N505">
            <v>-27744079.333999999</v>
          </cell>
          <cell r="O505">
            <v>-41618243.354000002</v>
          </cell>
          <cell r="P505">
            <v>-18382498.170000002</v>
          </cell>
          <cell r="Q505">
            <v>-36182370.740000002</v>
          </cell>
          <cell r="R505">
            <v>-54564868.910000004</v>
          </cell>
          <cell r="S505">
            <v>-63926450.07</v>
          </cell>
          <cell r="T505">
            <v>63926450.074000001</v>
          </cell>
          <cell r="U505">
            <v>4.0000006556510925E-3</v>
          </cell>
          <cell r="V505">
            <v>-96183112.260000005</v>
          </cell>
          <cell r="W505">
            <v>0</v>
          </cell>
          <cell r="X505">
            <v>-96183112.260000005</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30312.63</v>
          </cell>
          <cell r="BS505">
            <v>0</v>
          </cell>
          <cell r="BT505">
            <v>30312.63</v>
          </cell>
          <cell r="BU505">
            <v>-96152799.629999995</v>
          </cell>
          <cell r="BV505">
            <v>0</v>
          </cell>
          <cell r="BW505">
            <v>-96152799.629999995</v>
          </cell>
          <cell r="BX505">
            <v>65154.35</v>
          </cell>
          <cell r="BY505">
            <v>0</v>
          </cell>
          <cell r="BZ505">
            <v>65154.35</v>
          </cell>
          <cell r="CA505">
            <v>0</v>
          </cell>
          <cell r="CB505">
            <v>0</v>
          </cell>
          <cell r="CC505">
            <v>0</v>
          </cell>
          <cell r="CD505">
            <v>65154.35</v>
          </cell>
          <cell r="CE505">
            <v>0</v>
          </cell>
          <cell r="CF505">
            <v>65154.35</v>
          </cell>
          <cell r="CG505">
            <v>38712.239999999998</v>
          </cell>
          <cell r="CH505">
            <v>0</v>
          </cell>
          <cell r="CI505">
            <v>38712.239999999998</v>
          </cell>
          <cell r="CJ505">
            <v>-96048933.040000007</v>
          </cell>
          <cell r="CK505">
            <v>0</v>
          </cell>
          <cell r="CL505">
            <v>-96048933.040000007</v>
          </cell>
          <cell r="CM505">
            <v>0</v>
          </cell>
          <cell r="CN505">
            <v>0</v>
          </cell>
          <cell r="CO505">
            <v>0</v>
          </cell>
          <cell r="CP505">
            <v>-96048933.040000007</v>
          </cell>
          <cell r="CQ505">
            <v>0</v>
          </cell>
          <cell r="CR505">
            <v>-96048933.040000007</v>
          </cell>
          <cell r="CS505" t="str">
            <v>453030</v>
          </cell>
          <cell r="CV505" t="str">
            <v/>
          </cell>
          <cell r="CW505" t="str">
            <v/>
          </cell>
          <cell r="CX505">
            <v>453000</v>
          </cell>
          <cell r="CZ505" t="str">
            <v/>
          </cell>
        </row>
        <row r="506">
          <cell r="A506">
            <v>453050</v>
          </cell>
          <cell r="B506" t="str">
            <v>OPRB-SPS-Opening Liability</v>
          </cell>
          <cell r="C506">
            <v>0</v>
          </cell>
          <cell r="D506">
            <v>0</v>
          </cell>
          <cell r="E506">
            <v>0</v>
          </cell>
          <cell r="F506">
            <v>0</v>
          </cell>
          <cell r="G506">
            <v>0</v>
          </cell>
          <cell r="H506">
            <v>0</v>
          </cell>
          <cell r="I506">
            <v>0</v>
          </cell>
          <cell r="J506">
            <v>0</v>
          </cell>
          <cell r="K506">
            <v>0</v>
          </cell>
          <cell r="M506">
            <v>-2613719.7799999998</v>
          </cell>
          <cell r="N506">
            <v>-23622632.682</v>
          </cell>
          <cell r="O506">
            <v>-26236352.462000001</v>
          </cell>
          <cell r="P506">
            <v>-3453225.4</v>
          </cell>
          <cell r="Q506">
            <v>-30807396.539999999</v>
          </cell>
          <cell r="R506">
            <v>-34260621.939999998</v>
          </cell>
          <cell r="S506">
            <v>-54430029.219999999</v>
          </cell>
          <cell r="T506">
            <v>54430029.222000003</v>
          </cell>
          <cell r="U506">
            <v>2.0000040531158447E-3</v>
          </cell>
          <cell r="V506">
            <v>-60496974.399999999</v>
          </cell>
          <cell r="W506">
            <v>0</v>
          </cell>
          <cell r="X506">
            <v>-60496974.399999991</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5182651.79</v>
          </cell>
          <cell r="BS506">
            <v>0</v>
          </cell>
          <cell r="BT506">
            <v>5182651.79</v>
          </cell>
          <cell r="BU506">
            <v>-55314322.609999999</v>
          </cell>
          <cell r="BV506">
            <v>3.7252902984619141E-9</v>
          </cell>
          <cell r="BW506">
            <v>-55314322.609999999</v>
          </cell>
          <cell r="BX506">
            <v>-564014.59</v>
          </cell>
          <cell r="BY506">
            <v>0</v>
          </cell>
          <cell r="BZ506">
            <v>-564014.59</v>
          </cell>
          <cell r="CA506">
            <v>0</v>
          </cell>
          <cell r="CB506">
            <v>0</v>
          </cell>
          <cell r="CC506">
            <v>0</v>
          </cell>
          <cell r="CD506">
            <v>-564014.59</v>
          </cell>
          <cell r="CE506">
            <v>0</v>
          </cell>
          <cell r="CF506">
            <v>-564014.59</v>
          </cell>
          <cell r="CG506">
            <v>-535712.47</v>
          </cell>
          <cell r="CH506">
            <v>0</v>
          </cell>
          <cell r="CI506">
            <v>-535712.47</v>
          </cell>
          <cell r="CJ506">
            <v>-56414049.670000002</v>
          </cell>
          <cell r="CK506">
            <v>3.7252902984619141E-9</v>
          </cell>
          <cell r="CL506">
            <v>-56414049.670000002</v>
          </cell>
          <cell r="CM506">
            <v>0</v>
          </cell>
          <cell r="CN506">
            <v>0</v>
          </cell>
          <cell r="CO506">
            <v>0</v>
          </cell>
          <cell r="CP506">
            <v>-56414049.670000002</v>
          </cell>
          <cell r="CQ506">
            <v>3.7252902984619141E-9</v>
          </cell>
          <cell r="CR506">
            <v>-56414049.670000002</v>
          </cell>
          <cell r="CS506" t="str">
            <v>453050</v>
          </cell>
          <cell r="CV506" t="str">
            <v/>
          </cell>
          <cell r="CW506" t="str">
            <v/>
          </cell>
          <cell r="CX506">
            <v>453000</v>
          </cell>
          <cell r="CZ506" t="str">
            <v/>
          </cell>
        </row>
        <row r="507">
          <cell r="A507">
            <v>453060</v>
          </cell>
          <cell r="B507" t="str">
            <v>OPRB-Spec.Arr.-opening liab</v>
          </cell>
          <cell r="C507">
            <v>0</v>
          </cell>
          <cell r="D507">
            <v>0</v>
          </cell>
          <cell r="E507">
            <v>0</v>
          </cell>
          <cell r="F507">
            <v>0</v>
          </cell>
          <cell r="G507">
            <v>0</v>
          </cell>
          <cell r="H507">
            <v>0</v>
          </cell>
          <cell r="I507">
            <v>0</v>
          </cell>
          <cell r="J507">
            <v>0</v>
          </cell>
          <cell r="K507">
            <v>0</v>
          </cell>
          <cell r="M507">
            <v>128476.54</v>
          </cell>
          <cell r="N507">
            <v>-86461.588000000003</v>
          </cell>
          <cell r="O507">
            <v>42014.95199999999</v>
          </cell>
          <cell r="P507">
            <v>174382.02</v>
          </cell>
          <cell r="Q507">
            <v>-112758.66</v>
          </cell>
          <cell r="R507">
            <v>61623.360000000001</v>
          </cell>
          <cell r="S507">
            <v>-199220.25</v>
          </cell>
          <cell r="T507">
            <v>199220.24799999999</v>
          </cell>
          <cell r="U507">
            <v>-2.0000000076834112E-3</v>
          </cell>
          <cell r="V507">
            <v>103638.30999999998</v>
          </cell>
          <cell r="W507">
            <v>0</v>
          </cell>
          <cell r="X507">
            <v>103638.30999999998</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-5981833.6399999997</v>
          </cell>
          <cell r="BS507">
            <v>0</v>
          </cell>
          <cell r="BT507">
            <v>-5981833.6399999997</v>
          </cell>
          <cell r="BU507">
            <v>-5878195.3300000001</v>
          </cell>
          <cell r="BV507">
            <v>-1.4551915228366852E-11</v>
          </cell>
          <cell r="BW507">
            <v>-5878195.3300000001</v>
          </cell>
          <cell r="BX507">
            <v>0</v>
          </cell>
          <cell r="BY507">
            <v>0</v>
          </cell>
          <cell r="BZ507">
            <v>0</v>
          </cell>
          <cell r="CA507">
            <v>0</v>
          </cell>
          <cell r="CB507">
            <v>0</v>
          </cell>
          <cell r="CC507">
            <v>0</v>
          </cell>
          <cell r="CD507">
            <v>0</v>
          </cell>
          <cell r="CE507">
            <v>0</v>
          </cell>
          <cell r="CF507">
            <v>0</v>
          </cell>
          <cell r="CG507">
            <v>0</v>
          </cell>
          <cell r="CH507">
            <v>0</v>
          </cell>
          <cell r="CI507">
            <v>0</v>
          </cell>
          <cell r="CJ507">
            <v>-5878195.3300000001</v>
          </cell>
          <cell r="CK507">
            <v>-1.4551915228366852E-11</v>
          </cell>
          <cell r="CL507">
            <v>-5878195.3300000001</v>
          </cell>
          <cell r="CM507">
            <v>0</v>
          </cell>
          <cell r="CN507">
            <v>0</v>
          </cell>
          <cell r="CO507">
            <v>0</v>
          </cell>
          <cell r="CP507">
            <v>-5878195.3300000001</v>
          </cell>
          <cell r="CQ507">
            <v>-1.4551915228366852E-11</v>
          </cell>
          <cell r="CR507">
            <v>-5878195.3300000001</v>
          </cell>
          <cell r="CS507" t="str">
            <v>453060</v>
          </cell>
          <cell r="CV507" t="str">
            <v/>
          </cell>
          <cell r="CW507" t="str">
            <v/>
          </cell>
          <cell r="CX507">
            <v>453000</v>
          </cell>
          <cell r="CZ507" t="str">
            <v/>
          </cell>
        </row>
        <row r="508">
          <cell r="A508">
            <v>453070</v>
          </cell>
          <cell r="B508" t="str">
            <v>OPRB-Inergi Opening Liability</v>
          </cell>
          <cell r="C508">
            <v>0</v>
          </cell>
          <cell r="D508">
            <v>0</v>
          </cell>
          <cell r="E508">
            <v>0</v>
          </cell>
          <cell r="F508">
            <v>0</v>
          </cell>
          <cell r="G508">
            <v>0</v>
          </cell>
          <cell r="H508">
            <v>0</v>
          </cell>
          <cell r="I508">
            <v>0</v>
          </cell>
          <cell r="J508">
            <v>0</v>
          </cell>
          <cell r="K508">
            <v>0</v>
          </cell>
          <cell r="M508">
            <v>-986963</v>
          </cell>
          <cell r="N508">
            <v>-8517944.0510000009</v>
          </cell>
          <cell r="O508">
            <v>-9504907.0510000009</v>
          </cell>
          <cell r="P508">
            <v>-333647</v>
          </cell>
          <cell r="Q508">
            <v>-11108655.15</v>
          </cell>
          <cell r="R508">
            <v>-11442302.15</v>
          </cell>
          <cell r="S508">
            <v>-19626599.199999999</v>
          </cell>
          <cell r="T508">
            <v>19626599.201000001</v>
          </cell>
          <cell r="U508">
            <v>1.0000020265579224E-3</v>
          </cell>
          <cell r="V508">
            <v>-20947209.199999999</v>
          </cell>
          <cell r="W508">
            <v>0</v>
          </cell>
          <cell r="X508">
            <v>-20947209.199999999</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-20947209.199999999</v>
          </cell>
          <cell r="BV508">
            <v>0</v>
          </cell>
          <cell r="BW508">
            <v>-20947209.199999999</v>
          </cell>
          <cell r="BX508">
            <v>0</v>
          </cell>
          <cell r="BY508">
            <v>0</v>
          </cell>
          <cell r="BZ508">
            <v>0</v>
          </cell>
          <cell r="CA508">
            <v>0</v>
          </cell>
          <cell r="CB508">
            <v>0</v>
          </cell>
          <cell r="CC508">
            <v>0</v>
          </cell>
          <cell r="CD508">
            <v>0</v>
          </cell>
          <cell r="CE508">
            <v>0</v>
          </cell>
          <cell r="CF508">
            <v>0</v>
          </cell>
          <cell r="CG508">
            <v>0</v>
          </cell>
          <cell r="CH508">
            <v>0</v>
          </cell>
          <cell r="CI508">
            <v>0</v>
          </cell>
          <cell r="CJ508">
            <v>-20947209.199999999</v>
          </cell>
          <cell r="CK508">
            <v>0</v>
          </cell>
          <cell r="CL508">
            <v>-20947209.199999999</v>
          </cell>
          <cell r="CM508">
            <v>0</v>
          </cell>
          <cell r="CN508">
            <v>0</v>
          </cell>
          <cell r="CO508">
            <v>0</v>
          </cell>
          <cell r="CP508">
            <v>-20947209.199999999</v>
          </cell>
          <cell r="CQ508">
            <v>0</v>
          </cell>
          <cell r="CR508">
            <v>-20947209.199999999</v>
          </cell>
          <cell r="CS508" t="str">
            <v>453070</v>
          </cell>
          <cell r="CV508" t="str">
            <v/>
          </cell>
          <cell r="CW508" t="str">
            <v/>
          </cell>
          <cell r="CX508">
            <v>453000</v>
          </cell>
          <cell r="CZ508" t="str">
            <v/>
          </cell>
        </row>
        <row r="509">
          <cell r="A509">
            <v>453090</v>
          </cell>
          <cell r="B509" t="str">
            <v>OPRB - Opening Liability</v>
          </cell>
          <cell r="C509">
            <v>0</v>
          </cell>
          <cell r="D509">
            <v>0</v>
          </cell>
          <cell r="E509">
            <v>0</v>
          </cell>
          <cell r="F509">
            <v>0</v>
          </cell>
          <cell r="G509">
            <v>0</v>
          </cell>
          <cell r="H509">
            <v>0</v>
          </cell>
          <cell r="I509">
            <v>0</v>
          </cell>
          <cell r="J509">
            <v>0</v>
          </cell>
          <cell r="K509">
            <v>0</v>
          </cell>
          <cell r="M509">
            <v>9659817</v>
          </cell>
          <cell r="N509">
            <v>7939595.892</v>
          </cell>
          <cell r="O509">
            <v>17599412.892000001</v>
          </cell>
          <cell r="P509">
            <v>11428183</v>
          </cell>
          <cell r="Q509">
            <v>10354403.859999999</v>
          </cell>
          <cell r="R509">
            <v>21782586.859999999</v>
          </cell>
          <cell r="S509">
            <v>18293999.760000002</v>
          </cell>
          <cell r="T509">
            <v>-18293999.752</v>
          </cell>
          <cell r="U509">
            <v>8.0000013113021851E-3</v>
          </cell>
          <cell r="V509">
            <v>39381999.760000005</v>
          </cell>
          <cell r="W509">
            <v>0</v>
          </cell>
          <cell r="X509">
            <v>39381999.760000005</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79000</v>
          </cell>
          <cell r="BS509">
            <v>0</v>
          </cell>
          <cell r="BT509">
            <v>79000</v>
          </cell>
          <cell r="BU509">
            <v>39460999.760000005</v>
          </cell>
          <cell r="BV509">
            <v>0</v>
          </cell>
          <cell r="BW509">
            <v>39460999.760000005</v>
          </cell>
          <cell r="BX509">
            <v>239000</v>
          </cell>
          <cell r="BY509">
            <v>0</v>
          </cell>
          <cell r="BZ509">
            <v>239000</v>
          </cell>
          <cell r="CA509">
            <v>0</v>
          </cell>
          <cell r="CB509">
            <v>0</v>
          </cell>
          <cell r="CC509">
            <v>0</v>
          </cell>
          <cell r="CD509">
            <v>239000</v>
          </cell>
          <cell r="CE509">
            <v>0</v>
          </cell>
          <cell r="CF509">
            <v>239000</v>
          </cell>
          <cell r="CG509">
            <v>300000</v>
          </cell>
          <cell r="CH509">
            <v>0</v>
          </cell>
          <cell r="CI509">
            <v>300000</v>
          </cell>
          <cell r="CJ509">
            <v>39999999.760000005</v>
          </cell>
          <cell r="CK509">
            <v>0</v>
          </cell>
          <cell r="CL509">
            <v>39999999.760000005</v>
          </cell>
          <cell r="CM509">
            <v>-5509500</v>
          </cell>
          <cell r="CN509">
            <v>0</v>
          </cell>
          <cell r="CO509">
            <v>-5509500</v>
          </cell>
          <cell r="CP509">
            <v>34490499.760000005</v>
          </cell>
          <cell r="CQ509">
            <v>0</v>
          </cell>
          <cell r="CR509">
            <v>34490499.760000005</v>
          </cell>
          <cell r="CS509" t="str">
            <v>453090</v>
          </cell>
          <cell r="CV509" t="str">
            <v/>
          </cell>
          <cell r="CW509" t="str">
            <v/>
          </cell>
          <cell r="CX509">
            <v>453000</v>
          </cell>
          <cell r="CZ509" t="str">
            <v/>
          </cell>
        </row>
        <row r="510">
          <cell r="A510">
            <v>453092</v>
          </cell>
          <cell r="B510" t="str">
            <v>OPRB Liab- Acq MEUs</v>
          </cell>
          <cell r="C510">
            <v>0</v>
          </cell>
          <cell r="D510">
            <v>0</v>
          </cell>
          <cell r="E510">
            <v>0</v>
          </cell>
          <cell r="F510">
            <v>0</v>
          </cell>
          <cell r="G510">
            <v>0</v>
          </cell>
          <cell r="H510">
            <v>0</v>
          </cell>
          <cell r="I510">
            <v>0</v>
          </cell>
          <cell r="J510">
            <v>0</v>
          </cell>
          <cell r="K510">
            <v>0</v>
          </cell>
          <cell r="M510">
            <v>0</v>
          </cell>
          <cell r="N510">
            <v>165.24700000000001</v>
          </cell>
          <cell r="O510">
            <v>165.24700000000001</v>
          </cell>
          <cell r="P510">
            <v>61837.83</v>
          </cell>
          <cell r="Q510">
            <v>215.51</v>
          </cell>
          <cell r="R510">
            <v>62053.34</v>
          </cell>
          <cell r="S510">
            <v>380.75</v>
          </cell>
          <cell r="T510">
            <v>-380.75700000000001</v>
          </cell>
          <cell r="U510">
            <v>-7.0000000000050022E-3</v>
          </cell>
          <cell r="V510">
            <v>62218.58</v>
          </cell>
          <cell r="W510">
            <v>0</v>
          </cell>
          <cell r="X510">
            <v>62218.58</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62218.58</v>
          </cell>
          <cell r="BV510">
            <v>0</v>
          </cell>
          <cell r="BW510">
            <v>62218.58</v>
          </cell>
          <cell r="BX510">
            <v>0</v>
          </cell>
          <cell r="BY510">
            <v>0</v>
          </cell>
          <cell r="BZ510">
            <v>0</v>
          </cell>
          <cell r="CA510">
            <v>0</v>
          </cell>
          <cell r="CB510">
            <v>0</v>
          </cell>
          <cell r="CC510">
            <v>0</v>
          </cell>
          <cell r="CD510">
            <v>0</v>
          </cell>
          <cell r="CE510">
            <v>0</v>
          </cell>
          <cell r="CF510">
            <v>0</v>
          </cell>
          <cell r="CG510">
            <v>0</v>
          </cell>
          <cell r="CH510">
            <v>0</v>
          </cell>
          <cell r="CI510">
            <v>0</v>
          </cell>
          <cell r="CJ510">
            <v>62218.58</v>
          </cell>
          <cell r="CK510">
            <v>0</v>
          </cell>
          <cell r="CL510">
            <v>62218.58</v>
          </cell>
          <cell r="CM510">
            <v>0</v>
          </cell>
          <cell r="CN510">
            <v>0</v>
          </cell>
          <cell r="CO510">
            <v>0</v>
          </cell>
          <cell r="CP510">
            <v>62218.58</v>
          </cell>
          <cell r="CQ510">
            <v>0</v>
          </cell>
          <cell r="CR510">
            <v>62218.58</v>
          </cell>
          <cell r="CS510" t="str">
            <v>453092</v>
          </cell>
          <cell r="CV510" t="str">
            <v/>
          </cell>
          <cell r="CW510" t="str">
            <v/>
          </cell>
          <cell r="CX510">
            <v>453000</v>
          </cell>
          <cell r="CZ510" t="str">
            <v/>
          </cell>
        </row>
        <row r="511">
          <cell r="A511">
            <v>453100</v>
          </cell>
          <cell r="B511" t="str">
            <v>OPRB-Dental-Payments</v>
          </cell>
          <cell r="C511">
            <v>0</v>
          </cell>
          <cell r="D511">
            <v>0</v>
          </cell>
          <cell r="E511">
            <v>0</v>
          </cell>
          <cell r="F511">
            <v>0</v>
          </cell>
          <cell r="G511">
            <v>0</v>
          </cell>
          <cell r="H511">
            <v>0</v>
          </cell>
          <cell r="I511">
            <v>0</v>
          </cell>
          <cell r="J511">
            <v>0</v>
          </cell>
          <cell r="K511">
            <v>0</v>
          </cell>
          <cell r="M511">
            <v>0</v>
          </cell>
          <cell r="N511">
            <v>2241708.875</v>
          </cell>
          <cell r="O511">
            <v>2241708.875</v>
          </cell>
          <cell r="P511">
            <v>0</v>
          </cell>
          <cell r="Q511">
            <v>2923518.94</v>
          </cell>
          <cell r="R511">
            <v>2923518.94</v>
          </cell>
          <cell r="S511">
            <v>5165227.82</v>
          </cell>
          <cell r="T511">
            <v>-5165227.8150000004</v>
          </cell>
          <cell r="U511">
            <v>4.999999888241291E-3</v>
          </cell>
          <cell r="V511">
            <v>5165227.82</v>
          </cell>
          <cell r="W511">
            <v>0</v>
          </cell>
          <cell r="X511">
            <v>5165227.82</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14994.69</v>
          </cell>
          <cell r="BS511">
            <v>0</v>
          </cell>
          <cell r="BT511">
            <v>14994.69</v>
          </cell>
          <cell r="BU511">
            <v>5180222.5100000007</v>
          </cell>
          <cell r="BV511">
            <v>-4.6566128730773926E-10</v>
          </cell>
          <cell r="BW511">
            <v>5180222.5100000007</v>
          </cell>
          <cell r="BX511">
            <v>6470.93</v>
          </cell>
          <cell r="BY511">
            <v>0</v>
          </cell>
          <cell r="BZ511">
            <v>6470.93</v>
          </cell>
          <cell r="CA511">
            <v>0</v>
          </cell>
          <cell r="CB511">
            <v>0</v>
          </cell>
          <cell r="CC511">
            <v>0</v>
          </cell>
          <cell r="CD511">
            <v>6470.93</v>
          </cell>
          <cell r="CE511">
            <v>0</v>
          </cell>
          <cell r="CF511">
            <v>6470.93</v>
          </cell>
          <cell r="CG511">
            <v>46041.42</v>
          </cell>
          <cell r="CH511">
            <v>0</v>
          </cell>
          <cell r="CI511">
            <v>46041.42</v>
          </cell>
          <cell r="CJ511">
            <v>5232734.8600000003</v>
          </cell>
          <cell r="CK511">
            <v>-4.6566128730773926E-10</v>
          </cell>
          <cell r="CL511">
            <v>5232734.8600000003</v>
          </cell>
          <cell r="CM511">
            <v>0</v>
          </cell>
          <cell r="CN511">
            <v>0</v>
          </cell>
          <cell r="CO511">
            <v>0</v>
          </cell>
          <cell r="CP511">
            <v>5232734.8600000003</v>
          </cell>
          <cell r="CQ511">
            <v>-4.6566128730773926E-10</v>
          </cell>
          <cell r="CR511">
            <v>5232734.8600000003</v>
          </cell>
          <cell r="CS511" t="str">
            <v>453100</v>
          </cell>
          <cell r="CV511" t="str">
            <v/>
          </cell>
          <cell r="CW511" t="str">
            <v/>
          </cell>
          <cell r="CX511">
            <v>453000</v>
          </cell>
          <cell r="CZ511" t="str">
            <v/>
          </cell>
        </row>
        <row r="512">
          <cell r="A512">
            <v>453110</v>
          </cell>
          <cell r="B512" t="str">
            <v>OPRB - GLI Payments</v>
          </cell>
          <cell r="C512">
            <v>0</v>
          </cell>
          <cell r="D512">
            <v>0</v>
          </cell>
          <cell r="E512">
            <v>0</v>
          </cell>
          <cell r="F512">
            <v>0</v>
          </cell>
          <cell r="G512">
            <v>0</v>
          </cell>
          <cell r="H512">
            <v>0</v>
          </cell>
          <cell r="I512">
            <v>0</v>
          </cell>
          <cell r="J512">
            <v>0</v>
          </cell>
          <cell r="K512">
            <v>0</v>
          </cell>
          <cell r="M512">
            <v>0</v>
          </cell>
          <cell r="N512">
            <v>181666.36</v>
          </cell>
          <cell r="O512">
            <v>181666.36</v>
          </cell>
          <cell r="P512">
            <v>0</v>
          </cell>
          <cell r="Q512">
            <v>236919.72</v>
          </cell>
          <cell r="R512">
            <v>236919.72</v>
          </cell>
          <cell r="S512">
            <v>418586.09</v>
          </cell>
          <cell r="T512">
            <v>-418586.08</v>
          </cell>
          <cell r="U512">
            <v>1.0000000009313226E-2</v>
          </cell>
          <cell r="V512">
            <v>418586.09</v>
          </cell>
          <cell r="W512">
            <v>0</v>
          </cell>
          <cell r="X512">
            <v>418586.08999999997</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418586.09</v>
          </cell>
          <cell r="BV512">
            <v>0</v>
          </cell>
          <cell r="BW512">
            <v>418586.09</v>
          </cell>
          <cell r="BX512">
            <v>0</v>
          </cell>
          <cell r="BY512">
            <v>0</v>
          </cell>
          <cell r="BZ512">
            <v>0</v>
          </cell>
          <cell r="CA512">
            <v>0</v>
          </cell>
          <cell r="CB512">
            <v>0</v>
          </cell>
          <cell r="CC512">
            <v>0</v>
          </cell>
          <cell r="CD512">
            <v>0</v>
          </cell>
          <cell r="CE512">
            <v>0</v>
          </cell>
          <cell r="CF512">
            <v>0</v>
          </cell>
          <cell r="CG512">
            <v>0</v>
          </cell>
          <cell r="CH512">
            <v>0</v>
          </cell>
          <cell r="CI512">
            <v>0</v>
          </cell>
          <cell r="CJ512">
            <v>418586.09</v>
          </cell>
          <cell r="CK512">
            <v>0</v>
          </cell>
          <cell r="CL512">
            <v>418586.09</v>
          </cell>
          <cell r="CM512">
            <v>0</v>
          </cell>
          <cell r="CN512">
            <v>0</v>
          </cell>
          <cell r="CO512">
            <v>0</v>
          </cell>
          <cell r="CP512">
            <v>418586.09</v>
          </cell>
          <cell r="CQ512">
            <v>0</v>
          </cell>
          <cell r="CR512">
            <v>418586.09</v>
          </cell>
          <cell r="CS512" t="str">
            <v>453110</v>
          </cell>
          <cell r="CV512" t="str">
            <v/>
          </cell>
          <cell r="CW512" t="str">
            <v/>
          </cell>
          <cell r="CX512">
            <v>453000</v>
          </cell>
          <cell r="CZ512" t="str">
            <v/>
          </cell>
        </row>
        <row r="513">
          <cell r="A513">
            <v>453120</v>
          </cell>
          <cell r="B513" t="str">
            <v>OPRB-Health-Payments</v>
          </cell>
          <cell r="C513">
            <v>0</v>
          </cell>
          <cell r="D513">
            <v>0</v>
          </cell>
          <cell r="E513">
            <v>0</v>
          </cell>
          <cell r="F513">
            <v>0</v>
          </cell>
          <cell r="G513">
            <v>0</v>
          </cell>
          <cell r="H513">
            <v>0</v>
          </cell>
          <cell r="I513">
            <v>0</v>
          </cell>
          <cell r="J513">
            <v>0</v>
          </cell>
          <cell r="K513">
            <v>0</v>
          </cell>
          <cell r="M513">
            <v>0</v>
          </cell>
          <cell r="N513">
            <v>5975950.835</v>
          </cell>
          <cell r="O513">
            <v>5975950.835</v>
          </cell>
          <cell r="P513">
            <v>0</v>
          </cell>
          <cell r="Q513">
            <v>7793521.1399999997</v>
          </cell>
          <cell r="R513">
            <v>7793521.1399999997</v>
          </cell>
          <cell r="S513">
            <v>13769471.98</v>
          </cell>
          <cell r="T513">
            <v>-13769471.975</v>
          </cell>
          <cell r="U513">
            <v>5.0000008195638657E-3</v>
          </cell>
          <cell r="V513">
            <v>13769471.98</v>
          </cell>
          <cell r="W513">
            <v>0</v>
          </cell>
          <cell r="X513">
            <v>13769471.98</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943819.15</v>
          </cell>
          <cell r="BS513">
            <v>0</v>
          </cell>
          <cell r="BT513">
            <v>943819.15</v>
          </cell>
          <cell r="BU513">
            <v>14713291.129999999</v>
          </cell>
          <cell r="BV513">
            <v>0</v>
          </cell>
          <cell r="BW513">
            <v>14713291.129999999</v>
          </cell>
          <cell r="BX513">
            <v>16273.81</v>
          </cell>
          <cell r="BY513">
            <v>0</v>
          </cell>
          <cell r="BZ513">
            <v>16273.81</v>
          </cell>
          <cell r="CA513">
            <v>0</v>
          </cell>
          <cell r="CB513">
            <v>0</v>
          </cell>
          <cell r="CC513">
            <v>0</v>
          </cell>
          <cell r="CD513">
            <v>16273.81</v>
          </cell>
          <cell r="CE513">
            <v>0</v>
          </cell>
          <cell r="CF513">
            <v>16273.81</v>
          </cell>
          <cell r="CG513">
            <v>121707.17</v>
          </cell>
          <cell r="CH513">
            <v>0</v>
          </cell>
          <cell r="CI513">
            <v>121707.17</v>
          </cell>
          <cell r="CJ513">
            <v>14851272.109999999</v>
          </cell>
          <cell r="CK513">
            <v>0</v>
          </cell>
          <cell r="CL513">
            <v>14851272.109999999</v>
          </cell>
          <cell r="CM513">
            <v>0</v>
          </cell>
          <cell r="CN513">
            <v>0</v>
          </cell>
          <cell r="CO513">
            <v>0</v>
          </cell>
          <cell r="CP513">
            <v>14851272.109999999</v>
          </cell>
          <cell r="CQ513">
            <v>0</v>
          </cell>
          <cell r="CR513">
            <v>14851272.109999999</v>
          </cell>
          <cell r="CS513" t="str">
            <v>453120</v>
          </cell>
          <cell r="CV513" t="str">
            <v/>
          </cell>
          <cell r="CW513" t="str">
            <v/>
          </cell>
          <cell r="CX513">
            <v>453000</v>
          </cell>
          <cell r="CZ513" t="str">
            <v/>
          </cell>
        </row>
        <row r="514">
          <cell r="A514">
            <v>453130</v>
          </cell>
          <cell r="B514" t="str">
            <v>OPRB-LTD-Payments</v>
          </cell>
          <cell r="C514">
            <v>0</v>
          </cell>
          <cell r="D514">
            <v>0</v>
          </cell>
          <cell r="E514">
            <v>0</v>
          </cell>
          <cell r="F514">
            <v>0</v>
          </cell>
          <cell r="G514">
            <v>0</v>
          </cell>
          <cell r="H514">
            <v>0</v>
          </cell>
          <cell r="I514">
            <v>0</v>
          </cell>
          <cell r="J514">
            <v>0</v>
          </cell>
          <cell r="K514">
            <v>0</v>
          </cell>
          <cell r="M514">
            <v>0</v>
          </cell>
          <cell r="N514">
            <v>2161439.1379999998</v>
          </cell>
          <cell r="O514">
            <v>2161439.1379999998</v>
          </cell>
          <cell r="P514">
            <v>0</v>
          </cell>
          <cell r="Q514">
            <v>2818835.37</v>
          </cell>
          <cell r="R514">
            <v>2818835.37</v>
          </cell>
          <cell r="S514">
            <v>4980274.5</v>
          </cell>
          <cell r="T514">
            <v>-4980274.5080000004</v>
          </cell>
          <cell r="U514">
            <v>-8.0000003799796104E-3</v>
          </cell>
          <cell r="V514">
            <v>4980274.5</v>
          </cell>
          <cell r="W514">
            <v>0</v>
          </cell>
          <cell r="X514">
            <v>4980274.5</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1927.27</v>
          </cell>
          <cell r="BS514">
            <v>0</v>
          </cell>
          <cell r="BT514">
            <v>1927.27</v>
          </cell>
          <cell r="BU514">
            <v>4982201.7700000005</v>
          </cell>
          <cell r="BV514">
            <v>-4.6566128730773926E-10</v>
          </cell>
          <cell r="BW514">
            <v>4982201.7700000005</v>
          </cell>
          <cell r="BX514">
            <v>25596.38</v>
          </cell>
          <cell r="BY514">
            <v>0</v>
          </cell>
          <cell r="BZ514">
            <v>25596.38</v>
          </cell>
          <cell r="CA514">
            <v>0</v>
          </cell>
          <cell r="CB514">
            <v>0</v>
          </cell>
          <cell r="CC514">
            <v>0</v>
          </cell>
          <cell r="CD514">
            <v>25596.38</v>
          </cell>
          <cell r="CE514">
            <v>0</v>
          </cell>
          <cell r="CF514">
            <v>25596.38</v>
          </cell>
          <cell r="CG514">
            <v>6461.89</v>
          </cell>
          <cell r="CH514">
            <v>0</v>
          </cell>
          <cell r="CI514">
            <v>6461.89</v>
          </cell>
          <cell r="CJ514">
            <v>5014260.04</v>
          </cell>
          <cell r="CK514">
            <v>-4.6566128730773926E-10</v>
          </cell>
          <cell r="CL514">
            <v>5014260.04</v>
          </cell>
          <cell r="CM514">
            <v>0</v>
          </cell>
          <cell r="CN514">
            <v>0</v>
          </cell>
          <cell r="CO514">
            <v>0</v>
          </cell>
          <cell r="CP514">
            <v>5014260.04</v>
          </cell>
          <cell r="CQ514">
            <v>-4.6566128730773926E-10</v>
          </cell>
          <cell r="CR514">
            <v>5014260.04</v>
          </cell>
          <cell r="CS514" t="str">
            <v>453130</v>
          </cell>
          <cell r="CV514" t="str">
            <v/>
          </cell>
          <cell r="CW514" t="str">
            <v/>
          </cell>
          <cell r="CX514">
            <v>453000</v>
          </cell>
          <cell r="CZ514" t="str">
            <v/>
          </cell>
        </row>
        <row r="515">
          <cell r="A515">
            <v>453140</v>
          </cell>
          <cell r="B515" t="str">
            <v>OPRB-RETIREMENT BONUS-PAYMENTS</v>
          </cell>
          <cell r="C515">
            <v>0</v>
          </cell>
          <cell r="D515">
            <v>0</v>
          </cell>
          <cell r="E515">
            <v>0</v>
          </cell>
          <cell r="F515">
            <v>0</v>
          </cell>
          <cell r="G515">
            <v>0</v>
          </cell>
          <cell r="H515">
            <v>0</v>
          </cell>
          <cell r="I515">
            <v>0</v>
          </cell>
          <cell r="J515">
            <v>0</v>
          </cell>
          <cell r="K515">
            <v>0</v>
          </cell>
          <cell r="M515">
            <v>0</v>
          </cell>
          <cell r="N515">
            <v>241498.413</v>
          </cell>
          <cell r="O515">
            <v>241498.413</v>
          </cell>
          <cell r="P515">
            <v>0</v>
          </cell>
          <cell r="Q515">
            <v>314949.53999999998</v>
          </cell>
          <cell r="R515">
            <v>314949.53999999998</v>
          </cell>
          <cell r="S515">
            <v>556447.96</v>
          </cell>
          <cell r="T515">
            <v>-556447.95299999998</v>
          </cell>
          <cell r="U515">
            <v>6.9999999832361937E-3</v>
          </cell>
          <cell r="V515">
            <v>556447.96</v>
          </cell>
          <cell r="W515">
            <v>0</v>
          </cell>
          <cell r="X515">
            <v>556447.96</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556447.96</v>
          </cell>
          <cell r="BV515">
            <v>0</v>
          </cell>
          <cell r="BW515">
            <v>556447.96</v>
          </cell>
          <cell r="BX515">
            <v>0</v>
          </cell>
          <cell r="BY515">
            <v>0</v>
          </cell>
          <cell r="BZ515">
            <v>0</v>
          </cell>
          <cell r="CA515">
            <v>0</v>
          </cell>
          <cell r="CB515">
            <v>0</v>
          </cell>
          <cell r="CC515">
            <v>0</v>
          </cell>
          <cell r="CD515">
            <v>0</v>
          </cell>
          <cell r="CE515">
            <v>0</v>
          </cell>
          <cell r="CF515">
            <v>0</v>
          </cell>
          <cell r="CG515">
            <v>0</v>
          </cell>
          <cell r="CH515">
            <v>0</v>
          </cell>
          <cell r="CI515">
            <v>0</v>
          </cell>
          <cell r="CJ515">
            <v>556447.96</v>
          </cell>
          <cell r="CK515">
            <v>0</v>
          </cell>
          <cell r="CL515">
            <v>556447.96</v>
          </cell>
          <cell r="CM515">
            <v>0</v>
          </cell>
          <cell r="CN515">
            <v>0</v>
          </cell>
          <cell r="CO515">
            <v>0</v>
          </cell>
          <cell r="CP515">
            <v>556447.96</v>
          </cell>
          <cell r="CQ515">
            <v>0</v>
          </cell>
          <cell r="CR515">
            <v>556447.96</v>
          </cell>
          <cell r="CS515" t="str">
            <v>453140</v>
          </cell>
          <cell r="CV515" t="str">
            <v/>
          </cell>
          <cell r="CW515" t="str">
            <v/>
          </cell>
          <cell r="CX515">
            <v>453000</v>
          </cell>
          <cell r="CZ515" t="str">
            <v/>
          </cell>
        </row>
        <row r="516">
          <cell r="A516">
            <v>453150</v>
          </cell>
          <cell r="B516" t="str">
            <v>OPRB-SPS- PAYMENTS</v>
          </cell>
          <cell r="C516">
            <v>0</v>
          </cell>
          <cell r="D516">
            <v>0</v>
          </cell>
          <cell r="E516">
            <v>0</v>
          </cell>
          <cell r="F516">
            <v>0</v>
          </cell>
          <cell r="G516">
            <v>0</v>
          </cell>
          <cell r="H516">
            <v>0</v>
          </cell>
          <cell r="I516">
            <v>0</v>
          </cell>
          <cell r="J516">
            <v>0</v>
          </cell>
          <cell r="K516">
            <v>0</v>
          </cell>
          <cell r="M516">
            <v>0</v>
          </cell>
          <cell r="N516">
            <v>2E-3</v>
          </cell>
          <cell r="O516">
            <v>2E-3</v>
          </cell>
          <cell r="P516">
            <v>0</v>
          </cell>
          <cell r="Q516">
            <v>0</v>
          </cell>
          <cell r="R516">
            <v>0</v>
          </cell>
          <cell r="S516">
            <v>0</v>
          </cell>
          <cell r="T516">
            <v>-2E-3</v>
          </cell>
          <cell r="U516">
            <v>-2E-3</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749146.7</v>
          </cell>
          <cell r="BS516">
            <v>0</v>
          </cell>
          <cell r="BT516">
            <v>749146.7</v>
          </cell>
          <cell r="BU516">
            <v>749146.7</v>
          </cell>
          <cell r="BV516">
            <v>0</v>
          </cell>
          <cell r="BW516">
            <v>749146.7</v>
          </cell>
          <cell r="BX516">
            <v>0</v>
          </cell>
          <cell r="BY516">
            <v>0</v>
          </cell>
          <cell r="BZ516">
            <v>0</v>
          </cell>
          <cell r="CA516">
            <v>0</v>
          </cell>
          <cell r="CB516">
            <v>0</v>
          </cell>
          <cell r="CC516">
            <v>0</v>
          </cell>
          <cell r="CD516">
            <v>0</v>
          </cell>
          <cell r="CE516">
            <v>0</v>
          </cell>
          <cell r="CF516">
            <v>0</v>
          </cell>
          <cell r="CG516">
            <v>0</v>
          </cell>
          <cell r="CH516">
            <v>0</v>
          </cell>
          <cell r="CI516">
            <v>0</v>
          </cell>
          <cell r="CJ516">
            <v>749146.7</v>
          </cell>
          <cell r="CK516">
            <v>0</v>
          </cell>
          <cell r="CL516">
            <v>749146.7</v>
          </cell>
          <cell r="CM516">
            <v>0</v>
          </cell>
          <cell r="CN516">
            <v>0</v>
          </cell>
          <cell r="CO516">
            <v>0</v>
          </cell>
          <cell r="CP516">
            <v>749146.7</v>
          </cell>
          <cell r="CQ516">
            <v>0</v>
          </cell>
          <cell r="CR516">
            <v>749146.7</v>
          </cell>
          <cell r="CS516" t="str">
            <v>453150</v>
          </cell>
          <cell r="CV516" t="str">
            <v/>
          </cell>
          <cell r="CW516" t="str">
            <v/>
          </cell>
          <cell r="CX516">
            <v>453000</v>
          </cell>
          <cell r="CZ516" t="str">
            <v/>
          </cell>
        </row>
        <row r="517">
          <cell r="A517">
            <v>453160</v>
          </cell>
          <cell r="B517" t="str">
            <v>OPRB-Spec. Arr.-Payments</v>
          </cell>
          <cell r="C517">
            <v>0</v>
          </cell>
          <cell r="D517">
            <v>0</v>
          </cell>
          <cell r="E517">
            <v>0</v>
          </cell>
          <cell r="F517">
            <v>0</v>
          </cell>
          <cell r="G517">
            <v>0</v>
          </cell>
          <cell r="H517">
            <v>0</v>
          </cell>
          <cell r="I517">
            <v>0</v>
          </cell>
          <cell r="J517">
            <v>0</v>
          </cell>
          <cell r="K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2916.62</v>
          </cell>
          <cell r="BS517">
            <v>0</v>
          </cell>
          <cell r="BT517">
            <v>2916.62</v>
          </cell>
          <cell r="BU517">
            <v>2916.62</v>
          </cell>
          <cell r="BV517">
            <v>0</v>
          </cell>
          <cell r="BW517">
            <v>2916.62</v>
          </cell>
          <cell r="BX517">
            <v>0</v>
          </cell>
          <cell r="BY517">
            <v>0</v>
          </cell>
          <cell r="BZ517">
            <v>0</v>
          </cell>
          <cell r="CA517">
            <v>0</v>
          </cell>
          <cell r="CB517">
            <v>0</v>
          </cell>
          <cell r="CC517">
            <v>0</v>
          </cell>
          <cell r="CD517">
            <v>0</v>
          </cell>
          <cell r="CE517">
            <v>0</v>
          </cell>
          <cell r="CF517">
            <v>0</v>
          </cell>
          <cell r="CG517">
            <v>0</v>
          </cell>
          <cell r="CH517">
            <v>0</v>
          </cell>
          <cell r="CI517">
            <v>0</v>
          </cell>
          <cell r="CJ517">
            <v>2916.62</v>
          </cell>
          <cell r="CK517">
            <v>0</v>
          </cell>
          <cell r="CL517">
            <v>2916.62</v>
          </cell>
          <cell r="CM517">
            <v>0</v>
          </cell>
          <cell r="CN517">
            <v>0</v>
          </cell>
          <cell r="CO517">
            <v>0</v>
          </cell>
          <cell r="CP517">
            <v>2916.62</v>
          </cell>
          <cell r="CQ517">
            <v>0</v>
          </cell>
          <cell r="CR517">
            <v>2916.62</v>
          </cell>
          <cell r="CS517" t="str">
            <v>453160</v>
          </cell>
          <cell r="CV517" t="str">
            <v/>
          </cell>
          <cell r="CW517" t="str">
            <v/>
          </cell>
          <cell r="CX517">
            <v>453000</v>
          </cell>
          <cell r="CZ517" t="str">
            <v/>
          </cell>
        </row>
        <row r="518">
          <cell r="A518">
            <v>453170</v>
          </cell>
          <cell r="B518" t="str">
            <v>OPRB-Inergi Staff Expense</v>
          </cell>
          <cell r="C518">
            <v>0</v>
          </cell>
          <cell r="D518">
            <v>0</v>
          </cell>
          <cell r="E518">
            <v>0</v>
          </cell>
          <cell r="F518">
            <v>0</v>
          </cell>
          <cell r="G518">
            <v>0</v>
          </cell>
          <cell r="H518">
            <v>0</v>
          </cell>
          <cell r="I518">
            <v>0</v>
          </cell>
          <cell r="J518">
            <v>0</v>
          </cell>
          <cell r="K518">
            <v>0</v>
          </cell>
          <cell r="M518">
            <v>0</v>
          </cell>
          <cell r="N518">
            <v>-585569.56000000006</v>
          </cell>
          <cell r="O518">
            <v>-585569.56000000006</v>
          </cell>
          <cell r="P518">
            <v>0</v>
          </cell>
          <cell r="Q518">
            <v>-763669.06</v>
          </cell>
          <cell r="R518">
            <v>-763669.06</v>
          </cell>
          <cell r="S518">
            <v>-1349238.62</v>
          </cell>
          <cell r="T518">
            <v>1349238.62</v>
          </cell>
          <cell r="U518">
            <v>0</v>
          </cell>
          <cell r="V518">
            <v>-1349238.62</v>
          </cell>
          <cell r="W518">
            <v>0</v>
          </cell>
          <cell r="X518">
            <v>-1349238.62</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-1349238.62</v>
          </cell>
          <cell r="BV518">
            <v>0</v>
          </cell>
          <cell r="BW518">
            <v>-1349238.62</v>
          </cell>
          <cell r="BX518">
            <v>0</v>
          </cell>
          <cell r="BY518">
            <v>0</v>
          </cell>
          <cell r="BZ518">
            <v>0</v>
          </cell>
          <cell r="CA518">
            <v>0</v>
          </cell>
          <cell r="CB518">
            <v>0</v>
          </cell>
          <cell r="CC518">
            <v>0</v>
          </cell>
          <cell r="CD518">
            <v>0</v>
          </cell>
          <cell r="CE518">
            <v>0</v>
          </cell>
          <cell r="CF518">
            <v>0</v>
          </cell>
          <cell r="CG518">
            <v>0</v>
          </cell>
          <cell r="CH518">
            <v>0</v>
          </cell>
          <cell r="CI518">
            <v>0</v>
          </cell>
          <cell r="CJ518">
            <v>-1349238.62</v>
          </cell>
          <cell r="CK518">
            <v>0</v>
          </cell>
          <cell r="CL518">
            <v>-1349238.62</v>
          </cell>
          <cell r="CM518">
            <v>0</v>
          </cell>
          <cell r="CN518">
            <v>0</v>
          </cell>
          <cell r="CO518">
            <v>0</v>
          </cell>
          <cell r="CP518">
            <v>-1349238.62</v>
          </cell>
          <cell r="CQ518">
            <v>0</v>
          </cell>
          <cell r="CR518">
            <v>-1349238.62</v>
          </cell>
          <cell r="CS518" t="str">
            <v>453170</v>
          </cell>
          <cell r="CV518" t="str">
            <v/>
          </cell>
          <cell r="CW518" t="str">
            <v/>
          </cell>
          <cell r="CX518">
            <v>453000</v>
          </cell>
          <cell r="CZ518" t="str">
            <v/>
          </cell>
        </row>
        <row r="519">
          <cell r="A519">
            <v>453220</v>
          </cell>
          <cell r="B519" t="str">
            <v>OPRB-Health,Dental,GLI&amp;RB Exp.</v>
          </cell>
          <cell r="C519">
            <v>0</v>
          </cell>
          <cell r="D519">
            <v>0</v>
          </cell>
          <cell r="E519">
            <v>0</v>
          </cell>
          <cell r="F519">
            <v>0</v>
          </cell>
          <cell r="G519">
            <v>0</v>
          </cell>
          <cell r="H519">
            <v>0</v>
          </cell>
          <cell r="I519">
            <v>0</v>
          </cell>
          <cell r="J519">
            <v>0</v>
          </cell>
          <cell r="K519">
            <v>0</v>
          </cell>
          <cell r="M519">
            <v>0</v>
          </cell>
          <cell r="N519">
            <v>-27183026.063999999</v>
          </cell>
          <cell r="O519">
            <v>-27183026.063999999</v>
          </cell>
          <cell r="P519">
            <v>0</v>
          </cell>
          <cell r="Q519">
            <v>-35450674.539999999</v>
          </cell>
          <cell r="R519">
            <v>-35450674.539999999</v>
          </cell>
          <cell r="S519">
            <v>-62633700.590000004</v>
          </cell>
          <cell r="T519">
            <v>62633700.604000002</v>
          </cell>
          <cell r="U519">
            <v>1.3999998569488525E-2</v>
          </cell>
          <cell r="V519">
            <v>-62633700.590000004</v>
          </cell>
          <cell r="W519">
            <v>0</v>
          </cell>
          <cell r="X519">
            <v>-62633700.590000004</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-166029.79</v>
          </cell>
          <cell r="BS519">
            <v>0</v>
          </cell>
          <cell r="BT519">
            <v>-166029.79</v>
          </cell>
          <cell r="BU519">
            <v>-62799730.380000003</v>
          </cell>
          <cell r="BV519">
            <v>7.4505805969238281E-9</v>
          </cell>
          <cell r="BW519">
            <v>-62799730.379999995</v>
          </cell>
          <cell r="BX519">
            <v>-492248.75</v>
          </cell>
          <cell r="BY519">
            <v>0</v>
          </cell>
          <cell r="BZ519">
            <v>-492248.75</v>
          </cell>
          <cell r="CA519">
            <v>0</v>
          </cell>
          <cell r="CB519">
            <v>0</v>
          </cell>
          <cell r="CC519">
            <v>0</v>
          </cell>
          <cell r="CD519">
            <v>-492248.75</v>
          </cell>
          <cell r="CE519">
            <v>0</v>
          </cell>
          <cell r="CF519">
            <v>-492248.75</v>
          </cell>
          <cell r="CG519">
            <v>-567237.47</v>
          </cell>
          <cell r="CH519">
            <v>0</v>
          </cell>
          <cell r="CI519">
            <v>-567237.47</v>
          </cell>
          <cell r="CJ519">
            <v>-63859216.600000001</v>
          </cell>
          <cell r="CK519">
            <v>7.4505805969238281E-9</v>
          </cell>
          <cell r="CL519">
            <v>-63859216.599999994</v>
          </cell>
          <cell r="CM519">
            <v>0</v>
          </cell>
          <cell r="CN519">
            <v>0</v>
          </cell>
          <cell r="CO519">
            <v>0</v>
          </cell>
          <cell r="CP519">
            <v>-63859216.600000001</v>
          </cell>
          <cell r="CQ519">
            <v>7.4505805969238281E-9</v>
          </cell>
          <cell r="CR519">
            <v>-63859216.599999994</v>
          </cell>
          <cell r="CS519" t="str">
            <v>453220</v>
          </cell>
          <cell r="CV519" t="str">
            <v/>
          </cell>
          <cell r="CW519" t="str">
            <v/>
          </cell>
          <cell r="CX519">
            <v>453000</v>
          </cell>
          <cell r="CZ519" t="str">
            <v/>
          </cell>
        </row>
        <row r="520">
          <cell r="A520">
            <v>453230</v>
          </cell>
          <cell r="B520" t="str">
            <v>OPEB - LT Disability-expense</v>
          </cell>
          <cell r="C520">
            <v>0</v>
          </cell>
          <cell r="D520">
            <v>0</v>
          </cell>
          <cell r="E520">
            <v>0</v>
          </cell>
          <cell r="F520">
            <v>0</v>
          </cell>
          <cell r="G520">
            <v>0</v>
          </cell>
          <cell r="H520">
            <v>0</v>
          </cell>
          <cell r="I520">
            <v>0</v>
          </cell>
          <cell r="J520">
            <v>0</v>
          </cell>
          <cell r="K520">
            <v>0</v>
          </cell>
          <cell r="M520">
            <v>0</v>
          </cell>
          <cell r="N520">
            <v>-117113.90700000001</v>
          </cell>
          <cell r="O520">
            <v>-117113.90700000001</v>
          </cell>
          <cell r="P520">
            <v>0</v>
          </cell>
          <cell r="Q520">
            <v>-152733.81</v>
          </cell>
          <cell r="R520">
            <v>-152733.81</v>
          </cell>
          <cell r="S520">
            <v>-269847.71999999997</v>
          </cell>
          <cell r="T520">
            <v>269847.717</v>
          </cell>
          <cell r="U520">
            <v>-2.9999999678693712E-3</v>
          </cell>
          <cell r="V520">
            <v>-269847.71999999997</v>
          </cell>
          <cell r="W520">
            <v>0</v>
          </cell>
          <cell r="X520">
            <v>-269847.71999999997</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-269847.71999999997</v>
          </cell>
          <cell r="BV520">
            <v>0</v>
          </cell>
          <cell r="BW520">
            <v>-269847.71999999997</v>
          </cell>
          <cell r="BX520">
            <v>0</v>
          </cell>
          <cell r="BY520">
            <v>0</v>
          </cell>
          <cell r="BZ520">
            <v>0</v>
          </cell>
          <cell r="CA520">
            <v>0</v>
          </cell>
          <cell r="CB520">
            <v>0</v>
          </cell>
          <cell r="CC520">
            <v>0</v>
          </cell>
          <cell r="CD520">
            <v>0</v>
          </cell>
          <cell r="CE520">
            <v>0</v>
          </cell>
          <cell r="CF520">
            <v>0</v>
          </cell>
          <cell r="CG520">
            <v>0</v>
          </cell>
          <cell r="CH520">
            <v>0</v>
          </cell>
          <cell r="CI520">
            <v>0</v>
          </cell>
          <cell r="CJ520">
            <v>-269847.71999999997</v>
          </cell>
          <cell r="CK520">
            <v>0</v>
          </cell>
          <cell r="CL520">
            <v>-269847.71999999997</v>
          </cell>
          <cell r="CM520">
            <v>0</v>
          </cell>
          <cell r="CN520">
            <v>0</v>
          </cell>
          <cell r="CO520">
            <v>0</v>
          </cell>
          <cell r="CP520">
            <v>-269847.71999999997</v>
          </cell>
          <cell r="CQ520">
            <v>0</v>
          </cell>
          <cell r="CR520">
            <v>-269847.71999999997</v>
          </cell>
          <cell r="CS520" t="str">
            <v>453230</v>
          </cell>
          <cell r="CV520" t="str">
            <v/>
          </cell>
          <cell r="CW520" t="str">
            <v/>
          </cell>
          <cell r="CX520">
            <v>453000</v>
          </cell>
          <cell r="CZ520" t="str">
            <v/>
          </cell>
        </row>
        <row r="521">
          <cell r="A521">
            <v>453250</v>
          </cell>
          <cell r="B521" t="str">
            <v>OPRB - SPP - expense</v>
          </cell>
          <cell r="C521">
            <v>0</v>
          </cell>
          <cell r="D521">
            <v>0</v>
          </cell>
          <cell r="E521">
            <v>0</v>
          </cell>
          <cell r="F521">
            <v>0</v>
          </cell>
          <cell r="G521">
            <v>0</v>
          </cell>
          <cell r="H521">
            <v>0</v>
          </cell>
          <cell r="I521">
            <v>0</v>
          </cell>
          <cell r="J521">
            <v>0</v>
          </cell>
          <cell r="K521">
            <v>0</v>
          </cell>
          <cell r="M521">
            <v>0</v>
          </cell>
          <cell r="N521">
            <v>-1288253.034</v>
          </cell>
          <cell r="O521">
            <v>-1288253.034</v>
          </cell>
          <cell r="P521">
            <v>0</v>
          </cell>
          <cell r="Q521">
            <v>-1680071.93</v>
          </cell>
          <cell r="R521">
            <v>-1680071.93</v>
          </cell>
          <cell r="S521">
            <v>-2968324.96</v>
          </cell>
          <cell r="T521">
            <v>2968324.9640000002</v>
          </cell>
          <cell r="U521">
            <v>4.0000001899898052E-3</v>
          </cell>
          <cell r="V521">
            <v>-2968324.96</v>
          </cell>
          <cell r="W521">
            <v>0</v>
          </cell>
          <cell r="X521">
            <v>-2968324.96</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-23142.26</v>
          </cell>
          <cell r="BS521">
            <v>0</v>
          </cell>
          <cell r="BT521">
            <v>-23142.26</v>
          </cell>
          <cell r="BU521">
            <v>-2991467.2199999997</v>
          </cell>
          <cell r="BV521">
            <v>0</v>
          </cell>
          <cell r="BW521">
            <v>-2991467.2199999997</v>
          </cell>
          <cell r="BX521">
            <v>-31536.83</v>
          </cell>
          <cell r="BY521">
            <v>0</v>
          </cell>
          <cell r="BZ521">
            <v>-31536.83</v>
          </cell>
          <cell r="CA521">
            <v>0</v>
          </cell>
          <cell r="CB521">
            <v>0</v>
          </cell>
          <cell r="CC521">
            <v>0</v>
          </cell>
          <cell r="CD521">
            <v>-31536.83</v>
          </cell>
          <cell r="CE521">
            <v>0</v>
          </cell>
          <cell r="CF521">
            <v>-31536.83</v>
          </cell>
          <cell r="CG521">
            <v>-26952.45</v>
          </cell>
          <cell r="CH521">
            <v>0</v>
          </cell>
          <cell r="CI521">
            <v>-26952.45</v>
          </cell>
          <cell r="CJ521">
            <v>-3049956.5</v>
          </cell>
          <cell r="CK521">
            <v>0</v>
          </cell>
          <cell r="CL521">
            <v>-3049956.5</v>
          </cell>
          <cell r="CM521">
            <v>0</v>
          </cell>
          <cell r="CN521">
            <v>0</v>
          </cell>
          <cell r="CO521">
            <v>0</v>
          </cell>
          <cell r="CP521">
            <v>-3049956.5</v>
          </cell>
          <cell r="CQ521">
            <v>0</v>
          </cell>
          <cell r="CR521">
            <v>-3049956.5</v>
          </cell>
          <cell r="CS521" t="str">
            <v>453250</v>
          </cell>
          <cell r="CV521" t="str">
            <v/>
          </cell>
          <cell r="CW521" t="str">
            <v/>
          </cell>
          <cell r="CX521">
            <v>453000</v>
          </cell>
          <cell r="CZ521" t="str">
            <v/>
          </cell>
        </row>
        <row r="522">
          <cell r="A522">
            <v>453000</v>
          </cell>
          <cell r="B522" t="str">
            <v>OPEB/OPRB - Opening Liability</v>
          </cell>
          <cell r="C522">
            <v>0</v>
          </cell>
          <cell r="D522">
            <v>0</v>
          </cell>
          <cell r="E522">
            <v>0</v>
          </cell>
          <cell r="F522">
            <v>0</v>
          </cell>
          <cell r="G522">
            <v>0</v>
          </cell>
          <cell r="H522">
            <v>0</v>
          </cell>
          <cell r="I522">
            <v>0</v>
          </cell>
          <cell r="J522">
            <v>0</v>
          </cell>
          <cell r="K522">
            <v>0</v>
          </cell>
          <cell r="M522">
            <v>-62930295.689999998</v>
          </cell>
          <cell r="N522">
            <v>-337462224.66500002</v>
          </cell>
          <cell r="O522">
            <v>-400392520.35500008</v>
          </cell>
          <cell r="P522">
            <v>-77851114.850000009</v>
          </cell>
          <cell r="Q522">
            <v>-440100504.99000001</v>
          </cell>
          <cell r="R522">
            <v>-517951619.83999997</v>
          </cell>
          <cell r="S522">
            <v>-777562729.62000012</v>
          </cell>
          <cell r="T522">
            <v>777562729.65499997</v>
          </cell>
          <cell r="U522">
            <v>3.4999955652509469E-2</v>
          </cell>
          <cell r="V522">
            <v>-918344140.15999997</v>
          </cell>
          <cell r="W522">
            <v>0</v>
          </cell>
          <cell r="X522">
            <v>-918344140.15999997</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-193850.37999999986</v>
          </cell>
          <cell r="BS522">
            <v>0</v>
          </cell>
          <cell r="BT522">
            <v>-193850.37999999986</v>
          </cell>
          <cell r="BU522">
            <v>-918537990.53999996</v>
          </cell>
          <cell r="BV522">
            <v>9.7643351182341576E-9</v>
          </cell>
          <cell r="BW522">
            <v>-918537990.53999996</v>
          </cell>
          <cell r="BX522">
            <v>-4493506.97</v>
          </cell>
          <cell r="BY522">
            <v>0</v>
          </cell>
          <cell r="BZ522">
            <v>-4493506.97</v>
          </cell>
          <cell r="CA522">
            <v>0</v>
          </cell>
          <cell r="CB522">
            <v>0</v>
          </cell>
          <cell r="CC522">
            <v>0</v>
          </cell>
          <cell r="CD522">
            <v>-4493506.97</v>
          </cell>
          <cell r="CE522">
            <v>0</v>
          </cell>
          <cell r="CF522">
            <v>-4493506.97</v>
          </cell>
          <cell r="CG522">
            <v>-6659142</v>
          </cell>
          <cell r="CH522">
            <v>0</v>
          </cell>
          <cell r="CI522">
            <v>-6659142</v>
          </cell>
          <cell r="CJ522">
            <v>-929690639.50999987</v>
          </cell>
          <cell r="CK522">
            <v>9.7643351182341576E-9</v>
          </cell>
          <cell r="CL522">
            <v>-929690639.50999987</v>
          </cell>
          <cell r="CM522">
            <v>-5509500</v>
          </cell>
          <cell r="CN522">
            <v>0</v>
          </cell>
          <cell r="CO522">
            <v>-5509500</v>
          </cell>
          <cell r="CP522">
            <v>-935200139.50999987</v>
          </cell>
          <cell r="CQ522">
            <v>9.7643351182341576E-9</v>
          </cell>
          <cell r="CR522">
            <v>-935200139.50999987</v>
          </cell>
          <cell r="CS522" t="str">
            <v>Separate</v>
          </cell>
          <cell r="CT522" t="str">
            <v>453000G</v>
          </cell>
          <cell r="CU522" t="str">
            <v>453000GROUP</v>
          </cell>
          <cell r="CV522" t="str">
            <v/>
          </cell>
          <cell r="CY522" t="str">
            <v/>
          </cell>
          <cell r="CZ522" t="str">
            <v/>
          </cell>
        </row>
        <row r="523">
          <cell r="A523">
            <v>453040</v>
          </cell>
          <cell r="B523" t="str">
            <v>OPRB-Ret.Bonus-Opening Liab</v>
          </cell>
          <cell r="C523">
            <v>0</v>
          </cell>
          <cell r="D523">
            <v>0</v>
          </cell>
          <cell r="E523">
            <v>0</v>
          </cell>
          <cell r="F523">
            <v>0</v>
          </cell>
          <cell r="G523">
            <v>0</v>
          </cell>
          <cell r="H523">
            <v>0</v>
          </cell>
          <cell r="I523">
            <v>0</v>
          </cell>
          <cell r="J523">
            <v>0</v>
          </cell>
          <cell r="K523">
            <v>0</v>
          </cell>
          <cell r="M523">
            <v>0</v>
          </cell>
          <cell r="N523">
            <v>4.0000000000000001E-3</v>
          </cell>
          <cell r="O523">
            <v>4.0000000000000001E-3</v>
          </cell>
          <cell r="P523">
            <v>0</v>
          </cell>
          <cell r="Q523">
            <v>0</v>
          </cell>
          <cell r="R523">
            <v>0</v>
          </cell>
          <cell r="S523">
            <v>0</v>
          </cell>
          <cell r="T523">
            <v>-4.0000000000000001E-3</v>
          </cell>
          <cell r="U523">
            <v>-4.0000000000000001E-3</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0</v>
          </cell>
          <cell r="CB523">
            <v>0</v>
          </cell>
          <cell r="CC523">
            <v>0</v>
          </cell>
          <cell r="CD523">
            <v>0</v>
          </cell>
          <cell r="CE523">
            <v>0</v>
          </cell>
          <cell r="CF523">
            <v>0</v>
          </cell>
          <cell r="CG523">
            <v>0</v>
          </cell>
          <cell r="CH523">
            <v>0</v>
          </cell>
          <cell r="CI523">
            <v>0</v>
          </cell>
          <cell r="CJ523">
            <v>0</v>
          </cell>
          <cell r="CK523">
            <v>0</v>
          </cell>
          <cell r="CL523">
            <v>0</v>
          </cell>
          <cell r="CM523">
            <v>0</v>
          </cell>
          <cell r="CN523">
            <v>0</v>
          </cell>
          <cell r="CO523">
            <v>0</v>
          </cell>
          <cell r="CP523">
            <v>0</v>
          </cell>
          <cell r="CQ523">
            <v>0</v>
          </cell>
          <cell r="CR523">
            <v>0</v>
          </cell>
          <cell r="CV523" t="str">
            <v/>
          </cell>
          <cell r="CW523" t="str">
            <v>Delete?</v>
          </cell>
          <cell r="CY523" t="str">
            <v/>
          </cell>
          <cell r="CZ523" t="str">
            <v/>
          </cell>
        </row>
        <row r="524">
          <cell r="A524">
            <v>480000</v>
          </cell>
          <cell r="B524" t="str">
            <v>Contributed Surplus</v>
          </cell>
          <cell r="C524">
            <v>0</v>
          </cell>
          <cell r="D524">
            <v>0</v>
          </cell>
          <cell r="E524">
            <v>0</v>
          </cell>
          <cell r="F524">
            <v>0</v>
          </cell>
          <cell r="G524">
            <v>0</v>
          </cell>
          <cell r="H524">
            <v>0</v>
          </cell>
          <cell r="I524">
            <v>0</v>
          </cell>
          <cell r="J524">
            <v>0</v>
          </cell>
          <cell r="K524">
            <v>0</v>
          </cell>
          <cell r="M524">
            <v>-1162362.6000000001</v>
          </cell>
          <cell r="N524">
            <v>0</v>
          </cell>
          <cell r="O524">
            <v>-1162362.6000000001</v>
          </cell>
          <cell r="P524">
            <v>-2944649.4</v>
          </cell>
          <cell r="Q524">
            <v>0</v>
          </cell>
          <cell r="R524">
            <v>-2944649.4</v>
          </cell>
          <cell r="S524">
            <v>0</v>
          </cell>
          <cell r="T524">
            <v>0</v>
          </cell>
          <cell r="U524">
            <v>0</v>
          </cell>
          <cell r="V524">
            <v>-4107012</v>
          </cell>
          <cell r="W524">
            <v>0</v>
          </cell>
          <cell r="X524">
            <v>-4107012</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64166593</v>
          </cell>
          <cell r="BP524">
            <v>0</v>
          </cell>
          <cell r="BQ524">
            <v>64166593</v>
          </cell>
          <cell r="BR524">
            <v>0</v>
          </cell>
          <cell r="BS524">
            <v>0</v>
          </cell>
          <cell r="BT524">
            <v>0</v>
          </cell>
          <cell r="BU524">
            <v>60059581</v>
          </cell>
          <cell r="BV524">
            <v>0</v>
          </cell>
          <cell r="BW524">
            <v>60059581</v>
          </cell>
          <cell r="BX524">
            <v>0</v>
          </cell>
          <cell r="BY524">
            <v>0</v>
          </cell>
          <cell r="BZ524">
            <v>0</v>
          </cell>
          <cell r="CA524">
            <v>0</v>
          </cell>
          <cell r="CB524">
            <v>0</v>
          </cell>
          <cell r="CC524">
            <v>0</v>
          </cell>
          <cell r="CD524">
            <v>0</v>
          </cell>
          <cell r="CE524">
            <v>0</v>
          </cell>
          <cell r="CF524">
            <v>0</v>
          </cell>
          <cell r="CG524">
            <v>0</v>
          </cell>
          <cell r="CH524">
            <v>0</v>
          </cell>
          <cell r="CI524">
            <v>0</v>
          </cell>
          <cell r="CJ524">
            <v>60059581</v>
          </cell>
          <cell r="CK524">
            <v>0</v>
          </cell>
          <cell r="CL524">
            <v>60059581</v>
          </cell>
          <cell r="CM524">
            <v>-60059581</v>
          </cell>
          <cell r="CN524">
            <v>0</v>
          </cell>
          <cell r="CO524">
            <v>-60059581</v>
          </cell>
          <cell r="CP524">
            <v>0</v>
          </cell>
          <cell r="CQ524">
            <v>0</v>
          </cell>
          <cell r="CR524">
            <v>0</v>
          </cell>
          <cell r="CS524" t="str">
            <v>480000</v>
          </cell>
          <cell r="CT524" t="str">
            <v>480000</v>
          </cell>
          <cell r="CU524" t="str">
            <v>480000AllBU</v>
          </cell>
          <cell r="CV524" t="str">
            <v/>
          </cell>
          <cell r="CY524" t="str">
            <v/>
          </cell>
          <cell r="CZ524" t="str">
            <v/>
          </cell>
        </row>
        <row r="525">
          <cell r="A525">
            <v>481000</v>
          </cell>
          <cell r="B525" t="str">
            <v>Business Unit Equity</v>
          </cell>
          <cell r="C525">
            <v>-1E-3</v>
          </cell>
          <cell r="D525">
            <v>0</v>
          </cell>
          <cell r="E525">
            <v>-1E-3</v>
          </cell>
          <cell r="F525">
            <v>0</v>
          </cell>
          <cell r="G525">
            <v>0</v>
          </cell>
          <cell r="H525">
            <v>0</v>
          </cell>
          <cell r="I525">
            <v>0</v>
          </cell>
          <cell r="J525">
            <v>0</v>
          </cell>
          <cell r="K525">
            <v>0</v>
          </cell>
          <cell r="M525">
            <v>-545984447.69599998</v>
          </cell>
          <cell r="N525">
            <v>0.125</v>
          </cell>
          <cell r="O525">
            <v>-545984447.57099998</v>
          </cell>
          <cell r="P525">
            <v>2693999582.9349999</v>
          </cell>
          <cell r="Q525">
            <v>-3175695380.3720002</v>
          </cell>
          <cell r="R525">
            <v>-481695797.43700027</v>
          </cell>
          <cell r="S525">
            <v>3.0000000000000001E-3</v>
          </cell>
          <cell r="T525">
            <v>2.4E-2</v>
          </cell>
          <cell r="U525">
            <v>2.7E-2</v>
          </cell>
          <cell r="V525">
            <v>2148015135.2419996</v>
          </cell>
          <cell r="W525">
            <v>-3175695380.223</v>
          </cell>
          <cell r="X525">
            <v>-1027680244.9810002</v>
          </cell>
          <cell r="Y525">
            <v>0.21100000000000002</v>
          </cell>
          <cell r="Z525">
            <v>-0.20200000000000001</v>
          </cell>
          <cell r="AA525">
            <v>9.000000000000008E-3</v>
          </cell>
          <cell r="AB525">
            <v>-3626488.43</v>
          </cell>
          <cell r="AC525">
            <v>0</v>
          </cell>
          <cell r="AD525">
            <v>-3626488.43</v>
          </cell>
          <cell r="AE525">
            <v>-3.0000000000000001E-3</v>
          </cell>
          <cell r="AF525">
            <v>0</v>
          </cell>
          <cell r="AG525">
            <v>-3.0000000000000001E-3</v>
          </cell>
          <cell r="AH525">
            <v>3.6000000000000004E-2</v>
          </cell>
          <cell r="AI525">
            <v>0</v>
          </cell>
          <cell r="AJ525">
            <v>3.6000000000000004E-2</v>
          </cell>
          <cell r="AK525">
            <v>0</v>
          </cell>
          <cell r="AL525">
            <v>0</v>
          </cell>
          <cell r="AM525">
            <v>0</v>
          </cell>
          <cell r="AN525">
            <v>1E-3</v>
          </cell>
          <cell r="AO525">
            <v>0</v>
          </cell>
          <cell r="AP525">
            <v>1E-3</v>
          </cell>
          <cell r="AQ525">
            <v>-3175695380.4200001</v>
          </cell>
          <cell r="AR525">
            <v>3175695380.4200001</v>
          </cell>
          <cell r="AS525">
            <v>0</v>
          </cell>
          <cell r="AT525">
            <v>-0.12</v>
          </cell>
          <cell r="AU525">
            <v>0</v>
          </cell>
          <cell r="AV525">
            <v>-0.12</v>
          </cell>
          <cell r="AW525">
            <v>520133.27</v>
          </cell>
          <cell r="AX525">
            <v>-520906.7</v>
          </cell>
          <cell r="AY525">
            <v>-773.42999999999302</v>
          </cell>
          <cell r="AZ525">
            <v>0</v>
          </cell>
          <cell r="BA525">
            <v>0</v>
          </cell>
          <cell r="BB525">
            <v>0</v>
          </cell>
          <cell r="BC525">
            <v>0</v>
          </cell>
          <cell r="BD525">
            <v>0</v>
          </cell>
          <cell r="BE525">
            <v>0</v>
          </cell>
          <cell r="BF525">
            <v>782.99</v>
          </cell>
          <cell r="BG525">
            <v>0</v>
          </cell>
          <cell r="BH525">
            <v>782.99</v>
          </cell>
          <cell r="BI525">
            <v>1955926.8</v>
          </cell>
          <cell r="BJ525">
            <v>0</v>
          </cell>
          <cell r="BK525">
            <v>1955926.8</v>
          </cell>
          <cell r="BL525">
            <v>0</v>
          </cell>
          <cell r="BM525">
            <v>0</v>
          </cell>
          <cell r="BN525">
            <v>0</v>
          </cell>
          <cell r="BO525">
            <v>4134001.88</v>
          </cell>
          <cell r="BP525">
            <v>0</v>
          </cell>
          <cell r="BQ525">
            <v>4134001.88</v>
          </cell>
          <cell r="BR525">
            <v>-207815768.44999999</v>
          </cell>
          <cell r="BS525">
            <v>0</v>
          </cell>
          <cell r="BT525">
            <v>-207815768.44999999</v>
          </cell>
          <cell r="BU525">
            <v>-1232511656.994</v>
          </cell>
          <cell r="BV525">
            <v>-520906.70499999996</v>
          </cell>
          <cell r="BW525">
            <v>-1233032563.6989999</v>
          </cell>
          <cell r="BX525">
            <v>7528712.307</v>
          </cell>
          <cell r="BY525">
            <v>0</v>
          </cell>
          <cell r="BZ525">
            <v>7528712.307</v>
          </cell>
          <cell r="CA525">
            <v>1466702.6</v>
          </cell>
          <cell r="CB525">
            <v>0</v>
          </cell>
          <cell r="CC525">
            <v>1466702.6</v>
          </cell>
          <cell r="CD525">
            <v>8995414.9069999997</v>
          </cell>
          <cell r="CE525">
            <v>0</v>
          </cell>
          <cell r="CF525">
            <v>8995414.9069999997</v>
          </cell>
          <cell r="CG525">
            <v>-1.4999999999999999E-2</v>
          </cell>
          <cell r="CH525">
            <v>0</v>
          </cell>
          <cell r="CI525">
            <v>-1.4999999999999999E-2</v>
          </cell>
          <cell r="CJ525">
            <v>-1223516242.102</v>
          </cell>
          <cell r="CK525">
            <v>-520906.70499999996</v>
          </cell>
          <cell r="CL525">
            <v>-1224037148.8069999</v>
          </cell>
          <cell r="CM525">
            <v>-33542224.129999999</v>
          </cell>
          <cell r="CN525">
            <v>0</v>
          </cell>
          <cell r="CO525">
            <v>-33542224.129999999</v>
          </cell>
          <cell r="CP525">
            <v>-1257058466.2320001</v>
          </cell>
          <cell r="CQ525">
            <v>-520906.70499999996</v>
          </cell>
          <cell r="CR525">
            <v>-1257579372.937</v>
          </cell>
          <cell r="CS525" t="str">
            <v>481000</v>
          </cell>
          <cell r="CT525" t="str">
            <v>481000</v>
          </cell>
          <cell r="CU525" t="str">
            <v>481000AllBU</v>
          </cell>
          <cell r="CV525" t="str">
            <v/>
          </cell>
          <cell r="CW525" t="str">
            <v/>
          </cell>
          <cell r="CY525" t="str">
            <v/>
          </cell>
          <cell r="CZ525" t="str">
            <v/>
          </cell>
        </row>
        <row r="526">
          <cell r="A526">
            <v>481120</v>
          </cell>
          <cell r="B526" t="str">
            <v>Prefered Shares</v>
          </cell>
          <cell r="C526">
            <v>0</v>
          </cell>
          <cell r="D526">
            <v>0</v>
          </cell>
          <cell r="E526">
            <v>0</v>
          </cell>
          <cell r="F526">
            <v>0</v>
          </cell>
          <cell r="G526">
            <v>0</v>
          </cell>
          <cell r="H526">
            <v>0</v>
          </cell>
          <cell r="I526">
            <v>0</v>
          </cell>
          <cell r="J526">
            <v>0</v>
          </cell>
          <cell r="K526">
            <v>0</v>
          </cell>
          <cell r="M526">
            <v>-237837650</v>
          </cell>
          <cell r="N526">
            <v>0</v>
          </cell>
          <cell r="O526">
            <v>-237837650</v>
          </cell>
          <cell r="P526">
            <v>-134055350</v>
          </cell>
          <cell r="Q526">
            <v>0</v>
          </cell>
          <cell r="R526">
            <v>-134055350</v>
          </cell>
          <cell r="S526">
            <v>0</v>
          </cell>
          <cell r="T526">
            <v>0</v>
          </cell>
          <cell r="U526">
            <v>0</v>
          </cell>
          <cell r="V526">
            <v>-371893000</v>
          </cell>
          <cell r="W526">
            <v>0</v>
          </cell>
          <cell r="X526">
            <v>-371893000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371893000</v>
          </cell>
          <cell r="BP526">
            <v>0</v>
          </cell>
          <cell r="BQ526">
            <v>371893000</v>
          </cell>
          <cell r="BR526">
            <v>-323000000</v>
          </cell>
          <cell r="BS526">
            <v>0</v>
          </cell>
          <cell r="BT526">
            <v>-323000000</v>
          </cell>
          <cell r="BU526">
            <v>-323000000</v>
          </cell>
          <cell r="BV526">
            <v>0</v>
          </cell>
          <cell r="BW526">
            <v>-323000000</v>
          </cell>
          <cell r="BX526">
            <v>0</v>
          </cell>
          <cell r="BY526">
            <v>0</v>
          </cell>
          <cell r="BZ526">
            <v>0</v>
          </cell>
          <cell r="CA526">
            <v>0</v>
          </cell>
          <cell r="CB526">
            <v>0</v>
          </cell>
          <cell r="CC526">
            <v>0</v>
          </cell>
          <cell r="CD526">
            <v>0</v>
          </cell>
          <cell r="CE526">
            <v>0</v>
          </cell>
          <cell r="CF526">
            <v>0</v>
          </cell>
          <cell r="CG526">
            <v>0</v>
          </cell>
          <cell r="CH526">
            <v>0</v>
          </cell>
          <cell r="CI526">
            <v>0</v>
          </cell>
          <cell r="CJ526">
            <v>-323000000</v>
          </cell>
          <cell r="CK526">
            <v>0</v>
          </cell>
          <cell r="CL526">
            <v>-323000000</v>
          </cell>
          <cell r="CM526">
            <v>0</v>
          </cell>
          <cell r="CN526">
            <v>0</v>
          </cell>
          <cell r="CO526">
            <v>0</v>
          </cell>
          <cell r="CP526">
            <v>-323000000</v>
          </cell>
          <cell r="CQ526">
            <v>0</v>
          </cell>
          <cell r="CR526">
            <v>-323000000</v>
          </cell>
          <cell r="CS526" t="str">
            <v>481120</v>
          </cell>
          <cell r="CT526" t="str">
            <v>481120</v>
          </cell>
          <cell r="CU526" t="str">
            <v>481120AllBU</v>
          </cell>
          <cell r="CV526" t="str">
            <v>Yes</v>
          </cell>
          <cell r="CW526" t="str">
            <v/>
          </cell>
          <cell r="CY526" t="str">
            <v/>
          </cell>
          <cell r="CZ526" t="str">
            <v/>
          </cell>
        </row>
        <row r="527">
          <cell r="A527">
            <v>481121</v>
          </cell>
          <cell r="B527" t="str">
            <v>Common Share Capital</v>
          </cell>
          <cell r="C527">
            <v>0</v>
          </cell>
          <cell r="D527">
            <v>0</v>
          </cell>
          <cell r="E527">
            <v>0</v>
          </cell>
          <cell r="F527">
            <v>0</v>
          </cell>
          <cell r="G527">
            <v>0</v>
          </cell>
          <cell r="H527">
            <v>0</v>
          </cell>
          <cell r="I527">
            <v>0</v>
          </cell>
          <cell r="J527">
            <v>0</v>
          </cell>
          <cell r="K527">
            <v>0</v>
          </cell>
          <cell r="M527">
            <v>-2083014515.45</v>
          </cell>
          <cell r="N527">
            <v>-4.0000000000000001E-3</v>
          </cell>
          <cell r="O527">
            <v>-2083014515.454</v>
          </cell>
          <cell r="P527">
            <v>-861985494.07000005</v>
          </cell>
          <cell r="Q527">
            <v>-46000000</v>
          </cell>
          <cell r="R527">
            <v>-907985494.07000005</v>
          </cell>
          <cell r="S527">
            <v>0</v>
          </cell>
          <cell r="T527">
            <v>0</v>
          </cell>
          <cell r="U527">
            <v>0</v>
          </cell>
          <cell r="V527">
            <v>-2945000009.52</v>
          </cell>
          <cell r="W527">
            <v>-46000000.004000001</v>
          </cell>
          <cell r="X527">
            <v>-2991000009.5240002</v>
          </cell>
          <cell r="Y527">
            <v>0</v>
          </cell>
          <cell r="Z527">
            <v>0</v>
          </cell>
          <cell r="AA527">
            <v>0</v>
          </cell>
          <cell r="AB527">
            <v>0</v>
          </cell>
          <cell r="AC527">
            <v>0</v>
          </cell>
          <cell r="AD527">
            <v>0</v>
          </cell>
          <cell r="AE527">
            <v>0</v>
          </cell>
          <cell r="AF527">
            <v>0</v>
          </cell>
          <cell r="AG527">
            <v>0</v>
          </cell>
          <cell r="AH527">
            <v>-1</v>
          </cell>
          <cell r="AI527">
            <v>0</v>
          </cell>
          <cell r="AJ527">
            <v>-1</v>
          </cell>
          <cell r="AK527">
            <v>0</v>
          </cell>
          <cell r="AL527">
            <v>0</v>
          </cell>
          <cell r="AM527">
            <v>0</v>
          </cell>
          <cell r="AN527">
            <v>0</v>
          </cell>
          <cell r="AO527">
            <v>0</v>
          </cell>
          <cell r="AP527">
            <v>0</v>
          </cell>
          <cell r="AQ527">
            <v>-46000000</v>
          </cell>
          <cell r="AR527">
            <v>46000000</v>
          </cell>
          <cell r="AS527">
            <v>0</v>
          </cell>
          <cell r="AT527">
            <v>0</v>
          </cell>
          <cell r="AU527">
            <v>0</v>
          </cell>
          <cell r="AV527">
            <v>0</v>
          </cell>
          <cell r="AW527">
            <v>-0.48</v>
          </cell>
          <cell r="AX527">
            <v>4.0000000000000001E-3</v>
          </cell>
          <cell r="AY527">
            <v>-0.47599999999999998</v>
          </cell>
          <cell r="AZ527">
            <v>0</v>
          </cell>
          <cell r="BA527">
            <v>0</v>
          </cell>
          <cell r="BB527">
            <v>0</v>
          </cell>
          <cell r="BC527">
            <v>0</v>
          </cell>
          <cell r="BD527">
            <v>0</v>
          </cell>
          <cell r="BE527">
            <v>0</v>
          </cell>
          <cell r="BF527">
            <v>-783.15</v>
          </cell>
          <cell r="BG527">
            <v>0</v>
          </cell>
          <cell r="BH527">
            <v>-783.15</v>
          </cell>
          <cell r="BI527">
            <v>-1930557.61</v>
          </cell>
          <cell r="BJ527">
            <v>0</v>
          </cell>
          <cell r="BK527">
            <v>-1930557.61</v>
          </cell>
          <cell r="BL527">
            <v>0</v>
          </cell>
          <cell r="BM527">
            <v>0</v>
          </cell>
          <cell r="BN527">
            <v>0</v>
          </cell>
          <cell r="BO527">
            <v>3044432851.8200002</v>
          </cell>
          <cell r="BP527">
            <v>0</v>
          </cell>
          <cell r="BQ527">
            <v>3044432851.8200002</v>
          </cell>
          <cell r="BR527">
            <v>-3314000000</v>
          </cell>
          <cell r="BS527">
            <v>0</v>
          </cell>
          <cell r="BT527">
            <v>-3314000000</v>
          </cell>
          <cell r="BU527">
            <v>-3262498499.9400005</v>
          </cell>
          <cell r="BV527">
            <v>0</v>
          </cell>
          <cell r="BW527">
            <v>-3262498499.9400005</v>
          </cell>
          <cell r="BX527">
            <v>0</v>
          </cell>
          <cell r="BY527">
            <v>0</v>
          </cell>
          <cell r="BZ527">
            <v>0</v>
          </cell>
          <cell r="CA527">
            <v>-10</v>
          </cell>
          <cell r="CB527">
            <v>0</v>
          </cell>
          <cell r="CC527">
            <v>-10</v>
          </cell>
          <cell r="CD527">
            <v>-10</v>
          </cell>
          <cell r="CE527">
            <v>0</v>
          </cell>
          <cell r="CF527">
            <v>-10</v>
          </cell>
          <cell r="CG527">
            <v>0</v>
          </cell>
          <cell r="CH527">
            <v>0</v>
          </cell>
          <cell r="CI527">
            <v>0</v>
          </cell>
          <cell r="CJ527">
            <v>-3262498509.9400005</v>
          </cell>
          <cell r="CK527">
            <v>0</v>
          </cell>
          <cell r="CL527">
            <v>-3262498509.9400005</v>
          </cell>
          <cell r="CM527">
            <v>-51501490.18</v>
          </cell>
          <cell r="CN527">
            <v>0</v>
          </cell>
          <cell r="CO527">
            <v>-51501490.18</v>
          </cell>
          <cell r="CP527">
            <v>-3314000000.1200004</v>
          </cell>
          <cell r="CQ527">
            <v>0</v>
          </cell>
          <cell r="CR527">
            <v>-3314000000.1200004</v>
          </cell>
          <cell r="CS527" t="str">
            <v>481121</v>
          </cell>
          <cell r="CT527" t="str">
            <v>481121</v>
          </cell>
          <cell r="CU527" t="str">
            <v>481121AllBU</v>
          </cell>
          <cell r="CV527" t="str">
            <v/>
          </cell>
          <cell r="CW527" t="str">
            <v/>
          </cell>
          <cell r="CY527" t="str">
            <v/>
          </cell>
          <cell r="CZ527" t="str">
            <v/>
          </cell>
        </row>
        <row r="528">
          <cell r="A528">
            <v>482000</v>
          </cell>
          <cell r="B528" t="str">
            <v>Common Shares Dividend</v>
          </cell>
          <cell r="C528">
            <v>0</v>
          </cell>
          <cell r="D528">
            <v>0</v>
          </cell>
          <cell r="E528">
            <v>0</v>
          </cell>
          <cell r="F528">
            <v>0</v>
          </cell>
          <cell r="G528">
            <v>0</v>
          </cell>
          <cell r="H528">
            <v>0</v>
          </cell>
          <cell r="I528">
            <v>0</v>
          </cell>
          <cell r="J528">
            <v>0</v>
          </cell>
          <cell r="K528">
            <v>0</v>
          </cell>
          <cell r="M528">
            <v>100008210</v>
          </cell>
          <cell r="N528">
            <v>0</v>
          </cell>
          <cell r="O528">
            <v>100008210</v>
          </cell>
          <cell r="P528">
            <v>0</v>
          </cell>
          <cell r="Q528">
            <v>0</v>
          </cell>
          <cell r="R528">
            <v>0</v>
          </cell>
          <cell r="S528">
            <v>0</v>
          </cell>
          <cell r="T528">
            <v>0</v>
          </cell>
          <cell r="U528">
            <v>0</v>
          </cell>
          <cell r="V528">
            <v>100008210</v>
          </cell>
          <cell r="W528">
            <v>0</v>
          </cell>
          <cell r="X528">
            <v>100008210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-100008210</v>
          </cell>
          <cell r="BP528">
            <v>0</v>
          </cell>
          <cell r="BQ528">
            <v>-100008210</v>
          </cell>
          <cell r="BR528">
            <v>173000000</v>
          </cell>
          <cell r="BS528">
            <v>0</v>
          </cell>
          <cell r="BT528">
            <v>173000000</v>
          </cell>
          <cell r="BU528">
            <v>173000000</v>
          </cell>
          <cell r="BV528">
            <v>0</v>
          </cell>
          <cell r="BW528">
            <v>173000000</v>
          </cell>
          <cell r="BX528">
            <v>0</v>
          </cell>
          <cell r="BY528">
            <v>0</v>
          </cell>
          <cell r="BZ528">
            <v>0</v>
          </cell>
          <cell r="CA528">
            <v>0</v>
          </cell>
          <cell r="CB528">
            <v>0</v>
          </cell>
          <cell r="CC528">
            <v>0</v>
          </cell>
          <cell r="CD528">
            <v>0</v>
          </cell>
          <cell r="CE528">
            <v>0</v>
          </cell>
          <cell r="CF528">
            <v>0</v>
          </cell>
          <cell r="CG528">
            <v>0</v>
          </cell>
          <cell r="CH528">
            <v>0</v>
          </cell>
          <cell r="CI528">
            <v>0</v>
          </cell>
          <cell r="CJ528">
            <v>173000000</v>
          </cell>
          <cell r="CK528">
            <v>0</v>
          </cell>
          <cell r="CL528">
            <v>173000000</v>
          </cell>
          <cell r="CM528">
            <v>0</v>
          </cell>
          <cell r="CN528">
            <v>0</v>
          </cell>
          <cell r="CO528">
            <v>0</v>
          </cell>
          <cell r="CP528">
            <v>173000000</v>
          </cell>
          <cell r="CQ528">
            <v>0</v>
          </cell>
          <cell r="CR528">
            <v>173000000</v>
          </cell>
          <cell r="CS528" t="str">
            <v>482000</v>
          </cell>
          <cell r="CT528" t="str">
            <v>482000</v>
          </cell>
          <cell r="CU528" t="str">
            <v>482000AllBU</v>
          </cell>
          <cell r="CV528" t="str">
            <v/>
          </cell>
          <cell r="CW528" t="str">
            <v/>
          </cell>
          <cell r="CY528" t="str">
            <v/>
          </cell>
          <cell r="CZ528" t="str">
            <v/>
          </cell>
        </row>
        <row r="529">
          <cell r="A529">
            <v>482010</v>
          </cell>
          <cell r="B529" t="str">
            <v>Preferred Share  Dividend</v>
          </cell>
          <cell r="C529">
            <v>0</v>
          </cell>
          <cell r="D529">
            <v>0</v>
          </cell>
          <cell r="E529">
            <v>0</v>
          </cell>
          <cell r="F529">
            <v>0</v>
          </cell>
          <cell r="G529">
            <v>0</v>
          </cell>
          <cell r="H529">
            <v>0</v>
          </cell>
          <cell r="I529">
            <v>0</v>
          </cell>
          <cell r="J529">
            <v>0</v>
          </cell>
          <cell r="K529">
            <v>0</v>
          </cell>
          <cell r="M529">
            <v>9810802.7100000009</v>
          </cell>
          <cell r="N529">
            <v>0</v>
          </cell>
          <cell r="O529">
            <v>9810802.7100000009</v>
          </cell>
          <cell r="P529">
            <v>5529783.54</v>
          </cell>
          <cell r="Q529">
            <v>0</v>
          </cell>
          <cell r="R529">
            <v>5529783.54</v>
          </cell>
          <cell r="S529">
            <v>0</v>
          </cell>
          <cell r="T529">
            <v>0</v>
          </cell>
          <cell r="U529">
            <v>0</v>
          </cell>
          <cell r="V529">
            <v>15340586.25</v>
          </cell>
          <cell r="W529">
            <v>0</v>
          </cell>
          <cell r="X529">
            <v>15340586.25</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-15340586.25</v>
          </cell>
          <cell r="BP529">
            <v>0</v>
          </cell>
          <cell r="BQ529">
            <v>-15340586.25</v>
          </cell>
          <cell r="BR529">
            <v>13323750</v>
          </cell>
          <cell r="BS529">
            <v>0</v>
          </cell>
          <cell r="BT529">
            <v>13323750</v>
          </cell>
          <cell r="BU529">
            <v>13323750</v>
          </cell>
          <cell r="BV529">
            <v>0</v>
          </cell>
          <cell r="BW529">
            <v>13323750</v>
          </cell>
          <cell r="BX529">
            <v>0</v>
          </cell>
          <cell r="BY529">
            <v>0</v>
          </cell>
          <cell r="BZ529">
            <v>0</v>
          </cell>
          <cell r="CA529">
            <v>0</v>
          </cell>
          <cell r="CB529">
            <v>0</v>
          </cell>
          <cell r="CC529">
            <v>0</v>
          </cell>
          <cell r="CD529">
            <v>0</v>
          </cell>
          <cell r="CE529">
            <v>0</v>
          </cell>
          <cell r="CF529">
            <v>0</v>
          </cell>
          <cell r="CG529">
            <v>0</v>
          </cell>
          <cell r="CH529">
            <v>0</v>
          </cell>
          <cell r="CI529">
            <v>0</v>
          </cell>
          <cell r="CJ529">
            <v>13323750</v>
          </cell>
          <cell r="CK529">
            <v>0</v>
          </cell>
          <cell r="CL529">
            <v>13323750</v>
          </cell>
          <cell r="CM529">
            <v>0</v>
          </cell>
          <cell r="CN529">
            <v>0</v>
          </cell>
          <cell r="CO529">
            <v>0</v>
          </cell>
          <cell r="CP529">
            <v>13323750</v>
          </cell>
          <cell r="CQ529">
            <v>0</v>
          </cell>
          <cell r="CR529">
            <v>13323750</v>
          </cell>
          <cell r="CS529" t="str">
            <v>482010</v>
          </cell>
          <cell r="CT529" t="str">
            <v>482010</v>
          </cell>
          <cell r="CU529" t="str">
            <v>482010AllBU</v>
          </cell>
          <cell r="CV529" t="str">
            <v/>
          </cell>
          <cell r="CW529" t="str">
            <v/>
          </cell>
          <cell r="CY529" t="str">
            <v/>
          </cell>
          <cell r="CZ529" t="str">
            <v/>
          </cell>
        </row>
        <row r="530">
          <cell r="A530">
            <v>486000</v>
          </cell>
          <cell r="B530" t="str">
            <v>Acc Oth Comprehve Incom (AOCI)</v>
          </cell>
          <cell r="C530">
            <v>0</v>
          </cell>
          <cell r="D530">
            <v>0</v>
          </cell>
          <cell r="E530">
            <v>0</v>
          </cell>
          <cell r="F530">
            <v>0</v>
          </cell>
          <cell r="G530">
            <v>0</v>
          </cell>
          <cell r="H530">
            <v>0</v>
          </cell>
          <cell r="I530">
            <v>0</v>
          </cell>
          <cell r="J530">
            <v>0</v>
          </cell>
          <cell r="K530">
            <v>0</v>
          </cell>
          <cell r="M530">
            <v>6105851.7599999998</v>
          </cell>
          <cell r="N530">
            <v>0</v>
          </cell>
          <cell r="O530">
            <v>6105851.7599999998</v>
          </cell>
          <cell r="P530">
            <v>2848707.09</v>
          </cell>
          <cell r="Q530">
            <v>0</v>
          </cell>
          <cell r="R530">
            <v>2848707.09</v>
          </cell>
          <cell r="S530">
            <v>0</v>
          </cell>
          <cell r="T530">
            <v>0</v>
          </cell>
          <cell r="U530">
            <v>0</v>
          </cell>
          <cell r="V530">
            <v>8954558.8499999996</v>
          </cell>
          <cell r="W530">
            <v>0</v>
          </cell>
          <cell r="X530">
            <v>8954558.8499999996</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-593082</v>
          </cell>
          <cell r="BS530">
            <v>0</v>
          </cell>
          <cell r="BT530">
            <v>-593082</v>
          </cell>
          <cell r="BU530">
            <v>8361476.8499999996</v>
          </cell>
          <cell r="BV530">
            <v>0</v>
          </cell>
          <cell r="BW530">
            <v>8361476.8499999996</v>
          </cell>
          <cell r="BX530">
            <v>0</v>
          </cell>
          <cell r="BY530">
            <v>0</v>
          </cell>
          <cell r="BZ530">
            <v>0</v>
          </cell>
          <cell r="CA530">
            <v>0</v>
          </cell>
          <cell r="CB530">
            <v>0</v>
          </cell>
          <cell r="CC530">
            <v>0</v>
          </cell>
          <cell r="CD530">
            <v>0</v>
          </cell>
          <cell r="CE530">
            <v>0</v>
          </cell>
          <cell r="CF530">
            <v>0</v>
          </cell>
          <cell r="CG530">
            <v>637226.01</v>
          </cell>
          <cell r="CH530">
            <v>0</v>
          </cell>
          <cell r="CI530">
            <v>637226.01</v>
          </cell>
          <cell r="CJ530">
            <v>8998702.8599999994</v>
          </cell>
          <cell r="CK530">
            <v>0</v>
          </cell>
          <cell r="CL530">
            <v>8998702.8599999994</v>
          </cell>
          <cell r="CM530">
            <v>0</v>
          </cell>
          <cell r="CN530">
            <v>0</v>
          </cell>
          <cell r="CO530">
            <v>0</v>
          </cell>
          <cell r="CP530">
            <v>8998702.8599999994</v>
          </cell>
          <cell r="CQ530">
            <v>0</v>
          </cell>
          <cell r="CR530">
            <v>8998702.8599999994</v>
          </cell>
          <cell r="CS530" t="str">
            <v>486000</v>
          </cell>
          <cell r="CT530" t="str">
            <v>486000</v>
          </cell>
          <cell r="CU530" t="str">
            <v>486000AllBU</v>
          </cell>
          <cell r="CV530" t="str">
            <v/>
          </cell>
          <cell r="CW530" t="str">
            <v/>
          </cell>
          <cell r="CY530" t="str">
            <v/>
          </cell>
          <cell r="CZ530" t="str">
            <v/>
          </cell>
        </row>
      </sheetData>
      <sheetData sheetId="2"/>
      <sheetData sheetId="3"/>
      <sheetData sheetId="4"/>
      <sheetData sheetId="5">
        <row r="3">
          <cell r="D3" t="str">
            <v>204099BU100</v>
          </cell>
          <cell r="E3" t="str">
            <v>204099-PP Cancelled Cheques</v>
          </cell>
          <cell r="F3">
            <v>4</v>
          </cell>
          <cell r="G3">
            <v>403174.55</v>
          </cell>
          <cell r="H3" t="str">
            <v>Lois Macdonald</v>
          </cell>
          <cell r="I3" t="str">
            <v>Lois Macdonald</v>
          </cell>
          <cell r="J3" t="str">
            <v>416-345-4125</v>
          </cell>
          <cell r="K3" t="str">
            <v>Maureen Mulcair</v>
          </cell>
          <cell r="L3" t="str">
            <v>Angelo Tsoulis</v>
          </cell>
        </row>
        <row r="4">
          <cell r="D4" t="str">
            <v>204130BU100</v>
          </cell>
          <cell r="E4" t="str">
            <v>204130-BMO Interac</v>
          </cell>
          <cell r="F4" t="str">
            <v>MISSING</v>
          </cell>
          <cell r="G4">
            <v>0.08</v>
          </cell>
          <cell r="H4" t="str">
            <v>Unassigned</v>
          </cell>
          <cell r="I4" t="str">
            <v>Unassigned</v>
          </cell>
          <cell r="J4" t="str">
            <v>Minor/Zero Balance</v>
          </cell>
          <cell r="O4" t="str">
            <v>No record of prev rec</v>
          </cell>
        </row>
        <row r="5">
          <cell r="D5" t="str">
            <v>204210BU100</v>
          </cell>
          <cell r="E5" t="str">
            <v>204210-AP Canadian Bank - Cheques</v>
          </cell>
          <cell r="F5" t="str">
            <v>MISSING</v>
          </cell>
          <cell r="G5">
            <v>-0.06</v>
          </cell>
          <cell r="H5" t="str">
            <v>Unassigned</v>
          </cell>
          <cell r="I5" t="str">
            <v>Unassigned</v>
          </cell>
          <cell r="J5" t="str">
            <v>Minor/Zero Balance</v>
          </cell>
          <cell r="O5" t="str">
            <v>No record of prev rec</v>
          </cell>
        </row>
        <row r="6">
          <cell r="D6" t="str">
            <v>205000BU100</v>
          </cell>
          <cell r="E6" t="str">
            <v>205000-Permanent Advances</v>
          </cell>
          <cell r="F6" t="str">
            <v>MISSING</v>
          </cell>
          <cell r="G6">
            <v>0.2</v>
          </cell>
          <cell r="H6" t="str">
            <v>Unassigned</v>
          </cell>
          <cell r="I6" t="str">
            <v>Unassigned</v>
          </cell>
          <cell r="J6" t="str">
            <v>Minor/Zero Balance</v>
          </cell>
          <cell r="O6" t="str">
            <v>Angelo T owner,done in 2006</v>
          </cell>
        </row>
        <row r="7">
          <cell r="D7" t="str">
            <v>211000ALLBU</v>
          </cell>
          <cell r="E7" t="str">
            <v>INERGI.GROUP.211000</v>
          </cell>
          <cell r="F7">
            <v>5</v>
          </cell>
          <cell r="G7">
            <v>135648035.74000001</v>
          </cell>
          <cell r="H7" t="str">
            <v>Karen Andrecsik</v>
          </cell>
          <cell r="I7" t="str">
            <v>Karen Andrecsik</v>
          </cell>
          <cell r="J7" t="str">
            <v>416-345-5790</v>
          </cell>
          <cell r="K7" t="str">
            <v>Maureen Mulcair</v>
          </cell>
          <cell r="L7" t="str">
            <v>Frank D'Andrea</v>
          </cell>
          <cell r="M7" t="str">
            <v>Dougherty Joyce</v>
          </cell>
        </row>
        <row r="8">
          <cell r="D8" t="str">
            <v>211050BU100</v>
          </cell>
          <cell r="E8" t="str">
            <v>211050-Inter Company A/R</v>
          </cell>
          <cell r="F8" t="str">
            <v>MISSING</v>
          </cell>
          <cell r="G8">
            <v>0</v>
          </cell>
          <cell r="H8" t="str">
            <v>Unassigned</v>
          </cell>
          <cell r="I8" t="str">
            <v>Unassigned</v>
          </cell>
          <cell r="J8" t="str">
            <v>Consolidation</v>
          </cell>
          <cell r="O8" t="str">
            <v>No record of prev rec</v>
          </cell>
        </row>
        <row r="9">
          <cell r="D9" t="str">
            <v>212010BU220</v>
          </cell>
          <cell r="E9" t="str">
            <v>212010-Accounts Receivable - CSS</v>
          </cell>
          <cell r="F9" t="str">
            <v>MISSING</v>
          </cell>
          <cell r="G9">
            <v>180986611.94999999</v>
          </cell>
          <cell r="H9" t="str">
            <v>Unassigned</v>
          </cell>
          <cell r="I9" t="str">
            <v>MariaAna Real</v>
          </cell>
          <cell r="J9" t="str">
            <v>905-946-6098</v>
          </cell>
          <cell r="K9" t="str">
            <v>Monica Lazenby</v>
          </cell>
          <cell r="L9" t="str">
            <v>Angela Suh</v>
          </cell>
          <cell r="M9" t="str">
            <v>Cathy Sewell</v>
          </cell>
          <cell r="N9" t="str">
            <v>x</v>
          </cell>
        </row>
        <row r="10">
          <cell r="D10" t="str">
            <v>212010BU620</v>
          </cell>
          <cell r="E10" t="str">
            <v>212010-Accounts Receivable - CSS</v>
          </cell>
          <cell r="F10">
            <v>4</v>
          </cell>
          <cell r="G10">
            <v>0</v>
          </cell>
          <cell r="H10" t="str">
            <v>MariaAna Real</v>
          </cell>
          <cell r="I10" t="str">
            <v>MariaAna Real</v>
          </cell>
          <cell r="J10" t="str">
            <v>905-946-6098</v>
          </cell>
          <cell r="K10" t="str">
            <v>Monica Lazenby</v>
          </cell>
          <cell r="L10" t="str">
            <v>Angela Suh</v>
          </cell>
        </row>
        <row r="11">
          <cell r="D11" t="str">
            <v>212010BU650</v>
          </cell>
          <cell r="E11" t="str">
            <v>212010-Accounts Receivable - CSS</v>
          </cell>
          <cell r="F11">
            <v>5</v>
          </cell>
          <cell r="G11">
            <v>3727203.39</v>
          </cell>
          <cell r="H11" t="str">
            <v>Kevin Mann</v>
          </cell>
          <cell r="I11" t="str">
            <v>Kevin Mann</v>
          </cell>
          <cell r="J11" t="str">
            <v>(807) 474-2802</v>
          </cell>
          <cell r="L11" t="str">
            <v>Sue Rob</v>
          </cell>
          <cell r="M11" t="str">
            <v>Dougherty Joyce</v>
          </cell>
        </row>
        <row r="12">
          <cell r="D12" t="str">
            <v>212011BU220</v>
          </cell>
          <cell r="E12" t="str">
            <v>212011-A/R - Unbilled Retail Revenue</v>
          </cell>
          <cell r="F12" t="str">
            <v>MISSING</v>
          </cell>
          <cell r="G12">
            <v>294172122.47000003</v>
          </cell>
          <cell r="H12" t="str">
            <v>Unassigned</v>
          </cell>
          <cell r="I12" t="str">
            <v>Glenn Lobo</v>
          </cell>
          <cell r="J12" t="str">
            <v>416-345-5834</v>
          </cell>
          <cell r="K12" t="str">
            <v>Monica Lazenby</v>
          </cell>
          <cell r="L12" t="str">
            <v>Angela Suh</v>
          </cell>
          <cell r="M12" t="str">
            <v>Cathy Sewell</v>
          </cell>
          <cell r="N12" t="str">
            <v>x</v>
          </cell>
        </row>
        <row r="13">
          <cell r="D13" t="str">
            <v>212011BU620</v>
          </cell>
          <cell r="E13" t="str">
            <v>212011-A/R - Unbilled Retail Revenue</v>
          </cell>
          <cell r="F13">
            <v>4</v>
          </cell>
          <cell r="G13">
            <v>0</v>
          </cell>
          <cell r="H13" t="str">
            <v>Glenn Lobo</v>
          </cell>
          <cell r="I13" t="str">
            <v>Glenn Lobo</v>
          </cell>
          <cell r="J13" t="str">
            <v>416-345-5834</v>
          </cell>
          <cell r="K13" t="str">
            <v>Monica Lazenby</v>
          </cell>
          <cell r="L13" t="str">
            <v>Angela Suh</v>
          </cell>
        </row>
        <row r="14">
          <cell r="D14" t="str">
            <v>212012BU220</v>
          </cell>
          <cell r="E14" t="str">
            <v>212012-A/R-Unbilled Deferred Revenue</v>
          </cell>
          <cell r="F14" t="str">
            <v>MISSING</v>
          </cell>
          <cell r="G14">
            <v>6118679.9299999997</v>
          </cell>
          <cell r="H14" t="str">
            <v>Unassigned</v>
          </cell>
          <cell r="I14" t="str">
            <v>Glenn Lobo</v>
          </cell>
          <cell r="J14" t="str">
            <v>416-345-5834</v>
          </cell>
          <cell r="K14" t="str">
            <v>Monica Lazenby</v>
          </cell>
          <cell r="L14" t="str">
            <v>Angela Suh</v>
          </cell>
          <cell r="M14" t="str">
            <v>Cathy Sewell</v>
          </cell>
          <cell r="N14" t="str">
            <v>x</v>
          </cell>
        </row>
        <row r="15">
          <cell r="D15" t="str">
            <v>212012BU620</v>
          </cell>
          <cell r="E15" t="str">
            <v>212012-A/R-Unbilled Deferred Revenue</v>
          </cell>
          <cell r="F15">
            <v>4</v>
          </cell>
          <cell r="G15">
            <v>0</v>
          </cell>
          <cell r="H15" t="str">
            <v>Glenn Lobo</v>
          </cell>
          <cell r="I15" t="str">
            <v>Glenn Lobo</v>
          </cell>
          <cell r="J15" t="str">
            <v>416-345-5834</v>
          </cell>
          <cell r="K15" t="str">
            <v>Monica Lazenby</v>
          </cell>
          <cell r="L15" t="str">
            <v>Angela Suh</v>
          </cell>
        </row>
        <row r="16">
          <cell r="D16" t="str">
            <v>213300BU100</v>
          </cell>
          <cell r="E16" t="str">
            <v>213300-Accounts Receivable - Emp</v>
          </cell>
          <cell r="F16">
            <v>4</v>
          </cell>
          <cell r="G16">
            <v>1456.78</v>
          </cell>
          <cell r="H16" t="str">
            <v>Stanley Wang</v>
          </cell>
          <cell r="I16" t="str">
            <v>Stanley Wang</v>
          </cell>
          <cell r="J16" t="str">
            <v>416-345-5937</v>
          </cell>
          <cell r="K16" t="str">
            <v>Judy Irwin</v>
          </cell>
          <cell r="L16" t="str">
            <v>Hazel Norrie</v>
          </cell>
        </row>
        <row r="17">
          <cell r="D17" t="str">
            <v>213300BU210</v>
          </cell>
          <cell r="E17" t="str">
            <v>213300-Accounts Receivable - Emp</v>
          </cell>
          <cell r="F17" t="str">
            <v>MISSING</v>
          </cell>
          <cell r="G17">
            <v>1600583.38</v>
          </cell>
          <cell r="H17" t="str">
            <v>Unassigned</v>
          </cell>
          <cell r="I17" t="str">
            <v>Stanley Wang</v>
          </cell>
          <cell r="J17" t="str">
            <v>416-345-5937</v>
          </cell>
          <cell r="K17" t="str">
            <v>Judy Irwin</v>
          </cell>
          <cell r="L17" t="str">
            <v>Hazel Norrie</v>
          </cell>
          <cell r="M17" t="str">
            <v>Cathy Sewell</v>
          </cell>
          <cell r="N17" t="str">
            <v>x</v>
          </cell>
        </row>
        <row r="18">
          <cell r="D18" t="str">
            <v>213300BU220</v>
          </cell>
          <cell r="E18" t="str">
            <v>213300-Accounts Receivable - Emp</v>
          </cell>
          <cell r="F18" t="str">
            <v>MISSING</v>
          </cell>
          <cell r="G18">
            <v>1067055.75</v>
          </cell>
          <cell r="H18" t="str">
            <v>Unassigned</v>
          </cell>
          <cell r="I18" t="str">
            <v>Stanley Wang</v>
          </cell>
          <cell r="J18" t="str">
            <v>416-345-5937</v>
          </cell>
          <cell r="K18" t="str">
            <v>Judy Irwin</v>
          </cell>
          <cell r="L18" t="str">
            <v>Hazel Norrie</v>
          </cell>
          <cell r="M18" t="str">
            <v>Cathy Sewell</v>
          </cell>
          <cell r="N18" t="str">
            <v>x</v>
          </cell>
        </row>
        <row r="19">
          <cell r="D19" t="str">
            <v>213300BU300</v>
          </cell>
          <cell r="E19" t="str">
            <v>213300-Accounts Receivable - Emp</v>
          </cell>
          <cell r="F19">
            <v>4</v>
          </cell>
          <cell r="G19">
            <v>-0.01</v>
          </cell>
          <cell r="H19" t="str">
            <v>Stanley Wang</v>
          </cell>
          <cell r="I19" t="str">
            <v>Stanley Wang</v>
          </cell>
          <cell r="J19" t="str">
            <v>416-345-5937</v>
          </cell>
          <cell r="K19" t="str">
            <v>Judy Irwin</v>
          </cell>
          <cell r="L19" t="str">
            <v>Hazel Norrie</v>
          </cell>
        </row>
        <row r="20">
          <cell r="D20" t="str">
            <v>213300BU510</v>
          </cell>
          <cell r="E20" t="str">
            <v>213300-Accounts Receivable - Emp</v>
          </cell>
          <cell r="F20">
            <v>4</v>
          </cell>
          <cell r="G20">
            <v>18756.310000000001</v>
          </cell>
          <cell r="H20" t="str">
            <v>Stanley Wang</v>
          </cell>
          <cell r="I20" t="str">
            <v>Stanley Wang</v>
          </cell>
          <cell r="J20" t="str">
            <v>416-345-5937</v>
          </cell>
          <cell r="K20" t="str">
            <v>Judy Irwin</v>
          </cell>
          <cell r="L20" t="str">
            <v>Hazel Norrie</v>
          </cell>
        </row>
        <row r="21">
          <cell r="D21" t="str">
            <v>213300BU620</v>
          </cell>
          <cell r="E21" t="str">
            <v>213300-Accounts Receivable - Emp</v>
          </cell>
          <cell r="F21" t="str">
            <v>MISSING</v>
          </cell>
          <cell r="G21">
            <v>0</v>
          </cell>
          <cell r="H21" t="str">
            <v>Unassigned</v>
          </cell>
          <cell r="I21" t="str">
            <v>Stanley Wang</v>
          </cell>
          <cell r="J21" t="str">
            <v>416-345-5937</v>
          </cell>
          <cell r="K21" t="str">
            <v>Judy Irwin</v>
          </cell>
          <cell r="L21" t="str">
            <v>Hazel Norrie</v>
          </cell>
          <cell r="M21" t="str">
            <v>Cathy Sewell</v>
          </cell>
          <cell r="N21" t="str">
            <v>x</v>
          </cell>
        </row>
        <row r="22">
          <cell r="D22" t="str">
            <v>213300BU650</v>
          </cell>
          <cell r="E22" t="str">
            <v>213300-Accounts Receivable - Emp</v>
          </cell>
          <cell r="F22">
            <v>4</v>
          </cell>
          <cell r="G22">
            <v>22688.26</v>
          </cell>
          <cell r="H22" t="str">
            <v>Stanley Wang</v>
          </cell>
          <cell r="I22" t="str">
            <v>Stanley Wang</v>
          </cell>
          <cell r="J22" t="str">
            <v>416-345-5937</v>
          </cell>
          <cell r="K22" t="str">
            <v>Judy Irwin</v>
          </cell>
          <cell r="L22" t="str">
            <v>Hazel Norrie</v>
          </cell>
        </row>
        <row r="23">
          <cell r="D23" t="str">
            <v>213420BU210</v>
          </cell>
          <cell r="E23" t="str">
            <v>213420-Hydro Pension Advance</v>
          </cell>
          <cell r="F23" t="str">
            <v>MISSING</v>
          </cell>
          <cell r="G23">
            <v>2400.27</v>
          </cell>
          <cell r="H23" t="str">
            <v>Unassigned</v>
          </cell>
          <cell r="I23" t="str">
            <v>Stanley Wang</v>
          </cell>
          <cell r="J23" t="str">
            <v>416-345-5937</v>
          </cell>
          <cell r="K23" t="str">
            <v>Judy Irwin</v>
          </cell>
          <cell r="L23" t="str">
            <v>Hazel Norrie</v>
          </cell>
          <cell r="M23" t="str">
            <v>Cathy Sewell</v>
          </cell>
          <cell r="N23" t="str">
            <v>x</v>
          </cell>
        </row>
        <row r="24">
          <cell r="D24" t="str">
            <v>213420BU220</v>
          </cell>
          <cell r="E24" t="str">
            <v>213420-Hydro Pension Advance</v>
          </cell>
          <cell r="F24" t="str">
            <v>MISSING</v>
          </cell>
          <cell r="G24">
            <v>3181.75</v>
          </cell>
          <cell r="H24" t="str">
            <v>Unassigned</v>
          </cell>
          <cell r="I24" t="str">
            <v>Stanley Wang</v>
          </cell>
          <cell r="J24" t="str">
            <v>416-345-5937</v>
          </cell>
          <cell r="K24" t="str">
            <v>Judy Irwin</v>
          </cell>
          <cell r="L24" t="str">
            <v>Hazel Norrie</v>
          </cell>
          <cell r="M24" t="str">
            <v>Cathy Sewell</v>
          </cell>
          <cell r="N24" t="str">
            <v>x</v>
          </cell>
        </row>
        <row r="25">
          <cell r="D25" t="str">
            <v>213420BU300</v>
          </cell>
          <cell r="E25" t="str">
            <v>213420-Hydro Pension Advance</v>
          </cell>
          <cell r="F25">
            <v>4</v>
          </cell>
          <cell r="G25">
            <v>0.01</v>
          </cell>
          <cell r="H25" t="str">
            <v>Stanley Wang</v>
          </cell>
          <cell r="I25" t="str">
            <v>Stanley Wang</v>
          </cell>
          <cell r="J25" t="str">
            <v>416-345-5937</v>
          </cell>
          <cell r="K25" t="str">
            <v>Judy Irwin</v>
          </cell>
          <cell r="L25" t="str">
            <v>Hazel Norrie</v>
          </cell>
        </row>
        <row r="26">
          <cell r="D26" t="str">
            <v>213420BU510</v>
          </cell>
          <cell r="E26" t="str">
            <v>213420-Hydro Pension Advance</v>
          </cell>
          <cell r="F26">
            <v>4</v>
          </cell>
          <cell r="G26">
            <v>926.42</v>
          </cell>
          <cell r="H26" t="str">
            <v>Stanley Wang</v>
          </cell>
          <cell r="I26" t="str">
            <v>Stanley Wang</v>
          </cell>
          <cell r="J26" t="str">
            <v>416-345-5937</v>
          </cell>
          <cell r="K26" t="str">
            <v>Judy Irwin</v>
          </cell>
          <cell r="L26" t="str">
            <v>Hazel Norrie</v>
          </cell>
        </row>
        <row r="27">
          <cell r="D27" t="str">
            <v>213430BU300</v>
          </cell>
          <cell r="E27" t="str">
            <v>213430-Empl Receivable-Inergi  Stat</v>
          </cell>
          <cell r="F27" t="str">
            <v>MISSING</v>
          </cell>
          <cell r="G27">
            <v>0.11</v>
          </cell>
          <cell r="H27" t="str">
            <v>Unassigned</v>
          </cell>
          <cell r="I27" t="str">
            <v>Unassigned</v>
          </cell>
          <cell r="J27" t="str">
            <v>Minor/Zero Balance</v>
          </cell>
          <cell r="O27" t="str">
            <v>Ed Farrel / Franca Anfuso owner in 2005 - last done 2005 Kevin She</v>
          </cell>
        </row>
        <row r="28">
          <cell r="D28" t="str">
            <v>214310BU300</v>
          </cell>
          <cell r="E28" t="str">
            <v>214310-REBILL SUSP -OHEU RELEASES</v>
          </cell>
          <cell r="F28" t="str">
            <v>MISSING</v>
          </cell>
          <cell r="G28">
            <v>0.03</v>
          </cell>
          <cell r="H28" t="str">
            <v>Unassigned</v>
          </cell>
          <cell r="I28" t="str">
            <v>Unassigned</v>
          </cell>
          <cell r="J28" t="str">
            <v>Minor/Zero Balance</v>
          </cell>
          <cell r="O28" t="str">
            <v>Last done Q1 2006 by Jane Bates - Marlenme Rosen owner</v>
          </cell>
        </row>
        <row r="29">
          <cell r="D29" t="str">
            <v>214990BU220</v>
          </cell>
          <cell r="E29" t="str">
            <v>214990-Retailer Billing -AR Clearing</v>
          </cell>
          <cell r="F29" t="str">
            <v>MISSING</v>
          </cell>
          <cell r="G29">
            <v>114620.13</v>
          </cell>
          <cell r="H29" t="str">
            <v>Unassigned</v>
          </cell>
          <cell r="I29" t="str">
            <v>MariaAna Real</v>
          </cell>
          <cell r="J29" t="str">
            <v>905-946-6098</v>
          </cell>
          <cell r="K29" t="str">
            <v>Monica Lazenby</v>
          </cell>
          <cell r="L29" t="str">
            <v>Angela Suh</v>
          </cell>
          <cell r="M29" t="str">
            <v>Cathy Sewell</v>
          </cell>
          <cell r="N29" t="str">
            <v>x</v>
          </cell>
        </row>
        <row r="30">
          <cell r="D30" t="str">
            <v>214990BU620</v>
          </cell>
          <cell r="E30" t="str">
            <v>214990-Retailer Billing -AR Clearing</v>
          </cell>
          <cell r="F30">
            <v>4</v>
          </cell>
          <cell r="G30">
            <v>0</v>
          </cell>
          <cell r="H30" t="str">
            <v>MariaAna Real</v>
          </cell>
          <cell r="I30" t="str">
            <v>MariaAna Real</v>
          </cell>
          <cell r="J30" t="str">
            <v>905-946-6098</v>
          </cell>
          <cell r="K30" t="str">
            <v>Monica Lazenby</v>
          </cell>
          <cell r="L30" t="str">
            <v>Angela Suh</v>
          </cell>
        </row>
        <row r="31">
          <cell r="D31" t="str">
            <v>214992BU220</v>
          </cell>
          <cell r="E31" t="str">
            <v>214992-DCB-Contract/Spot Clearing</v>
          </cell>
          <cell r="F31" t="str">
            <v>MISSING</v>
          </cell>
          <cell r="G31">
            <v>0.01</v>
          </cell>
          <cell r="H31" t="str">
            <v>Unassigned</v>
          </cell>
          <cell r="I31" t="str">
            <v>Unassigned</v>
          </cell>
          <cell r="J31" t="str">
            <v>Minor/Zero Balance</v>
          </cell>
        </row>
        <row r="32">
          <cell r="D32" t="str">
            <v>214992BU620</v>
          </cell>
          <cell r="E32" t="str">
            <v>214992-DCB-Contract/Spot Clearing</v>
          </cell>
          <cell r="F32" t="str">
            <v>MISSING</v>
          </cell>
          <cell r="G32">
            <v>0</v>
          </cell>
          <cell r="H32" t="str">
            <v>Unassigned</v>
          </cell>
          <cell r="I32" t="str">
            <v>Unassigned</v>
          </cell>
          <cell r="J32" t="str">
            <v>Minor/Zero Balance</v>
          </cell>
        </row>
        <row r="33">
          <cell r="D33" t="str">
            <v>255020BU100</v>
          </cell>
          <cell r="E33" t="str">
            <v>255020-Deferred Pension  Assets</v>
          </cell>
          <cell r="F33" t="str">
            <v>MISSING</v>
          </cell>
          <cell r="G33">
            <v>424995052.48000002</v>
          </cell>
          <cell r="H33" t="str">
            <v>Cathy Sewell</v>
          </cell>
          <cell r="I33" t="str">
            <v>Cathy Sewell</v>
          </cell>
          <cell r="J33" t="str">
            <v>(416) 345-5772</v>
          </cell>
        </row>
        <row r="34">
          <cell r="D34" t="str">
            <v>258000BU300</v>
          </cell>
          <cell r="E34" t="str">
            <v>258000-Demand Mgmt - Non-Fincl Incent</v>
          </cell>
          <cell r="F34" t="str">
            <v>MISSING</v>
          </cell>
          <cell r="G34">
            <v>-0.44</v>
          </cell>
          <cell r="H34" t="str">
            <v>Unassigned</v>
          </cell>
          <cell r="I34" t="str">
            <v>Unassigned</v>
          </cell>
          <cell r="J34" t="str">
            <v>Minor/Zero Balance</v>
          </cell>
          <cell r="O34" t="str">
            <v>Frank D owner per deletion list</v>
          </cell>
        </row>
        <row r="35">
          <cell r="D35" t="str">
            <v>258000BU620</v>
          </cell>
          <cell r="E35" t="str">
            <v>258000-Demand Mgmt - Non-Fincl Incent</v>
          </cell>
          <cell r="F35" t="str">
            <v>MISSING</v>
          </cell>
          <cell r="G35">
            <v>0.44</v>
          </cell>
          <cell r="H35" t="str">
            <v>Unassigned</v>
          </cell>
          <cell r="I35" t="str">
            <v>Unassigned</v>
          </cell>
          <cell r="J35" t="str">
            <v>Minor/Zero Balance</v>
          </cell>
          <cell r="O35" t="str">
            <v>Frank D owner per deletion list</v>
          </cell>
        </row>
        <row r="36">
          <cell r="D36" t="str">
            <v>262000BU210</v>
          </cell>
          <cell r="E36" t="str">
            <v>262000-Unamor Def Costs</v>
          </cell>
          <cell r="F36" t="str">
            <v>MISSING</v>
          </cell>
          <cell r="G36">
            <v>2288580.06</v>
          </cell>
          <cell r="H36" t="str">
            <v>Cathy Sewell</v>
          </cell>
          <cell r="I36" t="str">
            <v>Cathy Sewell</v>
          </cell>
          <cell r="J36" t="str">
            <v>(416) 345-5772</v>
          </cell>
        </row>
        <row r="37">
          <cell r="D37" t="str">
            <v>262000BU220</v>
          </cell>
          <cell r="E37" t="str">
            <v>262000-Unamor Def Costs</v>
          </cell>
          <cell r="F37" t="str">
            <v>MISSING</v>
          </cell>
          <cell r="G37">
            <v>276899.52</v>
          </cell>
          <cell r="H37" t="str">
            <v>Cathy Sewell</v>
          </cell>
          <cell r="I37" t="str">
            <v>Cathy Sewell</v>
          </cell>
          <cell r="J37" t="str">
            <v>(416) 345-5772</v>
          </cell>
        </row>
        <row r="38">
          <cell r="D38" t="str">
            <v>262000BU300</v>
          </cell>
          <cell r="E38" t="str">
            <v>262000-Unamor Def Costs</v>
          </cell>
          <cell r="F38" t="str">
            <v>MISSING</v>
          </cell>
          <cell r="G38">
            <v>0.01</v>
          </cell>
          <cell r="H38" t="str">
            <v>Unassigned</v>
          </cell>
          <cell r="I38" t="str">
            <v>Cathy Sewell</v>
          </cell>
          <cell r="J38" t="str">
            <v>(416) 345-5772</v>
          </cell>
          <cell r="L38" t="str">
            <v>Arthur McGlashan</v>
          </cell>
          <cell r="M38" t="str">
            <v>Arthur McGlashan</v>
          </cell>
          <cell r="N38" t="str">
            <v>x</v>
          </cell>
        </row>
        <row r="39">
          <cell r="D39" t="str">
            <v>262000BU510</v>
          </cell>
          <cell r="E39" t="str">
            <v>262000-Unamor Def Costs</v>
          </cell>
          <cell r="F39">
            <v>4</v>
          </cell>
          <cell r="G39">
            <v>563119.54</v>
          </cell>
          <cell r="H39" t="str">
            <v>David Kennedy</v>
          </cell>
          <cell r="I39" t="str">
            <v>David Kennedy</v>
          </cell>
          <cell r="J39" t="str">
            <v>416-240-6797</v>
          </cell>
          <cell r="K39" t="str">
            <v>Allan David</v>
          </cell>
          <cell r="L39" t="str">
            <v>Cliff Truax</v>
          </cell>
        </row>
        <row r="40">
          <cell r="D40" t="str">
            <v>262020ALLBU</v>
          </cell>
          <cell r="E40" t="str">
            <v>HYDONE.ALLBU.262020</v>
          </cell>
          <cell r="F40">
            <v>0</v>
          </cell>
          <cell r="G40">
            <v>0</v>
          </cell>
          <cell r="H40" t="str">
            <v>Rick Ens</v>
          </cell>
          <cell r="I40" t="str">
            <v>Rick Ens</v>
          </cell>
          <cell r="J40" t="str">
            <v>(416) 345-5816</v>
          </cell>
        </row>
        <row r="41">
          <cell r="D41" t="str">
            <v>262080BU210</v>
          </cell>
          <cell r="E41" t="str">
            <v>262080-Unamt Def Cost Fre Std</v>
          </cell>
          <cell r="F41" t="str">
            <v>MISSING</v>
          </cell>
          <cell r="G41">
            <v>-0.24</v>
          </cell>
          <cell r="H41" t="str">
            <v>Unassigned</v>
          </cell>
          <cell r="I41" t="str">
            <v>Unassigned</v>
          </cell>
          <cell r="J41" t="str">
            <v>Minor/Zero Balance</v>
          </cell>
          <cell r="O41" t="str">
            <v>Frank D owner per deletion list</v>
          </cell>
        </row>
        <row r="42">
          <cell r="D42" t="str">
            <v>266052BU100</v>
          </cell>
          <cell r="E42" t="str">
            <v>266052-Investment in Sub HO Network</v>
          </cell>
          <cell r="F42" t="str">
            <v>MISSING</v>
          </cell>
          <cell r="G42">
            <v>3367000022</v>
          </cell>
          <cell r="H42" t="str">
            <v>Unassigned</v>
          </cell>
          <cell r="I42" t="str">
            <v>Unassigned</v>
          </cell>
          <cell r="J42" t="str">
            <v>Consolidation</v>
          </cell>
          <cell r="L42" t="str">
            <v>Arthur McGlashan</v>
          </cell>
          <cell r="M42" t="str">
            <v>Arthur McGlashan</v>
          </cell>
          <cell r="N42" t="str">
            <v>x</v>
          </cell>
        </row>
        <row r="43">
          <cell r="D43" t="str">
            <v>266052BU900</v>
          </cell>
          <cell r="E43" t="str">
            <v>266052-Investment in Sub HO Network</v>
          </cell>
          <cell r="F43" t="str">
            <v>MISSING</v>
          </cell>
          <cell r="G43">
            <v>0.48</v>
          </cell>
          <cell r="H43" t="str">
            <v>Unassigned</v>
          </cell>
          <cell r="I43" t="str">
            <v>Unassigned</v>
          </cell>
          <cell r="J43" t="str">
            <v>Consolidation</v>
          </cell>
          <cell r="L43" t="str">
            <v>Arthur McGlashan</v>
          </cell>
          <cell r="M43" t="str">
            <v>Arthur McGlashan</v>
          </cell>
          <cell r="N43" t="str">
            <v>x</v>
          </cell>
        </row>
        <row r="44">
          <cell r="D44" t="str">
            <v>266054BU510</v>
          </cell>
          <cell r="E44" t="str">
            <v>266054-Invest Sub-Hyd OneTelecom Lin</v>
          </cell>
          <cell r="F44" t="str">
            <v>MISSING</v>
          </cell>
          <cell r="G44">
            <v>10</v>
          </cell>
          <cell r="H44" t="str">
            <v>Unassigned</v>
          </cell>
          <cell r="I44" t="str">
            <v>Unassigned</v>
          </cell>
          <cell r="J44" t="str">
            <v>Consolidation</v>
          </cell>
          <cell r="L44" t="str">
            <v>Arthur McGlashan</v>
          </cell>
          <cell r="M44" t="str">
            <v>Arthur McGlashan</v>
          </cell>
          <cell r="N44" t="str">
            <v>x</v>
          </cell>
        </row>
        <row r="45">
          <cell r="D45" t="str">
            <v>266055BU300</v>
          </cell>
          <cell r="E45" t="str">
            <v>266055-Investment in Subsidiary - NS</v>
          </cell>
          <cell r="F45" t="str">
            <v>MISSING</v>
          </cell>
          <cell r="G45">
            <v>-0.48</v>
          </cell>
          <cell r="H45" t="str">
            <v>Unassigned</v>
          </cell>
          <cell r="I45" t="str">
            <v>Unassigned</v>
          </cell>
          <cell r="J45" t="str">
            <v>Consolidation</v>
          </cell>
          <cell r="L45" t="str">
            <v>Arthur McGlashan</v>
          </cell>
          <cell r="M45" t="str">
            <v>Arthur McGlashan</v>
          </cell>
          <cell r="N45" t="str">
            <v>x</v>
          </cell>
        </row>
        <row r="46">
          <cell r="D46" t="str">
            <v>266057BU100</v>
          </cell>
          <cell r="E46" t="str">
            <v>266057-Invest Sub H1 Lk Erie Link Mgt</v>
          </cell>
          <cell r="F46" t="str">
            <v>MISSING</v>
          </cell>
          <cell r="G46">
            <v>0.01</v>
          </cell>
          <cell r="H46" t="str">
            <v>Unassigned</v>
          </cell>
          <cell r="I46" t="str">
            <v>Unassigned</v>
          </cell>
          <cell r="J46" t="str">
            <v>Consolidation</v>
          </cell>
          <cell r="L46" t="str">
            <v>Arthur McGlashan</v>
          </cell>
          <cell r="M46" t="str">
            <v>Arthur McGlashan</v>
          </cell>
          <cell r="N46" t="str">
            <v>x</v>
          </cell>
        </row>
        <row r="47">
          <cell r="D47" t="str">
            <v>266058BU100</v>
          </cell>
          <cell r="E47" t="str">
            <v>266058-Invest Sub- H1 Lk Erie Link Co</v>
          </cell>
          <cell r="F47" t="str">
            <v>MISSING</v>
          </cell>
          <cell r="G47">
            <v>0.01</v>
          </cell>
          <cell r="H47" t="str">
            <v>Unassigned</v>
          </cell>
          <cell r="I47" t="str">
            <v>Unassigned</v>
          </cell>
          <cell r="J47" t="str">
            <v>Consolidation</v>
          </cell>
          <cell r="L47" t="str">
            <v>Arthur McGlashan</v>
          </cell>
          <cell r="M47" t="str">
            <v>Arthur McGlashan</v>
          </cell>
          <cell r="N47" t="str">
            <v>x</v>
          </cell>
        </row>
        <row r="48">
          <cell r="D48" t="str">
            <v>266059BU961</v>
          </cell>
          <cell r="E48" t="str">
            <v>266059-Invest  Lake Erie  Partnership</v>
          </cell>
          <cell r="F48" t="str">
            <v>MISSING</v>
          </cell>
          <cell r="G48">
            <v>-0.24</v>
          </cell>
          <cell r="H48" t="str">
            <v>Unassigned</v>
          </cell>
          <cell r="I48" t="str">
            <v>Unassigned</v>
          </cell>
          <cell r="J48" t="str">
            <v>Consolidation</v>
          </cell>
          <cell r="L48" t="str">
            <v>Arthur McGlashan</v>
          </cell>
          <cell r="M48" t="str">
            <v>Arthur McGlashan</v>
          </cell>
          <cell r="N48" t="str">
            <v>x</v>
          </cell>
        </row>
        <row r="49">
          <cell r="D49" t="str">
            <v>266059BU962</v>
          </cell>
          <cell r="E49" t="str">
            <v>266059-Invest  Lake Erie  Partnership</v>
          </cell>
          <cell r="F49" t="str">
            <v>MISSING</v>
          </cell>
          <cell r="G49">
            <v>0.24</v>
          </cell>
          <cell r="H49" t="str">
            <v>Unassigned</v>
          </cell>
          <cell r="I49" t="str">
            <v>Unassigned</v>
          </cell>
          <cell r="J49" t="str">
            <v>Consolidation</v>
          </cell>
          <cell r="L49" t="str">
            <v>Arthur McGlashan</v>
          </cell>
          <cell r="M49" t="str">
            <v>Arthur McGlashan</v>
          </cell>
          <cell r="N49" t="str">
            <v>x</v>
          </cell>
        </row>
        <row r="50">
          <cell r="D50" t="str">
            <v>266060BU100</v>
          </cell>
          <cell r="E50" t="str">
            <v>266060-Invest't in sub-Brampton Hydro</v>
          </cell>
          <cell r="F50" t="str">
            <v>MISSING</v>
          </cell>
          <cell r="G50">
            <v>117444695.05</v>
          </cell>
          <cell r="H50" t="str">
            <v>Unassigned</v>
          </cell>
          <cell r="I50" t="str">
            <v>Unassigned</v>
          </cell>
          <cell r="J50" t="str">
            <v>Consolidation</v>
          </cell>
          <cell r="L50" t="str">
            <v>Arthur McGlashan</v>
          </cell>
          <cell r="M50" t="str">
            <v>Arthur McGlashan</v>
          </cell>
          <cell r="N50" t="str">
            <v>x</v>
          </cell>
        </row>
        <row r="51">
          <cell r="D51" t="str">
            <v>269050BU100</v>
          </cell>
          <cell r="E51" t="str">
            <v>269050-LT A/R-Loan to Subsid-HONI</v>
          </cell>
          <cell r="F51" t="str">
            <v>MISSING</v>
          </cell>
          <cell r="G51">
            <v>5459000000.29</v>
          </cell>
          <cell r="H51" t="str">
            <v>Unassigned</v>
          </cell>
          <cell r="I51" t="str">
            <v>Unassigned</v>
          </cell>
          <cell r="J51" t="str">
            <v>Consolidation</v>
          </cell>
          <cell r="L51" t="str">
            <v>Arthur McGlashan</v>
          </cell>
          <cell r="M51" t="str">
            <v>Arthur McGlashan</v>
          </cell>
          <cell r="N51" t="str">
            <v>x</v>
          </cell>
        </row>
        <row r="52">
          <cell r="D52" t="str">
            <v>269050BU210</v>
          </cell>
          <cell r="E52" t="str">
            <v>269050-LT A/R-Loan to Subsid-HONI</v>
          </cell>
          <cell r="F52" t="str">
            <v>MISSING</v>
          </cell>
          <cell r="G52">
            <v>-0.01</v>
          </cell>
          <cell r="H52" t="str">
            <v>Unassigned</v>
          </cell>
          <cell r="I52" t="str">
            <v>Unassigned</v>
          </cell>
          <cell r="J52" t="str">
            <v>Consolidation</v>
          </cell>
          <cell r="L52" t="str">
            <v>Arthur McGlashan</v>
          </cell>
          <cell r="M52" t="str">
            <v>Arthur McGlashan</v>
          </cell>
          <cell r="N52" t="str">
            <v>x</v>
          </cell>
        </row>
        <row r="53">
          <cell r="D53" t="str">
            <v>269050BU900</v>
          </cell>
          <cell r="E53" t="str">
            <v>269050-LT A/R-Loan to Subsid-HONI</v>
          </cell>
          <cell r="F53" t="str">
            <v>MISSING</v>
          </cell>
          <cell r="G53">
            <v>-0.3</v>
          </cell>
          <cell r="H53" t="str">
            <v>Unassigned</v>
          </cell>
          <cell r="I53" t="str">
            <v>Unassigned</v>
          </cell>
          <cell r="J53" t="str">
            <v>Consolidation</v>
          </cell>
          <cell r="L53" t="str">
            <v>Arthur McGlashan</v>
          </cell>
          <cell r="M53" t="str">
            <v>Arthur McGlashan</v>
          </cell>
          <cell r="N53" t="str">
            <v>x</v>
          </cell>
        </row>
        <row r="54">
          <cell r="D54" t="str">
            <v>269052BU100</v>
          </cell>
          <cell r="E54" t="str">
            <v>269052-LT A/R- Loan to Subsids - HORC</v>
          </cell>
          <cell r="F54" t="str">
            <v>MISSING</v>
          </cell>
          <cell r="G54">
            <v>23000000</v>
          </cell>
          <cell r="H54" t="str">
            <v>Unassigned</v>
          </cell>
          <cell r="I54" t="str">
            <v>Unassigned</v>
          </cell>
          <cell r="J54" t="str">
            <v>Consolidation</v>
          </cell>
          <cell r="L54" t="str">
            <v>Arthur McGlashan</v>
          </cell>
          <cell r="M54" t="str">
            <v>Arthur McGlashan</v>
          </cell>
          <cell r="N54" t="str">
            <v>x</v>
          </cell>
        </row>
        <row r="55">
          <cell r="D55" t="str">
            <v>269054BU100</v>
          </cell>
          <cell r="E55" t="str">
            <v>269054-LT A/R-Loan to Subsid Brampton</v>
          </cell>
          <cell r="F55" t="str">
            <v>MISSING</v>
          </cell>
          <cell r="G55">
            <v>143000000</v>
          </cell>
          <cell r="H55" t="str">
            <v>Unassigned</v>
          </cell>
          <cell r="I55" t="str">
            <v>Unassigned</v>
          </cell>
          <cell r="J55" t="str">
            <v>Consolidation</v>
          </cell>
          <cell r="L55" t="str">
            <v>Arthur McGlashan</v>
          </cell>
          <cell r="M55" t="str">
            <v>Arthur McGlashan</v>
          </cell>
          <cell r="N55" t="str">
            <v>x</v>
          </cell>
        </row>
        <row r="56">
          <cell r="D56" t="str">
            <v>269055BU210</v>
          </cell>
          <cell r="E56" t="str">
            <v>269055-LT A/R-Loan to Subsid-NS</v>
          </cell>
          <cell r="F56" t="str">
            <v>MISSING</v>
          </cell>
          <cell r="G56">
            <v>0.13</v>
          </cell>
          <cell r="H56" t="str">
            <v>Unassigned</v>
          </cell>
          <cell r="I56" t="str">
            <v>Unassigned</v>
          </cell>
          <cell r="J56" t="str">
            <v>Consolidation</v>
          </cell>
          <cell r="L56" t="str">
            <v>Arthur McGlashan</v>
          </cell>
          <cell r="M56" t="str">
            <v>Arthur McGlashan</v>
          </cell>
          <cell r="N56" t="str">
            <v>x</v>
          </cell>
        </row>
        <row r="57">
          <cell r="D57" t="str">
            <v>269055BU220</v>
          </cell>
          <cell r="E57" t="str">
            <v>269055-LT A/R-Loan to Subsid-NS</v>
          </cell>
          <cell r="F57" t="str">
            <v>MISSING</v>
          </cell>
          <cell r="G57">
            <v>0.16</v>
          </cell>
          <cell r="H57" t="str">
            <v>Unassigned</v>
          </cell>
          <cell r="I57" t="str">
            <v>Unassigned</v>
          </cell>
          <cell r="J57" t="str">
            <v>Consolidation</v>
          </cell>
          <cell r="L57" t="str">
            <v>Arthur McGlashan</v>
          </cell>
          <cell r="M57" t="str">
            <v>Arthur McGlashan</v>
          </cell>
          <cell r="N57" t="str">
            <v>x</v>
          </cell>
        </row>
        <row r="58">
          <cell r="D58" t="str">
            <v>269055BU300</v>
          </cell>
          <cell r="E58" t="str">
            <v>269055-LT A/R-Loan to Subsid-NS</v>
          </cell>
          <cell r="F58" t="str">
            <v>MISSING</v>
          </cell>
          <cell r="G58">
            <v>0</v>
          </cell>
          <cell r="H58" t="str">
            <v>Unassigned</v>
          </cell>
          <cell r="I58" t="str">
            <v>Unassigned</v>
          </cell>
          <cell r="J58" t="str">
            <v>Consolidation</v>
          </cell>
          <cell r="L58" t="str">
            <v>Arthur McGlashan</v>
          </cell>
          <cell r="M58" t="str">
            <v>Arthur McGlashan</v>
          </cell>
          <cell r="N58" t="str">
            <v>x</v>
          </cell>
        </row>
        <row r="59">
          <cell r="D59" t="str">
            <v>277110BU220</v>
          </cell>
          <cell r="E59" t="str">
            <v>277110-MPMA SSS Non-43</v>
          </cell>
          <cell r="F59" t="str">
            <v>MISSING</v>
          </cell>
          <cell r="G59">
            <v>29172.94</v>
          </cell>
          <cell r="H59" t="str">
            <v>Unassigned</v>
          </cell>
          <cell r="I59" t="str">
            <v>MariaAna Real</v>
          </cell>
          <cell r="J59" t="str">
            <v>905-946-6098</v>
          </cell>
          <cell r="K59" t="str">
            <v>Monica Lazenby</v>
          </cell>
          <cell r="L59" t="str">
            <v>Angela Suh</v>
          </cell>
          <cell r="M59" t="str">
            <v>Joanne Shi</v>
          </cell>
          <cell r="N59" t="str">
            <v>x</v>
          </cell>
        </row>
        <row r="60">
          <cell r="D60" t="str">
            <v>277110BU620</v>
          </cell>
          <cell r="E60" t="str">
            <v>277110-MPMA SSS Non-43</v>
          </cell>
          <cell r="F60">
            <v>4</v>
          </cell>
          <cell r="G60">
            <v>0</v>
          </cell>
          <cell r="H60" t="str">
            <v>MariaAna Real</v>
          </cell>
          <cell r="I60" t="str">
            <v>MariaAna Real</v>
          </cell>
          <cell r="J60" t="str">
            <v>905-946-6098</v>
          </cell>
          <cell r="K60" t="str">
            <v>Monica Lazenby</v>
          </cell>
          <cell r="L60" t="str">
            <v>Angela Suh</v>
          </cell>
        </row>
        <row r="61">
          <cell r="D61" t="str">
            <v>277180BU210</v>
          </cell>
          <cell r="E61" t="str">
            <v>277180-Prepaid Insurance</v>
          </cell>
          <cell r="F61" t="str">
            <v>MISSING</v>
          </cell>
          <cell r="G61">
            <v>191363.64</v>
          </cell>
          <cell r="H61" t="str">
            <v>Unassigned</v>
          </cell>
          <cell r="I61" t="str">
            <v>Linda Scozzese</v>
          </cell>
          <cell r="J61" t="str">
            <v>416-345-5804</v>
          </cell>
          <cell r="K61" t="str">
            <v>Allan David</v>
          </cell>
          <cell r="L61" t="str">
            <v>Karin McDonald</v>
          </cell>
          <cell r="M61" t="str">
            <v>Joanne Shi</v>
          </cell>
          <cell r="N61" t="str">
            <v>x</v>
          </cell>
        </row>
        <row r="62">
          <cell r="D62" t="str">
            <v>277180BU220</v>
          </cell>
          <cell r="E62" t="str">
            <v>277180-Prepaid Insurance</v>
          </cell>
          <cell r="F62" t="str">
            <v>MISSING</v>
          </cell>
          <cell r="G62">
            <v>191363.64</v>
          </cell>
          <cell r="H62" t="str">
            <v>Unassigned</v>
          </cell>
          <cell r="I62" t="str">
            <v>Linda Scozzese</v>
          </cell>
          <cell r="J62" t="str">
            <v>416-345-5804</v>
          </cell>
          <cell r="K62" t="str">
            <v>Allan David</v>
          </cell>
          <cell r="L62" t="str">
            <v>Karin McDonald</v>
          </cell>
          <cell r="M62" t="str">
            <v>Joanne Shi</v>
          </cell>
          <cell r="N62" t="str">
            <v>x</v>
          </cell>
        </row>
        <row r="63">
          <cell r="D63" t="str">
            <v>277180BU300</v>
          </cell>
          <cell r="E63" t="str">
            <v>277180-Prepaid Insurance</v>
          </cell>
          <cell r="F63">
            <v>4</v>
          </cell>
          <cell r="G63">
            <v>0</v>
          </cell>
          <cell r="H63" t="str">
            <v>Linda Scozzese</v>
          </cell>
          <cell r="I63" t="str">
            <v>Linda Scozzese</v>
          </cell>
          <cell r="J63" t="str">
            <v>416-345-5804</v>
          </cell>
          <cell r="K63" t="str">
            <v>Allan David</v>
          </cell>
          <cell r="L63" t="str">
            <v>Karin McDonald</v>
          </cell>
        </row>
        <row r="64">
          <cell r="D64" t="str">
            <v>277290BU210</v>
          </cell>
          <cell r="E64" t="str">
            <v>277290-Prepaid Ins-GWL Adv Pymt</v>
          </cell>
          <cell r="F64">
            <v>4</v>
          </cell>
          <cell r="G64">
            <v>558436.07999999996</v>
          </cell>
          <cell r="H64" t="str">
            <v>Joanne Shi</v>
          </cell>
          <cell r="I64" t="str">
            <v>Joanne Shi</v>
          </cell>
          <cell r="J64" t="str">
            <v>(416) 345-6562</v>
          </cell>
          <cell r="L64" t="str">
            <v>Hazel Norrie</v>
          </cell>
        </row>
        <row r="65">
          <cell r="D65" t="str">
            <v>277290BU220</v>
          </cell>
          <cell r="E65" t="str">
            <v>277290-Prepaid Ins-GWL Adv Pymt</v>
          </cell>
          <cell r="F65">
            <v>4</v>
          </cell>
          <cell r="G65">
            <v>740252.11</v>
          </cell>
          <cell r="H65" t="str">
            <v>Joanne Shi</v>
          </cell>
          <cell r="I65" t="str">
            <v>Joanne Shi</v>
          </cell>
          <cell r="J65" t="str">
            <v>(416) 345-6562</v>
          </cell>
          <cell r="L65" t="str">
            <v>Hazel Norrie</v>
          </cell>
        </row>
        <row r="66">
          <cell r="D66" t="str">
            <v>277290BU300</v>
          </cell>
          <cell r="E66" t="str">
            <v>277290-Prepaid Ins-GWL Adv Pymt</v>
          </cell>
          <cell r="F66" t="str">
            <v>MISSING</v>
          </cell>
          <cell r="G66">
            <v>0.01</v>
          </cell>
          <cell r="H66" t="str">
            <v>Unassigned</v>
          </cell>
          <cell r="I66" t="str">
            <v>Joanne Shi</v>
          </cell>
          <cell r="J66" t="str">
            <v>(416) 345-6562</v>
          </cell>
          <cell r="L66" t="str">
            <v>Hazel Norrie</v>
          </cell>
          <cell r="M66" t="str">
            <v>Joanne Shi</v>
          </cell>
          <cell r="N66" t="str">
            <v>x</v>
          </cell>
        </row>
        <row r="67">
          <cell r="D67" t="str">
            <v>352000BU210</v>
          </cell>
          <cell r="E67" t="str">
            <v>352000-Accounts Payable</v>
          </cell>
          <cell r="F67" t="str">
            <v>MISSING</v>
          </cell>
          <cell r="G67">
            <v>0.02</v>
          </cell>
          <cell r="H67" t="str">
            <v>Unassigned</v>
          </cell>
          <cell r="I67" t="str">
            <v>Gail Madison</v>
          </cell>
          <cell r="J67" t="str">
            <v>416-345-4144</v>
          </cell>
          <cell r="K67" t="str">
            <v>Monica Lazenby</v>
          </cell>
          <cell r="L67" t="str">
            <v>Frank D'Andrea</v>
          </cell>
          <cell r="M67" t="str">
            <v>Frank D'Andrea</v>
          </cell>
          <cell r="N67" t="str">
            <v>x</v>
          </cell>
        </row>
        <row r="68">
          <cell r="D68" t="str">
            <v>352000BU220</v>
          </cell>
          <cell r="E68" t="str">
            <v>352000-Accounts Payable</v>
          </cell>
          <cell r="F68" t="str">
            <v>MISSING</v>
          </cell>
          <cell r="G68">
            <v>-0.02</v>
          </cell>
          <cell r="H68" t="str">
            <v>Unassigned</v>
          </cell>
          <cell r="I68" t="str">
            <v>Gail Madison</v>
          </cell>
          <cell r="J68" t="str">
            <v>416-345-4144</v>
          </cell>
          <cell r="K68" t="str">
            <v>Monica Lazenby</v>
          </cell>
          <cell r="L68" t="str">
            <v>Frank D'Andrea</v>
          </cell>
          <cell r="M68" t="str">
            <v>Frank D'Andrea</v>
          </cell>
          <cell r="N68" t="str">
            <v>x</v>
          </cell>
        </row>
        <row r="69">
          <cell r="D69" t="str">
            <v>352000BU300</v>
          </cell>
          <cell r="E69" t="str">
            <v>352000-Accounts Payable</v>
          </cell>
          <cell r="F69" t="str">
            <v>MISSING</v>
          </cell>
          <cell r="G69">
            <v>0</v>
          </cell>
          <cell r="H69" t="str">
            <v>Unassigned</v>
          </cell>
          <cell r="I69" t="str">
            <v>Gail Madison</v>
          </cell>
          <cell r="J69" t="str">
            <v>416-345-4144</v>
          </cell>
          <cell r="K69" t="str">
            <v>Monica Lazenby</v>
          </cell>
          <cell r="L69" t="str">
            <v>Frank D'Andrea</v>
          </cell>
          <cell r="M69" t="str">
            <v>Frank D'Andrea</v>
          </cell>
          <cell r="N69" t="str">
            <v>x</v>
          </cell>
        </row>
        <row r="70">
          <cell r="D70" t="str">
            <v>352000BU620</v>
          </cell>
          <cell r="E70" t="str">
            <v>352000-Accounts Payable</v>
          </cell>
          <cell r="F70" t="str">
            <v>MISSING</v>
          </cell>
          <cell r="G70">
            <v>0</v>
          </cell>
          <cell r="H70" t="str">
            <v>Unassigned</v>
          </cell>
          <cell r="I70" t="str">
            <v>Gail Madison</v>
          </cell>
          <cell r="J70" t="str">
            <v>416-345-4144</v>
          </cell>
          <cell r="K70" t="str">
            <v>Monica Lazenby</v>
          </cell>
          <cell r="L70" t="str">
            <v>Frank D'Andrea</v>
          </cell>
          <cell r="M70" t="str">
            <v>Frank D'Andrea</v>
          </cell>
          <cell r="N70" t="str">
            <v>x</v>
          </cell>
        </row>
        <row r="71">
          <cell r="D71" t="str">
            <v>352004ALLBU</v>
          </cell>
          <cell r="E71" t="str">
            <v>INERGI.ALLBU.352004</v>
          </cell>
          <cell r="F71">
            <v>5</v>
          </cell>
          <cell r="G71">
            <v>-48872850.729999997</v>
          </cell>
          <cell r="H71" t="str">
            <v>Gail Madison</v>
          </cell>
          <cell r="I71" t="str">
            <v>Gail Madison</v>
          </cell>
          <cell r="J71" t="str">
            <v>416-345-4144</v>
          </cell>
          <cell r="K71" t="str">
            <v>Monica Lazenby</v>
          </cell>
          <cell r="L71" t="str">
            <v>Frank D'Andrea</v>
          </cell>
          <cell r="M71" t="str">
            <v>Frank D'Andrea</v>
          </cell>
        </row>
        <row r="72">
          <cell r="D72" t="str">
            <v>352990ALLBU</v>
          </cell>
          <cell r="E72" t="str">
            <v>INERGI.ALLBU.352990</v>
          </cell>
          <cell r="F72">
            <v>5</v>
          </cell>
          <cell r="G72">
            <v>-21040519.539999999</v>
          </cell>
          <cell r="H72" t="str">
            <v>Gail Madison</v>
          </cell>
          <cell r="I72" t="str">
            <v>Gail Madison</v>
          </cell>
          <cell r="J72" t="str">
            <v>416-345-4144</v>
          </cell>
          <cell r="K72" t="str">
            <v>Monica Lazenby</v>
          </cell>
          <cell r="L72" t="str">
            <v>Frank D'Andrea</v>
          </cell>
          <cell r="M72" t="str">
            <v>Frank D'Andrea</v>
          </cell>
        </row>
        <row r="73">
          <cell r="D73" t="str">
            <v>352998ALLBU</v>
          </cell>
          <cell r="E73" t="str">
            <v>INERGI.ALLBU.352998</v>
          </cell>
          <cell r="F73">
            <v>5</v>
          </cell>
          <cell r="G73">
            <v>-4110356.81</v>
          </cell>
          <cell r="H73" t="str">
            <v>Gail Madison</v>
          </cell>
          <cell r="I73" t="str">
            <v>Gail Madison</v>
          </cell>
          <cell r="J73" t="str">
            <v>416-345-4144</v>
          </cell>
          <cell r="K73" t="str">
            <v>Monica Lazenby</v>
          </cell>
          <cell r="L73" t="str">
            <v>Frank D'Andrea</v>
          </cell>
          <cell r="M73" t="str">
            <v>Frank D'Andrea</v>
          </cell>
        </row>
        <row r="74">
          <cell r="D74" t="str">
            <v>356100ALLBU</v>
          </cell>
          <cell r="E74" t="str">
            <v>HYDONE.ALLBU.356100</v>
          </cell>
          <cell r="F74" t="str">
            <v>MISSING</v>
          </cell>
          <cell r="G74">
            <v>0</v>
          </cell>
          <cell r="H74" t="str">
            <v>Cathy Sewell</v>
          </cell>
          <cell r="I74" t="str">
            <v>Cathy Sewell</v>
          </cell>
          <cell r="J74" t="str">
            <v>(416) 345-5772</v>
          </cell>
        </row>
        <row r="75">
          <cell r="D75" t="str">
            <v>356200BU100</v>
          </cell>
          <cell r="E75" t="str">
            <v>356200-A/P INTER BU OUTSIDE OF GROUP</v>
          </cell>
          <cell r="F75" t="str">
            <v>MISSING</v>
          </cell>
          <cell r="G75">
            <v>-0.25</v>
          </cell>
          <cell r="H75" t="str">
            <v>Unassigned</v>
          </cell>
          <cell r="I75" t="str">
            <v>Unassigned</v>
          </cell>
          <cell r="J75" t="str">
            <v>Consolidation</v>
          </cell>
          <cell r="L75" t="str">
            <v>Arthur McGlashan</v>
          </cell>
          <cell r="M75" t="str">
            <v>Arthur McGlashan</v>
          </cell>
          <cell r="N75" t="str">
            <v>x</v>
          </cell>
        </row>
        <row r="76">
          <cell r="D76" t="str">
            <v>363120BU100</v>
          </cell>
          <cell r="E76" t="str">
            <v>363120-WC - Admin Fee</v>
          </cell>
          <cell r="F76" t="str">
            <v>MISSING</v>
          </cell>
          <cell r="G76">
            <v>0.02</v>
          </cell>
          <cell r="H76" t="str">
            <v>Unassigned</v>
          </cell>
          <cell r="I76" t="str">
            <v>Stanley Wang</v>
          </cell>
          <cell r="J76" t="str">
            <v>416-345-5937</v>
          </cell>
          <cell r="K76" t="str">
            <v>Judy Irwin</v>
          </cell>
          <cell r="L76" t="str">
            <v>Hazel Norrie</v>
          </cell>
          <cell r="M76" t="str">
            <v>Arthur McGlashan</v>
          </cell>
          <cell r="N76" t="str">
            <v>x</v>
          </cell>
          <cell r="O76" t="str">
            <v>No record of prev rec</v>
          </cell>
        </row>
        <row r="77">
          <cell r="D77" t="str">
            <v>363120BU300</v>
          </cell>
          <cell r="E77" t="str">
            <v>363120-WC - Admin Fee</v>
          </cell>
          <cell r="F77" t="str">
            <v>MISSING</v>
          </cell>
          <cell r="G77">
            <v>-0.02</v>
          </cell>
          <cell r="H77" t="str">
            <v>Unassigned</v>
          </cell>
          <cell r="I77" t="str">
            <v>Stanley Wang</v>
          </cell>
          <cell r="J77" t="str">
            <v>416-345-5937</v>
          </cell>
          <cell r="K77" t="str">
            <v>Judy Irwin</v>
          </cell>
          <cell r="L77" t="str">
            <v>Hazel Norrie</v>
          </cell>
          <cell r="M77" t="str">
            <v>Arthur McGlashan</v>
          </cell>
          <cell r="N77" t="str">
            <v>x</v>
          </cell>
        </row>
        <row r="78">
          <cell r="D78" t="str">
            <v>364100BU210</v>
          </cell>
          <cell r="E78" t="str">
            <v>364100-OHIP Premium Accrual &amp; Payment</v>
          </cell>
          <cell r="F78" t="str">
            <v>MISSING</v>
          </cell>
          <cell r="G78">
            <v>-760878.42</v>
          </cell>
          <cell r="H78" t="str">
            <v>Unassigned</v>
          </cell>
          <cell r="I78" t="str">
            <v>Stanley Wang</v>
          </cell>
          <cell r="J78" t="str">
            <v>416-345-5937</v>
          </cell>
          <cell r="K78" t="str">
            <v>Judy Irwin</v>
          </cell>
          <cell r="L78" t="str">
            <v>Hazel Norrie</v>
          </cell>
          <cell r="M78" t="str">
            <v>Arthur McGlashan</v>
          </cell>
          <cell r="N78" t="str">
            <v>x</v>
          </cell>
        </row>
        <row r="79">
          <cell r="D79" t="str">
            <v>364100BU220</v>
          </cell>
          <cell r="E79" t="str">
            <v>364100-OHIP Premium Accrual &amp; Payment</v>
          </cell>
          <cell r="F79" t="str">
            <v>MISSING</v>
          </cell>
          <cell r="G79">
            <v>-1008606.27</v>
          </cell>
          <cell r="H79" t="str">
            <v>Unassigned</v>
          </cell>
          <cell r="I79" t="str">
            <v>Stanley Wang</v>
          </cell>
          <cell r="J79" t="str">
            <v>416-345-5937</v>
          </cell>
          <cell r="K79" t="str">
            <v>Judy Irwin</v>
          </cell>
          <cell r="L79" t="str">
            <v>Hazel Norrie</v>
          </cell>
          <cell r="M79" t="str">
            <v>Arthur McGlashan</v>
          </cell>
          <cell r="N79" t="str">
            <v>x</v>
          </cell>
        </row>
        <row r="80">
          <cell r="D80" t="str">
            <v>364230BU100</v>
          </cell>
          <cell r="E80" t="str">
            <v>364230-EHT - PAYMENTS</v>
          </cell>
          <cell r="F80">
            <v>4</v>
          </cell>
          <cell r="G80">
            <v>8842.7999999999993</v>
          </cell>
          <cell r="H80" t="str">
            <v>Stanley Wang</v>
          </cell>
          <cell r="I80" t="str">
            <v>Stanley Wang</v>
          </cell>
          <cell r="J80" t="str">
            <v>416-345-5937</v>
          </cell>
          <cell r="K80" t="str">
            <v>Judy Irwin</v>
          </cell>
          <cell r="L80" t="str">
            <v>Hazel Norrie</v>
          </cell>
        </row>
        <row r="81">
          <cell r="D81" t="str">
            <v>364230BU210</v>
          </cell>
          <cell r="E81" t="str">
            <v>364230-EHT - PAYMENTS</v>
          </cell>
          <cell r="F81" t="str">
            <v>MISSING</v>
          </cell>
          <cell r="G81">
            <v>-604801.98</v>
          </cell>
          <cell r="H81" t="str">
            <v>Unassigned</v>
          </cell>
          <cell r="I81" t="str">
            <v>Stanley Wang</v>
          </cell>
          <cell r="J81" t="str">
            <v>416-345-5937</v>
          </cell>
          <cell r="K81" t="str">
            <v>Judy Irwin</v>
          </cell>
          <cell r="L81" t="str">
            <v>Hazel Norrie</v>
          </cell>
          <cell r="M81" t="str">
            <v>Arthur McGlashan</v>
          </cell>
          <cell r="N81" t="str">
            <v>x</v>
          </cell>
        </row>
        <row r="82">
          <cell r="D82" t="str">
            <v>364230BU220</v>
          </cell>
          <cell r="E82" t="str">
            <v>364230-EHT - PAYMENTS</v>
          </cell>
          <cell r="F82" t="str">
            <v>MISSING</v>
          </cell>
          <cell r="G82">
            <v>-801714.26</v>
          </cell>
          <cell r="H82" t="str">
            <v>Unassigned</v>
          </cell>
          <cell r="I82" t="str">
            <v>Stanley Wang</v>
          </cell>
          <cell r="J82" t="str">
            <v>416-345-5937</v>
          </cell>
          <cell r="K82" t="str">
            <v>Judy Irwin</v>
          </cell>
          <cell r="L82" t="str">
            <v>Hazel Norrie</v>
          </cell>
          <cell r="M82" t="str">
            <v>Arthur McGlashan</v>
          </cell>
          <cell r="N82" t="str">
            <v>x</v>
          </cell>
        </row>
        <row r="83">
          <cell r="D83" t="str">
            <v>364230BU300</v>
          </cell>
          <cell r="E83" t="str">
            <v>364230-EHT - PAYMENTS</v>
          </cell>
          <cell r="F83">
            <v>4</v>
          </cell>
          <cell r="G83">
            <v>-0.01</v>
          </cell>
          <cell r="H83" t="str">
            <v>Stanley Wang</v>
          </cell>
          <cell r="I83" t="str">
            <v>Stanley Wang</v>
          </cell>
          <cell r="J83" t="str">
            <v>416-345-5937</v>
          </cell>
          <cell r="K83" t="str">
            <v>Judy Irwin</v>
          </cell>
          <cell r="L83" t="str">
            <v>Hazel Norrie</v>
          </cell>
        </row>
        <row r="84">
          <cell r="D84" t="str">
            <v>364230BU510</v>
          </cell>
          <cell r="E84" t="str">
            <v>364230-EHT - PAYMENTS</v>
          </cell>
          <cell r="F84">
            <v>4</v>
          </cell>
          <cell r="G84">
            <v>-17893.41</v>
          </cell>
          <cell r="H84" t="str">
            <v>Stanley Wang</v>
          </cell>
          <cell r="I84" t="str">
            <v>Stanley Wang</v>
          </cell>
          <cell r="J84" t="str">
            <v>416-345-5937</v>
          </cell>
          <cell r="K84" t="str">
            <v>Judy Irwin</v>
          </cell>
          <cell r="L84" t="str">
            <v>Hazel Norrie</v>
          </cell>
        </row>
        <row r="85">
          <cell r="D85" t="str">
            <v>364230BU650</v>
          </cell>
          <cell r="E85" t="str">
            <v>364230-EHT - PAYMENTS</v>
          </cell>
          <cell r="F85">
            <v>4</v>
          </cell>
          <cell r="G85">
            <v>-10251.75</v>
          </cell>
          <cell r="H85" t="str">
            <v>Stanley Wang</v>
          </cell>
          <cell r="I85" t="str">
            <v>Stanley Wang</v>
          </cell>
          <cell r="J85" t="str">
            <v>416-345-5937</v>
          </cell>
          <cell r="K85" t="str">
            <v>Judy Irwin</v>
          </cell>
          <cell r="L85" t="str">
            <v>Hazel Norrie</v>
          </cell>
        </row>
        <row r="86">
          <cell r="D86" t="str">
            <v>365983BU100</v>
          </cell>
          <cell r="E86" t="str">
            <v>365983-CPP - Payments</v>
          </cell>
          <cell r="F86">
            <v>4</v>
          </cell>
          <cell r="G86">
            <v>0</v>
          </cell>
          <cell r="H86" t="str">
            <v>Stanley Wang</v>
          </cell>
          <cell r="I86" t="str">
            <v>Stanley Wang</v>
          </cell>
          <cell r="J86" t="str">
            <v>416-345-5937</v>
          </cell>
          <cell r="K86" t="str">
            <v>Judy Irwin</v>
          </cell>
          <cell r="L86" t="str">
            <v>Hazel Norrie</v>
          </cell>
        </row>
        <row r="87">
          <cell r="D87" t="str">
            <v>365983BU210</v>
          </cell>
          <cell r="E87" t="str">
            <v>365983-CPP - Payments</v>
          </cell>
          <cell r="F87" t="str">
            <v>MISSING</v>
          </cell>
          <cell r="G87">
            <v>-70043.759999999995</v>
          </cell>
          <cell r="H87" t="str">
            <v>Unassigned</v>
          </cell>
          <cell r="I87" t="str">
            <v>Stanley Wang</v>
          </cell>
          <cell r="J87" t="str">
            <v>416-345-5937</v>
          </cell>
          <cell r="K87" t="str">
            <v>Judy Irwin</v>
          </cell>
          <cell r="L87" t="str">
            <v>Hazel Norrie</v>
          </cell>
          <cell r="M87" t="str">
            <v>Arthur McGlashan</v>
          </cell>
          <cell r="N87" t="str">
            <v>x</v>
          </cell>
        </row>
        <row r="88">
          <cell r="D88" t="str">
            <v>365983BU220</v>
          </cell>
          <cell r="E88" t="str">
            <v>365983-CPP - Payments</v>
          </cell>
          <cell r="F88" t="str">
            <v>MISSING</v>
          </cell>
          <cell r="G88">
            <v>-92848.7</v>
          </cell>
          <cell r="H88" t="str">
            <v>Unassigned</v>
          </cell>
          <cell r="I88" t="str">
            <v>Stanley Wang</v>
          </cell>
          <cell r="J88" t="str">
            <v>416-345-5937</v>
          </cell>
          <cell r="K88" t="str">
            <v>Judy Irwin</v>
          </cell>
          <cell r="L88" t="str">
            <v>Hazel Norrie</v>
          </cell>
          <cell r="M88" t="str">
            <v>Arthur McGlashan</v>
          </cell>
          <cell r="N88" t="str">
            <v>x</v>
          </cell>
        </row>
        <row r="89">
          <cell r="D89" t="str">
            <v>365983BU300</v>
          </cell>
          <cell r="E89" t="str">
            <v>365983-CPP - Payments</v>
          </cell>
          <cell r="F89">
            <v>4</v>
          </cell>
          <cell r="G89">
            <v>0.02</v>
          </cell>
          <cell r="H89" t="str">
            <v>Stanley Wang</v>
          </cell>
          <cell r="I89" t="str">
            <v>Stanley Wang</v>
          </cell>
          <cell r="J89" t="str">
            <v>416-345-5937</v>
          </cell>
          <cell r="K89" t="str">
            <v>Judy Irwin</v>
          </cell>
          <cell r="L89" t="str">
            <v>Hazel Norrie</v>
          </cell>
        </row>
        <row r="90">
          <cell r="D90" t="str">
            <v>365983BU510</v>
          </cell>
          <cell r="E90" t="str">
            <v>365983-CPP - Payments</v>
          </cell>
          <cell r="F90">
            <v>4</v>
          </cell>
          <cell r="G90">
            <v>-1348.66</v>
          </cell>
          <cell r="H90" t="str">
            <v>Stanley Wang</v>
          </cell>
          <cell r="I90" t="str">
            <v>Stanley Wang</v>
          </cell>
          <cell r="J90" t="str">
            <v>416-345-5937</v>
          </cell>
          <cell r="K90" t="str">
            <v>Judy Irwin</v>
          </cell>
          <cell r="L90" t="str">
            <v>Hazel Norrie</v>
          </cell>
        </row>
        <row r="91">
          <cell r="D91" t="str">
            <v>365983BU650</v>
          </cell>
          <cell r="E91" t="str">
            <v>365983-CPP - Payments</v>
          </cell>
          <cell r="F91">
            <v>4</v>
          </cell>
          <cell r="G91">
            <v>-462.26</v>
          </cell>
          <cell r="H91" t="str">
            <v>Stanley Wang</v>
          </cell>
          <cell r="I91" t="str">
            <v>Stanley Wang</v>
          </cell>
          <cell r="J91" t="str">
            <v>416-345-5937</v>
          </cell>
          <cell r="K91" t="str">
            <v>Judy Irwin</v>
          </cell>
          <cell r="L91" t="str">
            <v>Hazel Norrie</v>
          </cell>
        </row>
        <row r="92">
          <cell r="D92" t="str">
            <v>366030BU100</v>
          </cell>
          <cell r="E92" t="str">
            <v>366030-Trust-Charitable Contribution</v>
          </cell>
          <cell r="F92">
            <v>4</v>
          </cell>
          <cell r="G92">
            <v>0</v>
          </cell>
          <cell r="H92" t="str">
            <v>Stanley Wang</v>
          </cell>
          <cell r="I92" t="str">
            <v>Stanley Wang</v>
          </cell>
          <cell r="J92" t="str">
            <v>416-345-5937</v>
          </cell>
          <cell r="K92" t="str">
            <v>Judy Irwin</v>
          </cell>
          <cell r="L92" t="str">
            <v>Hazel Norrie</v>
          </cell>
        </row>
        <row r="93">
          <cell r="D93" t="str">
            <v>366030BU210</v>
          </cell>
          <cell r="E93" t="str">
            <v>366030-Trust-Charitable Contribution</v>
          </cell>
          <cell r="F93" t="str">
            <v>MISSING</v>
          </cell>
          <cell r="G93">
            <v>-3001.61</v>
          </cell>
          <cell r="H93" t="str">
            <v>Unassigned</v>
          </cell>
          <cell r="I93" t="str">
            <v>Stanley Wang</v>
          </cell>
          <cell r="J93" t="str">
            <v>416-345-5937</v>
          </cell>
          <cell r="K93" t="str">
            <v>Judy Irwin</v>
          </cell>
          <cell r="L93" t="str">
            <v>Hazel Norrie</v>
          </cell>
          <cell r="M93" t="str">
            <v>Arthur McGlashan</v>
          </cell>
          <cell r="N93" t="str">
            <v>x</v>
          </cell>
        </row>
        <row r="94">
          <cell r="D94" t="str">
            <v>366030BU220</v>
          </cell>
          <cell r="E94" t="str">
            <v>366030-Trust-Charitable Contribution</v>
          </cell>
          <cell r="F94" t="str">
            <v>MISSING</v>
          </cell>
          <cell r="G94">
            <v>-3978.88</v>
          </cell>
          <cell r="H94" t="str">
            <v>Unassigned</v>
          </cell>
          <cell r="I94" t="str">
            <v>Stanley Wang</v>
          </cell>
          <cell r="J94" t="str">
            <v>416-345-5937</v>
          </cell>
          <cell r="K94" t="str">
            <v>Judy Irwin</v>
          </cell>
          <cell r="L94" t="str">
            <v>Hazel Norrie</v>
          </cell>
          <cell r="M94" t="str">
            <v>Arthur McGlashan</v>
          </cell>
          <cell r="N94" t="str">
            <v>x</v>
          </cell>
        </row>
        <row r="95">
          <cell r="D95" t="str">
            <v>366030BU300</v>
          </cell>
          <cell r="E95" t="str">
            <v>366030-Trust-Charitable Contribution</v>
          </cell>
          <cell r="F95">
            <v>4</v>
          </cell>
          <cell r="G95">
            <v>0.01</v>
          </cell>
          <cell r="H95" t="str">
            <v>Stanley Wang</v>
          </cell>
          <cell r="I95" t="str">
            <v>Stanley Wang</v>
          </cell>
          <cell r="J95" t="str">
            <v>416-345-5937</v>
          </cell>
          <cell r="K95" t="str">
            <v>Judy Irwin</v>
          </cell>
          <cell r="L95" t="str">
            <v>Hazel Norrie</v>
          </cell>
        </row>
        <row r="96">
          <cell r="D96" t="str">
            <v>366030BU510</v>
          </cell>
          <cell r="E96" t="str">
            <v>366030-Trust-Charitable Contribution</v>
          </cell>
          <cell r="F96">
            <v>4</v>
          </cell>
          <cell r="G96">
            <v>-37</v>
          </cell>
          <cell r="H96" t="str">
            <v>Stanley Wang</v>
          </cell>
          <cell r="I96" t="str">
            <v>Stanley Wang</v>
          </cell>
          <cell r="J96" t="str">
            <v>416-345-5937</v>
          </cell>
          <cell r="K96" t="str">
            <v>Judy Irwin</v>
          </cell>
          <cell r="L96" t="str">
            <v>Hazel Norrie</v>
          </cell>
        </row>
        <row r="97">
          <cell r="D97" t="str">
            <v>366030BU650</v>
          </cell>
          <cell r="E97" t="str">
            <v>366030-Trust-Charitable Contribution</v>
          </cell>
          <cell r="F97">
            <v>4</v>
          </cell>
          <cell r="G97">
            <v>-104</v>
          </cell>
          <cell r="H97" t="str">
            <v>Stanley Wang</v>
          </cell>
          <cell r="I97" t="str">
            <v>Stanley Wang</v>
          </cell>
          <cell r="J97" t="str">
            <v>416-345-5937</v>
          </cell>
          <cell r="K97" t="str">
            <v>Judy Irwin</v>
          </cell>
          <cell r="L97" t="str">
            <v>Hazel Norrie</v>
          </cell>
        </row>
        <row r="98">
          <cell r="D98" t="str">
            <v>366110BU100</v>
          </cell>
          <cell r="E98" t="str">
            <v>366110-Trust-Contribution in Yr-Emply</v>
          </cell>
          <cell r="F98">
            <v>4</v>
          </cell>
          <cell r="G98">
            <v>0</v>
          </cell>
          <cell r="H98" t="str">
            <v>Stanley Wang</v>
          </cell>
          <cell r="I98" t="str">
            <v>Stanley Wang</v>
          </cell>
          <cell r="J98" t="str">
            <v>416-345-5937</v>
          </cell>
          <cell r="K98" t="str">
            <v>Judy Irwin</v>
          </cell>
          <cell r="L98" t="str">
            <v>Hazel Norrie</v>
          </cell>
        </row>
        <row r="99">
          <cell r="D99" t="str">
            <v>366110BU210</v>
          </cell>
          <cell r="E99" t="str">
            <v>366110-Trust-Contribution in Yr-Emply</v>
          </cell>
          <cell r="F99" t="str">
            <v>MISSING</v>
          </cell>
          <cell r="G99">
            <v>-149361.93</v>
          </cell>
          <cell r="H99" t="str">
            <v>Unassigned</v>
          </cell>
          <cell r="I99" t="str">
            <v>Stanley Wang</v>
          </cell>
          <cell r="J99" t="str">
            <v>416-345-5937</v>
          </cell>
          <cell r="K99" t="str">
            <v>Judy Irwin</v>
          </cell>
          <cell r="L99" t="str">
            <v>Hazel Norrie</v>
          </cell>
          <cell r="M99" t="str">
            <v>Arthur McGlashan</v>
          </cell>
          <cell r="N99" t="str">
            <v>x</v>
          </cell>
        </row>
        <row r="100">
          <cell r="D100" t="str">
            <v>366110BU220</v>
          </cell>
          <cell r="E100" t="str">
            <v>366110-Trust-Contribution in Yr-Emply</v>
          </cell>
          <cell r="F100" t="str">
            <v>MISSING</v>
          </cell>
          <cell r="G100">
            <v>-197991.4</v>
          </cell>
          <cell r="H100" t="str">
            <v>Unassigned</v>
          </cell>
          <cell r="I100" t="str">
            <v>Stanley Wang</v>
          </cell>
          <cell r="J100" t="str">
            <v>416-345-5937</v>
          </cell>
          <cell r="K100" t="str">
            <v>Judy Irwin</v>
          </cell>
          <cell r="L100" t="str">
            <v>Hazel Norrie</v>
          </cell>
          <cell r="M100" t="str">
            <v>Arthur McGlashan</v>
          </cell>
          <cell r="N100" t="str">
            <v>x</v>
          </cell>
        </row>
        <row r="101">
          <cell r="D101" t="str">
            <v>366110BU300</v>
          </cell>
          <cell r="E101" t="str">
            <v>366110-Trust-Contribution in Yr-Emply</v>
          </cell>
          <cell r="F101">
            <v>4</v>
          </cell>
          <cell r="G101">
            <v>-0.03</v>
          </cell>
          <cell r="H101" t="str">
            <v>Stanley Wang</v>
          </cell>
          <cell r="I101" t="str">
            <v>Stanley Wang</v>
          </cell>
          <cell r="J101" t="str">
            <v>416-345-5937</v>
          </cell>
          <cell r="K101" t="str">
            <v>Judy Irwin</v>
          </cell>
          <cell r="L101" t="str">
            <v>Hazel Norrie</v>
          </cell>
        </row>
        <row r="102">
          <cell r="D102" t="str">
            <v>366110BU510</v>
          </cell>
          <cell r="E102" t="str">
            <v>366110-Trust-Contribution in Yr-Emply</v>
          </cell>
          <cell r="F102">
            <v>4</v>
          </cell>
          <cell r="G102">
            <v>-5684.49</v>
          </cell>
          <cell r="H102" t="str">
            <v>Stanley Wang</v>
          </cell>
          <cell r="I102" t="str">
            <v>Stanley Wang</v>
          </cell>
          <cell r="J102" t="str">
            <v>416-345-5937</v>
          </cell>
          <cell r="K102" t="str">
            <v>Judy Irwin</v>
          </cell>
          <cell r="L102" t="str">
            <v>Hazel Norrie</v>
          </cell>
        </row>
        <row r="103">
          <cell r="D103" t="str">
            <v>366110BU650</v>
          </cell>
          <cell r="E103" t="str">
            <v>366110-Trust-Contribution in Yr-Emply</v>
          </cell>
          <cell r="F103">
            <v>4</v>
          </cell>
          <cell r="G103">
            <v>-3200.07</v>
          </cell>
          <cell r="H103" t="str">
            <v>Stanley Wang</v>
          </cell>
          <cell r="I103" t="str">
            <v>Stanley Wang</v>
          </cell>
          <cell r="J103" t="str">
            <v>416-345-5937</v>
          </cell>
          <cell r="K103" t="str">
            <v>Judy Irwin</v>
          </cell>
          <cell r="L103" t="str">
            <v>Hazel Norrie</v>
          </cell>
        </row>
        <row r="104">
          <cell r="D104" t="str">
            <v>369981BU100</v>
          </cell>
          <cell r="E104" t="str">
            <v>369981-Net Pay - Employees</v>
          </cell>
          <cell r="F104">
            <v>4</v>
          </cell>
          <cell r="G104">
            <v>0</v>
          </cell>
          <cell r="H104" t="str">
            <v>Stanley Wang</v>
          </cell>
          <cell r="I104" t="str">
            <v>Stanley Wang</v>
          </cell>
          <cell r="J104" t="str">
            <v>416-345-5937</v>
          </cell>
          <cell r="K104" t="str">
            <v>Judy Irwin</v>
          </cell>
          <cell r="L104" t="str">
            <v>Hazel Norrie</v>
          </cell>
        </row>
        <row r="105">
          <cell r="D105" t="str">
            <v>369981BU210</v>
          </cell>
          <cell r="E105" t="str">
            <v>369981-Net Pay - Employees</v>
          </cell>
          <cell r="F105" t="str">
            <v>MISSING</v>
          </cell>
          <cell r="G105">
            <v>-3241661.33</v>
          </cell>
          <cell r="H105" t="str">
            <v>Unassigned</v>
          </cell>
          <cell r="I105" t="str">
            <v>Stanley Wang</v>
          </cell>
          <cell r="J105" t="str">
            <v>416-345-5937</v>
          </cell>
          <cell r="K105" t="str">
            <v>Judy Irwin</v>
          </cell>
          <cell r="L105" t="str">
            <v>Hazel Norrie</v>
          </cell>
          <cell r="M105" t="str">
            <v>Arthur McGlashan</v>
          </cell>
          <cell r="N105" t="str">
            <v>x</v>
          </cell>
        </row>
        <row r="106">
          <cell r="D106" t="str">
            <v>369981BU220</v>
          </cell>
          <cell r="E106" t="str">
            <v>369981-Net Pay - Employees</v>
          </cell>
          <cell r="F106" t="str">
            <v>MISSING</v>
          </cell>
          <cell r="G106">
            <v>-4297085.95</v>
          </cell>
          <cell r="H106" t="str">
            <v>Unassigned</v>
          </cell>
          <cell r="I106" t="str">
            <v>Stanley Wang</v>
          </cell>
          <cell r="J106" t="str">
            <v>416-345-5937</v>
          </cell>
          <cell r="K106" t="str">
            <v>Judy Irwin</v>
          </cell>
          <cell r="L106" t="str">
            <v>Hazel Norrie</v>
          </cell>
          <cell r="M106" t="str">
            <v>Arthur McGlashan</v>
          </cell>
          <cell r="N106" t="str">
            <v>x</v>
          </cell>
        </row>
        <row r="107">
          <cell r="D107" t="str">
            <v>369981BU300</v>
          </cell>
          <cell r="E107" t="str">
            <v>369981-Net Pay - Employees</v>
          </cell>
          <cell r="F107">
            <v>4</v>
          </cell>
          <cell r="G107">
            <v>0.01</v>
          </cell>
          <cell r="H107" t="str">
            <v>Stanley Wang</v>
          </cell>
          <cell r="I107" t="str">
            <v>Stanley Wang</v>
          </cell>
          <cell r="J107" t="str">
            <v>416-345-5937</v>
          </cell>
          <cell r="K107" t="str">
            <v>Judy Irwin</v>
          </cell>
          <cell r="L107" t="str">
            <v>Hazel Norrie</v>
          </cell>
        </row>
        <row r="108">
          <cell r="D108" t="str">
            <v>369981BU510</v>
          </cell>
          <cell r="E108" t="str">
            <v>369981-Net Pay - Employees</v>
          </cell>
          <cell r="F108">
            <v>4</v>
          </cell>
          <cell r="G108">
            <v>-90566.11</v>
          </cell>
          <cell r="H108" t="str">
            <v>Stanley Wang</v>
          </cell>
          <cell r="I108" t="str">
            <v>Stanley Wang</v>
          </cell>
          <cell r="J108" t="str">
            <v>416-345-5937</v>
          </cell>
          <cell r="K108" t="str">
            <v>Judy Irwin</v>
          </cell>
          <cell r="L108" t="str">
            <v>Hazel Norrie</v>
          </cell>
        </row>
        <row r="109">
          <cell r="D109" t="str">
            <v>369981BU650</v>
          </cell>
          <cell r="E109" t="str">
            <v>369981-Net Pay - Employees</v>
          </cell>
          <cell r="F109">
            <v>4</v>
          </cell>
          <cell r="G109">
            <v>-54495.24</v>
          </cell>
          <cell r="H109" t="str">
            <v>Stanley Wang</v>
          </cell>
          <cell r="I109" t="str">
            <v>Stanley Wang</v>
          </cell>
          <cell r="J109" t="str">
            <v>416-345-5937</v>
          </cell>
          <cell r="K109" t="str">
            <v>Judy Irwin</v>
          </cell>
          <cell r="L109" t="str">
            <v>Hazel Norrie</v>
          </cell>
        </row>
        <row r="110">
          <cell r="D110" t="str">
            <v>371980BU100</v>
          </cell>
          <cell r="E110" t="str">
            <v>371980-Income Tax Payable-Pyrl Deduct</v>
          </cell>
          <cell r="F110">
            <v>4</v>
          </cell>
          <cell r="G110">
            <v>374.85</v>
          </cell>
          <cell r="H110" t="str">
            <v>Stanley Wang</v>
          </cell>
          <cell r="I110" t="str">
            <v>Stanley Wang</v>
          </cell>
          <cell r="J110" t="str">
            <v>416-345-5937</v>
          </cell>
          <cell r="K110" t="str">
            <v>Judy Irwin</v>
          </cell>
          <cell r="L110" t="str">
            <v>Hazel Norrie</v>
          </cell>
        </row>
        <row r="111">
          <cell r="D111" t="str">
            <v>371980BU210</v>
          </cell>
          <cell r="E111" t="str">
            <v>371980-Income Tax Payable-Pyrl Deduct</v>
          </cell>
          <cell r="F111" t="str">
            <v>MISSING</v>
          </cell>
          <cell r="G111">
            <v>-1254530.08</v>
          </cell>
          <cell r="H111" t="str">
            <v>Unassigned</v>
          </cell>
          <cell r="I111" t="str">
            <v>Stanley Wang</v>
          </cell>
          <cell r="J111" t="str">
            <v>416-345-5937</v>
          </cell>
          <cell r="K111" t="str">
            <v>Judy Irwin</v>
          </cell>
          <cell r="L111" t="str">
            <v>Hazel Norrie</v>
          </cell>
          <cell r="M111" t="str">
            <v>Arthur McGlashan</v>
          </cell>
          <cell r="N111" t="str">
            <v>x</v>
          </cell>
        </row>
        <row r="112">
          <cell r="D112" t="str">
            <v>371980BU220</v>
          </cell>
          <cell r="E112" t="str">
            <v>371980-Income Tax Payable-Pyrl Deduct</v>
          </cell>
          <cell r="F112" t="str">
            <v>MISSING</v>
          </cell>
          <cell r="G112">
            <v>-1662981.73</v>
          </cell>
          <cell r="H112" t="str">
            <v>Unassigned</v>
          </cell>
          <cell r="I112" t="str">
            <v>Stanley Wang</v>
          </cell>
          <cell r="J112" t="str">
            <v>416-345-5937</v>
          </cell>
          <cell r="K112" t="str">
            <v>Judy Irwin</v>
          </cell>
          <cell r="L112" t="str">
            <v>Hazel Norrie</v>
          </cell>
          <cell r="M112" t="str">
            <v>Arthur McGlashan</v>
          </cell>
          <cell r="N112" t="str">
            <v>x</v>
          </cell>
        </row>
        <row r="113">
          <cell r="D113" t="str">
            <v>371980BU300</v>
          </cell>
          <cell r="E113" t="str">
            <v>371980-Income Tax Payable-Pyrl Deduct</v>
          </cell>
          <cell r="F113">
            <v>4</v>
          </cell>
          <cell r="G113">
            <v>0.01</v>
          </cell>
          <cell r="H113" t="str">
            <v>Stanley Wang</v>
          </cell>
          <cell r="I113" t="str">
            <v>Stanley Wang</v>
          </cell>
          <cell r="J113" t="str">
            <v>416-345-5937</v>
          </cell>
          <cell r="K113" t="str">
            <v>Judy Irwin</v>
          </cell>
          <cell r="L113" t="str">
            <v>Hazel Norrie</v>
          </cell>
        </row>
        <row r="114">
          <cell r="D114" t="str">
            <v>371980BU510</v>
          </cell>
          <cell r="E114" t="str">
            <v>371980-Income Tax Payable-Pyrl Deduct</v>
          </cell>
          <cell r="F114">
            <v>4</v>
          </cell>
          <cell r="G114">
            <v>-33760.44</v>
          </cell>
          <cell r="H114" t="str">
            <v>Stanley Wang</v>
          </cell>
          <cell r="I114" t="str">
            <v>Stanley Wang</v>
          </cell>
          <cell r="J114" t="str">
            <v>416-345-5937</v>
          </cell>
          <cell r="K114" t="str">
            <v>Judy Irwin</v>
          </cell>
          <cell r="L114" t="str">
            <v>Hazel Norrie</v>
          </cell>
        </row>
        <row r="115">
          <cell r="D115" t="str">
            <v>371980BU650</v>
          </cell>
          <cell r="E115" t="str">
            <v>371980-Income Tax Payable-Pyrl Deduct</v>
          </cell>
          <cell r="F115">
            <v>4</v>
          </cell>
          <cell r="G115">
            <v>-25812.05</v>
          </cell>
          <cell r="H115" t="str">
            <v>Stanley Wang</v>
          </cell>
          <cell r="I115" t="str">
            <v>Stanley Wang</v>
          </cell>
          <cell r="J115" t="str">
            <v>416-345-5937</v>
          </cell>
          <cell r="K115" t="str">
            <v>Judy Irwin</v>
          </cell>
          <cell r="L115" t="str">
            <v>Hazel Norrie</v>
          </cell>
        </row>
        <row r="116">
          <cell r="D116" t="str">
            <v>372983BU100</v>
          </cell>
          <cell r="E116" t="str">
            <v>372983-EI - Payments</v>
          </cell>
          <cell r="F116">
            <v>4</v>
          </cell>
          <cell r="G116">
            <v>0.04</v>
          </cell>
          <cell r="H116" t="str">
            <v>Unassigned</v>
          </cell>
          <cell r="I116" t="str">
            <v>Stanley Wang</v>
          </cell>
          <cell r="J116" t="str">
            <v>416-345-5937</v>
          </cell>
          <cell r="K116" t="str">
            <v>Judy Irwin</v>
          </cell>
          <cell r="L116" t="str">
            <v>Hazel Norrie</v>
          </cell>
          <cell r="M116" t="str">
            <v>Arthur McGlashan</v>
          </cell>
          <cell r="N116" t="str">
            <v>x</v>
          </cell>
        </row>
        <row r="117">
          <cell r="D117" t="str">
            <v>372983BU210</v>
          </cell>
          <cell r="E117" t="str">
            <v>372983-EI - Payments</v>
          </cell>
          <cell r="F117" t="str">
            <v>MISSING</v>
          </cell>
          <cell r="G117">
            <v>-26184.99</v>
          </cell>
          <cell r="H117" t="str">
            <v>Unassigned</v>
          </cell>
          <cell r="I117" t="str">
            <v>Stanley Wang</v>
          </cell>
          <cell r="J117" t="str">
            <v>416-345-5937</v>
          </cell>
          <cell r="K117" t="str">
            <v>Judy Irwin</v>
          </cell>
          <cell r="L117" t="str">
            <v>Hazel Norrie</v>
          </cell>
          <cell r="M117" t="str">
            <v>Arthur McGlashan</v>
          </cell>
          <cell r="N117" t="str">
            <v>x</v>
          </cell>
        </row>
        <row r="118">
          <cell r="D118" t="str">
            <v>372983BU220</v>
          </cell>
          <cell r="E118" t="str">
            <v>372983-EI - Payments</v>
          </cell>
          <cell r="F118" t="str">
            <v>MISSING</v>
          </cell>
          <cell r="G118">
            <v>-34710.339999999997</v>
          </cell>
          <cell r="H118" t="str">
            <v>Unassigned</v>
          </cell>
          <cell r="I118" t="str">
            <v>Stanley Wang</v>
          </cell>
          <cell r="J118" t="str">
            <v>416-345-5937</v>
          </cell>
          <cell r="K118" t="str">
            <v>Judy Irwin</v>
          </cell>
          <cell r="L118" t="str">
            <v>Hazel Norrie</v>
          </cell>
          <cell r="M118" t="str">
            <v>Arthur McGlashan</v>
          </cell>
          <cell r="N118" t="str">
            <v>x</v>
          </cell>
        </row>
        <row r="119">
          <cell r="D119" t="str">
            <v>372983BU300</v>
          </cell>
          <cell r="E119" t="str">
            <v>372983-EI - Payments</v>
          </cell>
          <cell r="F119">
            <v>4</v>
          </cell>
          <cell r="G119">
            <v>0.02</v>
          </cell>
          <cell r="H119" t="str">
            <v>Stanley Wang</v>
          </cell>
          <cell r="I119" t="str">
            <v>Stanley Wang</v>
          </cell>
          <cell r="J119" t="str">
            <v>416-345-5937</v>
          </cell>
          <cell r="K119" t="str">
            <v>Judy Irwin</v>
          </cell>
          <cell r="L119" t="str">
            <v>Hazel Norrie</v>
          </cell>
        </row>
        <row r="120">
          <cell r="D120" t="str">
            <v>372983BU510</v>
          </cell>
          <cell r="E120" t="str">
            <v>372983-EI - Payments</v>
          </cell>
          <cell r="F120">
            <v>4</v>
          </cell>
          <cell r="G120">
            <v>-580.97</v>
          </cell>
          <cell r="H120" t="str">
            <v>Stanley Wang</v>
          </cell>
          <cell r="I120" t="str">
            <v>Stanley Wang</v>
          </cell>
          <cell r="J120" t="str">
            <v>416-345-5937</v>
          </cell>
          <cell r="K120" t="str">
            <v>Judy Irwin</v>
          </cell>
          <cell r="L120" t="str">
            <v>Hazel Norrie</v>
          </cell>
        </row>
        <row r="121">
          <cell r="D121" t="str">
            <v>372983BU650</v>
          </cell>
          <cell r="E121" t="str">
            <v>372983-EI - Payments</v>
          </cell>
          <cell r="F121">
            <v>4</v>
          </cell>
          <cell r="G121">
            <v>-189.36</v>
          </cell>
          <cell r="H121" t="str">
            <v>Stanley Wang</v>
          </cell>
          <cell r="I121" t="str">
            <v>Stanley Wang</v>
          </cell>
          <cell r="J121" t="str">
            <v>416-345-5937</v>
          </cell>
          <cell r="K121" t="str">
            <v>Judy Irwin</v>
          </cell>
          <cell r="L121" t="str">
            <v>Hazel Norrie</v>
          </cell>
        </row>
        <row r="122">
          <cell r="D122" t="str">
            <v>374050BU100</v>
          </cell>
          <cell r="E122" t="str">
            <v>374050-Garnishments Deduction</v>
          </cell>
          <cell r="F122" t="str">
            <v>Deleted</v>
          </cell>
        </row>
        <row r="123">
          <cell r="D123" t="str">
            <v>374050BU210</v>
          </cell>
          <cell r="E123" t="str">
            <v>374050-Garnishments Deduction</v>
          </cell>
          <cell r="F123" t="str">
            <v>MISSING</v>
          </cell>
          <cell r="G123">
            <v>-16304.19</v>
          </cell>
          <cell r="H123" t="str">
            <v>Unassigned</v>
          </cell>
          <cell r="I123" t="str">
            <v>Stanley Wang</v>
          </cell>
          <cell r="J123" t="str">
            <v>416-345-5937</v>
          </cell>
          <cell r="K123" t="str">
            <v>Judy Irwin</v>
          </cell>
          <cell r="L123" t="str">
            <v>Hazel Norrie</v>
          </cell>
          <cell r="M123" t="str">
            <v>Arthur McGlashan</v>
          </cell>
          <cell r="N123" t="str">
            <v>x</v>
          </cell>
        </row>
        <row r="124">
          <cell r="D124" t="str">
            <v>374050BU220</v>
          </cell>
          <cell r="E124" t="str">
            <v>374050-Garnishments Deduction</v>
          </cell>
          <cell r="F124" t="str">
            <v>MISSING</v>
          </cell>
          <cell r="G124">
            <v>-21612.53</v>
          </cell>
          <cell r="H124" t="str">
            <v>Unassigned</v>
          </cell>
          <cell r="I124" t="str">
            <v>Stanley Wang</v>
          </cell>
          <cell r="J124" t="str">
            <v>416-345-5937</v>
          </cell>
          <cell r="K124" t="str">
            <v>Judy Irwin</v>
          </cell>
          <cell r="L124" t="str">
            <v>Hazel Norrie</v>
          </cell>
          <cell r="M124" t="str">
            <v>Arthur McGlashan</v>
          </cell>
          <cell r="N124" t="str">
            <v>x</v>
          </cell>
        </row>
        <row r="125">
          <cell r="D125" t="str">
            <v>374050BU300</v>
          </cell>
          <cell r="E125" t="str">
            <v>374050-Garnishments Deduction</v>
          </cell>
          <cell r="F125">
            <v>4</v>
          </cell>
          <cell r="G125">
            <v>0.01</v>
          </cell>
          <cell r="H125" t="str">
            <v>Stanley Wang</v>
          </cell>
          <cell r="I125" t="str">
            <v>Stanley Wang</v>
          </cell>
          <cell r="J125" t="str">
            <v>416-345-5937</v>
          </cell>
          <cell r="K125" t="str">
            <v>Judy Irwin</v>
          </cell>
          <cell r="L125" t="str">
            <v>Hazel Norrie</v>
          </cell>
        </row>
        <row r="126">
          <cell r="D126" t="str">
            <v>374050BU510</v>
          </cell>
          <cell r="E126" t="str">
            <v>374050-Garnishments Deduction</v>
          </cell>
          <cell r="F126">
            <v>4</v>
          </cell>
          <cell r="G126">
            <v>-168.5</v>
          </cell>
          <cell r="H126" t="str">
            <v>Stanley Wang</v>
          </cell>
          <cell r="I126" t="str">
            <v>Stanley Wang</v>
          </cell>
          <cell r="J126" t="str">
            <v>416-345-5937</v>
          </cell>
          <cell r="K126" t="str">
            <v>Judy Irwin</v>
          </cell>
          <cell r="L126" t="str">
            <v>Hazel Norrie</v>
          </cell>
        </row>
        <row r="127">
          <cell r="D127" t="str">
            <v>374091BU100</v>
          </cell>
          <cell r="E127" t="str">
            <v>374091-PWU Union</v>
          </cell>
          <cell r="F127">
            <v>4</v>
          </cell>
          <cell r="G127">
            <v>0</v>
          </cell>
          <cell r="H127" t="str">
            <v>Stanley Wang</v>
          </cell>
          <cell r="I127" t="str">
            <v>Stanley Wang</v>
          </cell>
          <cell r="J127" t="str">
            <v>416-345-5937</v>
          </cell>
          <cell r="K127" t="str">
            <v>Judy Irwin</v>
          </cell>
          <cell r="L127" t="str">
            <v>Hazel Norrie</v>
          </cell>
        </row>
        <row r="128">
          <cell r="D128" t="str">
            <v>374091BU210</v>
          </cell>
          <cell r="E128" t="str">
            <v>374091-PWU Union</v>
          </cell>
          <cell r="F128" t="str">
            <v>MISSING</v>
          </cell>
          <cell r="G128">
            <v>-25330.75</v>
          </cell>
          <cell r="H128" t="str">
            <v>Unassigned</v>
          </cell>
          <cell r="I128" t="str">
            <v>Stanley Wang</v>
          </cell>
          <cell r="J128" t="str">
            <v>416-345-5937</v>
          </cell>
          <cell r="K128" t="str">
            <v>Judy Irwin</v>
          </cell>
          <cell r="L128" t="str">
            <v>Hazel Norrie</v>
          </cell>
          <cell r="M128" t="str">
            <v>Arthur McGlashan</v>
          </cell>
          <cell r="N128" t="str">
            <v>x</v>
          </cell>
        </row>
        <row r="129">
          <cell r="D129" t="str">
            <v>374091BU220</v>
          </cell>
          <cell r="E129" t="str">
            <v>374091-PWU Union</v>
          </cell>
          <cell r="F129" t="str">
            <v>MISSING</v>
          </cell>
          <cell r="G129">
            <v>-33577.980000000003</v>
          </cell>
          <cell r="H129" t="str">
            <v>Unassigned</v>
          </cell>
          <cell r="I129" t="str">
            <v>Stanley Wang</v>
          </cell>
          <cell r="J129" t="str">
            <v>416-345-5937</v>
          </cell>
          <cell r="K129" t="str">
            <v>Judy Irwin</v>
          </cell>
          <cell r="L129" t="str">
            <v>Hazel Norrie</v>
          </cell>
          <cell r="M129" t="str">
            <v>Arthur McGlashan</v>
          </cell>
          <cell r="N129" t="str">
            <v>x</v>
          </cell>
        </row>
        <row r="130">
          <cell r="D130" t="str">
            <v>374091BU300</v>
          </cell>
          <cell r="E130" t="str">
            <v>374091-PWU Union</v>
          </cell>
          <cell r="F130">
            <v>4</v>
          </cell>
          <cell r="G130">
            <v>0</v>
          </cell>
          <cell r="H130" t="str">
            <v>Stanley Wang</v>
          </cell>
          <cell r="I130" t="str">
            <v>Stanley Wang</v>
          </cell>
          <cell r="J130" t="str">
            <v>416-345-5937</v>
          </cell>
          <cell r="K130" t="str">
            <v>Judy Irwin</v>
          </cell>
          <cell r="L130" t="str">
            <v>Hazel Norrie</v>
          </cell>
        </row>
        <row r="131">
          <cell r="D131" t="str">
            <v>374091BU510</v>
          </cell>
          <cell r="E131" t="str">
            <v>374091-PWU Union</v>
          </cell>
          <cell r="F131">
            <v>4</v>
          </cell>
          <cell r="G131">
            <v>-586.41</v>
          </cell>
          <cell r="H131" t="str">
            <v>Stanley Wang</v>
          </cell>
          <cell r="I131" t="str">
            <v>Stanley Wang</v>
          </cell>
          <cell r="J131" t="str">
            <v>416-345-5937</v>
          </cell>
          <cell r="K131" t="str">
            <v>Judy Irwin</v>
          </cell>
          <cell r="L131" t="str">
            <v>Hazel Norrie</v>
          </cell>
        </row>
        <row r="132">
          <cell r="D132" t="str">
            <v>374091BU650</v>
          </cell>
          <cell r="E132" t="str">
            <v>374091-PWU Union</v>
          </cell>
          <cell r="F132">
            <v>4</v>
          </cell>
          <cell r="G132">
            <v>-462.02</v>
          </cell>
          <cell r="H132" t="str">
            <v>Stanley Wang</v>
          </cell>
          <cell r="I132" t="str">
            <v>Stanley Wang</v>
          </cell>
          <cell r="J132" t="str">
            <v>416-345-5937</v>
          </cell>
          <cell r="K132" t="str">
            <v>Judy Irwin</v>
          </cell>
          <cell r="L132" t="str">
            <v>Hazel Norrie</v>
          </cell>
        </row>
        <row r="133">
          <cell r="D133" t="str">
            <v>374092BU100</v>
          </cell>
          <cell r="E133" t="str">
            <v>374092-Society Union</v>
          </cell>
          <cell r="F133">
            <v>4</v>
          </cell>
          <cell r="G133">
            <v>0</v>
          </cell>
          <cell r="H133" t="str">
            <v>Stanley Wang</v>
          </cell>
          <cell r="I133" t="str">
            <v>Stanley Wang</v>
          </cell>
          <cell r="J133" t="str">
            <v>416-345-5937</v>
          </cell>
          <cell r="K133" t="str">
            <v>Judy Irwin</v>
          </cell>
          <cell r="L133" t="str">
            <v>Hazel Norrie</v>
          </cell>
        </row>
        <row r="134">
          <cell r="D134" t="str">
            <v>374092BU210</v>
          </cell>
          <cell r="E134" t="str">
            <v>374092-Society Union</v>
          </cell>
          <cell r="F134" t="str">
            <v>MISSING</v>
          </cell>
          <cell r="G134">
            <v>-6852.48</v>
          </cell>
          <cell r="H134" t="str">
            <v>Unassigned</v>
          </cell>
          <cell r="I134" t="str">
            <v>Stanley Wang</v>
          </cell>
          <cell r="J134" t="str">
            <v>416-345-5937</v>
          </cell>
          <cell r="K134" t="str">
            <v>Judy Irwin</v>
          </cell>
          <cell r="L134" t="str">
            <v>Hazel Norrie</v>
          </cell>
          <cell r="M134" t="str">
            <v>Arthur McGlashan</v>
          </cell>
          <cell r="N134" t="str">
            <v>x</v>
          </cell>
        </row>
        <row r="135">
          <cell r="D135" t="str">
            <v>374092BU220</v>
          </cell>
          <cell r="E135" t="str">
            <v>374092-Society Union</v>
          </cell>
          <cell r="F135" t="str">
            <v>MISSING</v>
          </cell>
          <cell r="G135">
            <v>-9083.52</v>
          </cell>
          <cell r="H135" t="str">
            <v>Unassigned</v>
          </cell>
          <cell r="I135" t="str">
            <v>Stanley Wang</v>
          </cell>
          <cell r="J135" t="str">
            <v>416-345-5937</v>
          </cell>
          <cell r="K135" t="str">
            <v>Judy Irwin</v>
          </cell>
          <cell r="L135" t="str">
            <v>Hazel Norrie</v>
          </cell>
          <cell r="M135" t="str">
            <v>Arthur McGlashan</v>
          </cell>
          <cell r="N135" t="str">
            <v>x</v>
          </cell>
        </row>
        <row r="136">
          <cell r="D136" t="str">
            <v>374092BU300</v>
          </cell>
          <cell r="E136" t="str">
            <v>374092-Society Union</v>
          </cell>
          <cell r="F136">
            <v>4</v>
          </cell>
          <cell r="G136">
            <v>0</v>
          </cell>
          <cell r="H136" t="str">
            <v>Stanley Wang</v>
          </cell>
          <cell r="I136" t="str">
            <v>Stanley Wang</v>
          </cell>
          <cell r="J136" t="str">
            <v>416-345-5937</v>
          </cell>
          <cell r="K136" t="str">
            <v>Judy Irwin</v>
          </cell>
          <cell r="L136" t="str">
            <v>Hazel Norrie</v>
          </cell>
        </row>
        <row r="137">
          <cell r="D137" t="str">
            <v>374092BU510</v>
          </cell>
          <cell r="E137" t="str">
            <v>374092-Society Union</v>
          </cell>
          <cell r="F137">
            <v>4</v>
          </cell>
          <cell r="G137">
            <v>-736</v>
          </cell>
          <cell r="H137" t="str">
            <v>Stanley Wang</v>
          </cell>
          <cell r="I137" t="str">
            <v>Stanley Wang</v>
          </cell>
          <cell r="J137" t="str">
            <v>416-345-5937</v>
          </cell>
          <cell r="K137" t="str">
            <v>Judy Irwin</v>
          </cell>
          <cell r="L137" t="str">
            <v>Hazel Norrie</v>
          </cell>
        </row>
        <row r="138">
          <cell r="D138" t="str">
            <v>374092BU650</v>
          </cell>
          <cell r="E138" t="str">
            <v>374092-Society Union</v>
          </cell>
          <cell r="F138">
            <v>4</v>
          </cell>
          <cell r="G138">
            <v>-160</v>
          </cell>
          <cell r="H138" t="str">
            <v>Stanley Wang</v>
          </cell>
          <cell r="I138" t="str">
            <v>Stanley Wang</v>
          </cell>
          <cell r="J138" t="str">
            <v>416-345-5937</v>
          </cell>
          <cell r="K138" t="str">
            <v>Judy Irwin</v>
          </cell>
          <cell r="L138" t="str">
            <v>Hazel Norrie</v>
          </cell>
        </row>
        <row r="139">
          <cell r="D139" t="str">
            <v>374110BU100</v>
          </cell>
          <cell r="E139" t="str">
            <v>374110-HEPCOE Credit Union</v>
          </cell>
          <cell r="F139">
            <v>4</v>
          </cell>
          <cell r="G139">
            <v>0</v>
          </cell>
          <cell r="H139" t="str">
            <v>Stanley Wang</v>
          </cell>
          <cell r="I139" t="str">
            <v>Stanley Wang</v>
          </cell>
          <cell r="J139" t="str">
            <v>416-345-5937</v>
          </cell>
          <cell r="K139" t="str">
            <v>Judy Irwin</v>
          </cell>
          <cell r="L139" t="str">
            <v>Hazel Norrie</v>
          </cell>
        </row>
        <row r="140">
          <cell r="D140" t="str">
            <v>374110BU210</v>
          </cell>
          <cell r="E140" t="str">
            <v>374110-HEPCOE Credit Union</v>
          </cell>
          <cell r="F140" t="str">
            <v>MISSING</v>
          </cell>
          <cell r="G140">
            <v>-159296.45000000001</v>
          </cell>
          <cell r="H140" t="str">
            <v>Unassigned</v>
          </cell>
          <cell r="I140" t="str">
            <v>Stanley Wang</v>
          </cell>
          <cell r="J140" t="str">
            <v>416-345-5937</v>
          </cell>
          <cell r="K140" t="str">
            <v>Judy Irwin</v>
          </cell>
          <cell r="L140" t="str">
            <v>Hazel Norrie</v>
          </cell>
          <cell r="M140" t="str">
            <v>Arthur McGlashan</v>
          </cell>
          <cell r="N140" t="str">
            <v>x</v>
          </cell>
        </row>
        <row r="141">
          <cell r="D141" t="str">
            <v>374110BU220</v>
          </cell>
          <cell r="E141" t="str">
            <v>374110-HEPCOE Credit Union</v>
          </cell>
          <cell r="F141" t="str">
            <v>MISSING</v>
          </cell>
          <cell r="G141">
            <v>-211160.41</v>
          </cell>
          <cell r="H141" t="str">
            <v>Unassigned</v>
          </cell>
          <cell r="I141" t="str">
            <v>Stanley Wang</v>
          </cell>
          <cell r="J141" t="str">
            <v>416-345-5937</v>
          </cell>
          <cell r="K141" t="str">
            <v>Judy Irwin</v>
          </cell>
          <cell r="L141" t="str">
            <v>Hazel Norrie</v>
          </cell>
          <cell r="M141" t="str">
            <v>Arthur McGlashan</v>
          </cell>
          <cell r="N141" t="str">
            <v>x</v>
          </cell>
        </row>
        <row r="142">
          <cell r="D142" t="str">
            <v>374110BU300</v>
          </cell>
          <cell r="E142" t="str">
            <v>374110-HEPCOE Credit Union</v>
          </cell>
          <cell r="F142">
            <v>4</v>
          </cell>
          <cell r="G142">
            <v>0.01</v>
          </cell>
          <cell r="H142" t="str">
            <v>Stanley Wang</v>
          </cell>
          <cell r="I142" t="str">
            <v>Stanley Wang</v>
          </cell>
          <cell r="J142" t="str">
            <v>416-345-5937</v>
          </cell>
          <cell r="K142" t="str">
            <v>Judy Irwin</v>
          </cell>
          <cell r="L142" t="str">
            <v>Hazel Norrie</v>
          </cell>
        </row>
        <row r="143">
          <cell r="D143" t="str">
            <v>374110BU510</v>
          </cell>
          <cell r="E143" t="str">
            <v>374110-HEPCOE Credit Union</v>
          </cell>
          <cell r="F143">
            <v>4</v>
          </cell>
          <cell r="G143">
            <v>-1871</v>
          </cell>
          <cell r="H143" t="str">
            <v>Stanley Wang</v>
          </cell>
          <cell r="I143" t="str">
            <v>Stanley Wang</v>
          </cell>
          <cell r="J143" t="str">
            <v>416-345-5937</v>
          </cell>
          <cell r="K143" t="str">
            <v>Judy Irwin</v>
          </cell>
          <cell r="L143" t="str">
            <v>Hazel Norrie</v>
          </cell>
        </row>
        <row r="144">
          <cell r="D144" t="str">
            <v>374110BU650</v>
          </cell>
          <cell r="E144" t="str">
            <v>374110-HEPCOE Credit Union</v>
          </cell>
          <cell r="F144">
            <v>4</v>
          </cell>
          <cell r="G144">
            <v>-2266</v>
          </cell>
          <cell r="H144" t="str">
            <v>Stanley Wang</v>
          </cell>
          <cell r="I144" t="str">
            <v>Stanley Wang</v>
          </cell>
          <cell r="J144" t="str">
            <v>416-345-5937</v>
          </cell>
          <cell r="K144" t="str">
            <v>Judy Irwin</v>
          </cell>
          <cell r="L144" t="str">
            <v>Hazel Norrie</v>
          </cell>
        </row>
        <row r="145">
          <cell r="D145" t="str">
            <v>376060BU100</v>
          </cell>
          <cell r="E145" t="str">
            <v>376060-Trade Union Related Deductions</v>
          </cell>
          <cell r="F145">
            <v>4</v>
          </cell>
          <cell r="G145">
            <v>-2666.28</v>
          </cell>
          <cell r="H145" t="str">
            <v>Stanley Wang</v>
          </cell>
          <cell r="I145" t="str">
            <v>Stanley Wang</v>
          </cell>
          <cell r="J145" t="str">
            <v>416-345-5937</v>
          </cell>
          <cell r="K145" t="str">
            <v>Judy Irwin</v>
          </cell>
          <cell r="L145" t="str">
            <v>Hazel Norrie</v>
          </cell>
        </row>
        <row r="146">
          <cell r="D146" t="str">
            <v>376060BU210</v>
          </cell>
          <cell r="E146" t="str">
            <v>376060-Trade Union Related Deductions</v>
          </cell>
          <cell r="F146" t="str">
            <v>MISSING</v>
          </cell>
          <cell r="G146">
            <v>-175604.73</v>
          </cell>
          <cell r="H146" t="str">
            <v>Unassigned</v>
          </cell>
          <cell r="I146" t="str">
            <v>Stanley Wang</v>
          </cell>
          <cell r="J146" t="str">
            <v>416-345-5937</v>
          </cell>
          <cell r="K146" t="str">
            <v>Judy Irwin</v>
          </cell>
          <cell r="L146" t="str">
            <v>Hazel Norrie</v>
          </cell>
          <cell r="M146" t="str">
            <v>Arthur McGlashan</v>
          </cell>
          <cell r="N146" t="str">
            <v>x</v>
          </cell>
        </row>
        <row r="147">
          <cell r="D147" t="str">
            <v>376060BU220</v>
          </cell>
          <cell r="E147" t="str">
            <v>376060-Trade Union Related Deductions</v>
          </cell>
          <cell r="F147" t="str">
            <v>MISSING</v>
          </cell>
          <cell r="G147">
            <v>-232778.36</v>
          </cell>
          <cell r="H147" t="str">
            <v>Unassigned</v>
          </cell>
          <cell r="I147" t="str">
            <v>Stanley Wang</v>
          </cell>
          <cell r="J147" t="str">
            <v>416-345-5937</v>
          </cell>
          <cell r="K147" t="str">
            <v>Judy Irwin</v>
          </cell>
          <cell r="L147" t="str">
            <v>Hazel Norrie</v>
          </cell>
          <cell r="M147" t="str">
            <v>Arthur McGlashan</v>
          </cell>
          <cell r="N147" t="str">
            <v>x</v>
          </cell>
        </row>
        <row r="148">
          <cell r="D148" t="str">
            <v>376060BU300</v>
          </cell>
          <cell r="E148" t="str">
            <v>376060-Trade Union Related Deductions</v>
          </cell>
          <cell r="F148">
            <v>4</v>
          </cell>
          <cell r="G148">
            <v>0.01</v>
          </cell>
          <cell r="H148" t="str">
            <v>Stanley Wang</v>
          </cell>
          <cell r="I148" t="str">
            <v>Stanley Wang</v>
          </cell>
          <cell r="J148" t="str">
            <v>416-345-5937</v>
          </cell>
          <cell r="K148" t="str">
            <v>Judy Irwin</v>
          </cell>
          <cell r="L148" t="str">
            <v>Hazel Norrie</v>
          </cell>
        </row>
        <row r="149">
          <cell r="D149" t="str">
            <v>376060BU650</v>
          </cell>
          <cell r="E149" t="str">
            <v>376060-Trade Union Related Deductions</v>
          </cell>
          <cell r="F149">
            <v>4</v>
          </cell>
          <cell r="G149">
            <v>-38686.410000000003</v>
          </cell>
          <cell r="H149" t="str">
            <v>Stanley Wang</v>
          </cell>
          <cell r="I149" t="str">
            <v>Stanley Wang</v>
          </cell>
          <cell r="J149" t="str">
            <v>416-345-5937</v>
          </cell>
          <cell r="K149" t="str">
            <v>Judy Irwin</v>
          </cell>
          <cell r="L149" t="str">
            <v>Hazel Norrie</v>
          </cell>
        </row>
        <row r="150">
          <cell r="D150" t="str">
            <v>378980BU100</v>
          </cell>
          <cell r="E150" t="str">
            <v>378980-Payroll Burden Suspense</v>
          </cell>
          <cell r="F150">
            <v>4</v>
          </cell>
          <cell r="G150">
            <v>-40012.61</v>
          </cell>
          <cell r="H150" t="str">
            <v>Stanley Wang</v>
          </cell>
          <cell r="I150" t="str">
            <v>Stanley Wang</v>
          </cell>
          <cell r="J150" t="str">
            <v>416-345-5937</v>
          </cell>
          <cell r="K150" t="str">
            <v>Judy Irwin</v>
          </cell>
          <cell r="L150" t="str">
            <v>Hazel Norrie</v>
          </cell>
        </row>
        <row r="151">
          <cell r="D151" t="str">
            <v>378980BU300</v>
          </cell>
          <cell r="E151" t="str">
            <v>378980-Payroll Burden Suspense</v>
          </cell>
          <cell r="F151">
            <v>4</v>
          </cell>
          <cell r="G151">
            <v>-0.01</v>
          </cell>
          <cell r="H151" t="str">
            <v>Stanley Wang</v>
          </cell>
          <cell r="I151" t="str">
            <v>Stanley Wang</v>
          </cell>
          <cell r="J151" t="str">
            <v>416-345-5937</v>
          </cell>
          <cell r="K151" t="str">
            <v>Judy Irwin</v>
          </cell>
          <cell r="L151" t="str">
            <v>Hazel Norrie</v>
          </cell>
        </row>
        <row r="152">
          <cell r="D152" t="str">
            <v>378980BU510</v>
          </cell>
          <cell r="E152" t="str">
            <v>378980-Payroll Burden Suspense</v>
          </cell>
          <cell r="F152">
            <v>4</v>
          </cell>
          <cell r="G152">
            <v>-233205.15</v>
          </cell>
          <cell r="H152" t="str">
            <v>Stanley Wang</v>
          </cell>
          <cell r="I152" t="str">
            <v>Stanley Wang</v>
          </cell>
          <cell r="J152" t="str">
            <v>416-345-5937</v>
          </cell>
          <cell r="K152" t="str">
            <v>Judy Irwin</v>
          </cell>
          <cell r="L152" t="str">
            <v>Hazel Norrie</v>
          </cell>
        </row>
        <row r="153">
          <cell r="D153" t="str">
            <v>378980BU650</v>
          </cell>
          <cell r="E153" t="str">
            <v>378980-Payroll Burden Suspense</v>
          </cell>
          <cell r="F153">
            <v>4</v>
          </cell>
          <cell r="G153">
            <v>-176887.99</v>
          </cell>
          <cell r="H153" t="str">
            <v>Stanley Wang</v>
          </cell>
          <cell r="I153" t="str">
            <v>Stanley Wang</v>
          </cell>
          <cell r="J153" t="str">
            <v>416-345-5937</v>
          </cell>
          <cell r="K153" t="str">
            <v>Judy Irwin</v>
          </cell>
          <cell r="L153" t="str">
            <v>Hazel Norrie</v>
          </cell>
        </row>
        <row r="154">
          <cell r="D154" t="str">
            <v>378980BU210</v>
          </cell>
          <cell r="E154" t="str">
            <v>378980-Payroll Burden Suspense</v>
          </cell>
          <cell r="F154" t="str">
            <v>MISSING</v>
          </cell>
          <cell r="G154">
            <v>-8777156.9299999997</v>
          </cell>
          <cell r="H154" t="str">
            <v>Unassigned</v>
          </cell>
          <cell r="I154" t="str">
            <v>Stanley Wang</v>
          </cell>
          <cell r="J154" t="str">
            <v>416-345-5937</v>
          </cell>
          <cell r="K154" t="str">
            <v>Judy Irwin</v>
          </cell>
          <cell r="L154" t="str">
            <v>Hazel Norrie</v>
          </cell>
          <cell r="M154" t="str">
            <v>Arthur McGlashan</v>
          </cell>
          <cell r="N154" t="str">
            <v>x</v>
          </cell>
        </row>
        <row r="155">
          <cell r="D155" t="str">
            <v>378980BU220</v>
          </cell>
          <cell r="E155" t="str">
            <v>378980-Payroll Burden Suspense</v>
          </cell>
          <cell r="F155" t="str">
            <v>MISSING</v>
          </cell>
          <cell r="G155">
            <v>-11634835.92</v>
          </cell>
          <cell r="H155" t="str">
            <v>Unassigned</v>
          </cell>
          <cell r="I155" t="str">
            <v>Stanley Wang</v>
          </cell>
          <cell r="J155" t="str">
            <v>416-345-5937</v>
          </cell>
          <cell r="K155" t="str">
            <v>Judy Irwin</v>
          </cell>
          <cell r="L155" t="str">
            <v>Hazel Norrie</v>
          </cell>
          <cell r="M155" t="str">
            <v>Arthur McGlashan</v>
          </cell>
          <cell r="N155" t="str">
            <v>x</v>
          </cell>
        </row>
        <row r="156">
          <cell r="D156" t="str">
            <v>409000BU220</v>
          </cell>
          <cell r="E156" t="str">
            <v>409000-ACCRUED POWER PURCHASES</v>
          </cell>
          <cell r="F156" t="str">
            <v>MISSING</v>
          </cell>
          <cell r="G156">
            <v>-144838747.16999999</v>
          </cell>
          <cell r="H156" t="str">
            <v>Unassigned</v>
          </cell>
          <cell r="I156" t="str">
            <v>Jeanne Tomasone</v>
          </cell>
          <cell r="J156" t="str">
            <v>416-345-5202</v>
          </cell>
          <cell r="K156" t="str">
            <v>StevenYap</v>
          </cell>
          <cell r="L156" t="str">
            <v>Angela Suh</v>
          </cell>
          <cell r="M156" t="str">
            <v>Cathy Sewell</v>
          </cell>
          <cell r="N156" t="str">
            <v>x</v>
          </cell>
        </row>
        <row r="157">
          <cell r="D157" t="str">
            <v>409000BU620</v>
          </cell>
          <cell r="E157" t="str">
            <v>409000-ACCRUED POWER PURCHASES</v>
          </cell>
          <cell r="F157">
            <v>4</v>
          </cell>
          <cell r="G157">
            <v>0</v>
          </cell>
          <cell r="H157" t="str">
            <v>Jeanne Tomasone</v>
          </cell>
          <cell r="I157" t="str">
            <v>Jeanne Tomasone</v>
          </cell>
          <cell r="J157" t="str">
            <v>416-345-5202</v>
          </cell>
          <cell r="K157" t="str">
            <v>StevenYap</v>
          </cell>
          <cell r="L157" t="str">
            <v>Angela Suh</v>
          </cell>
        </row>
        <row r="158">
          <cell r="D158" t="str">
            <v>413000ALLBU</v>
          </cell>
          <cell r="E158" t="str">
            <v>HYDONE.ALLBU.413000</v>
          </cell>
          <cell r="F158">
            <v>0</v>
          </cell>
          <cell r="G158">
            <v>-32251573.870000001</v>
          </cell>
          <cell r="H158" t="str">
            <v>Wayne Young</v>
          </cell>
          <cell r="I158" t="str">
            <v>Wayne Young</v>
          </cell>
          <cell r="J158" t="str">
            <v>(416) 345-5783</v>
          </cell>
        </row>
        <row r="159">
          <cell r="D159" t="str">
            <v>413090BU210</v>
          </cell>
          <cell r="E159" t="str">
            <v>413090-Progress Pymt Taxes Offset Act</v>
          </cell>
          <cell r="F159" t="str">
            <v>MISSING</v>
          </cell>
          <cell r="G159">
            <v>-47602.77</v>
          </cell>
          <cell r="H159" t="str">
            <v>Unassigned</v>
          </cell>
          <cell r="I159" t="str">
            <v>Unassigned</v>
          </cell>
          <cell r="J159" t="str">
            <v>Minor/Zero Balance</v>
          </cell>
          <cell r="O159" t="str">
            <v>No record of prev rec</v>
          </cell>
        </row>
        <row r="160">
          <cell r="D160" t="str">
            <v>413090BU220</v>
          </cell>
          <cell r="E160" t="str">
            <v>413090-Progress Pymt Taxes Offset Act</v>
          </cell>
          <cell r="F160" t="str">
            <v>MISSING</v>
          </cell>
          <cell r="G160">
            <v>-47602.77</v>
          </cell>
          <cell r="H160" t="str">
            <v>Unassigned</v>
          </cell>
          <cell r="I160" t="str">
            <v>Unassigned</v>
          </cell>
          <cell r="J160" t="str">
            <v>Minor/Zero Balance</v>
          </cell>
          <cell r="O160" t="str">
            <v>No record of prev rec</v>
          </cell>
        </row>
        <row r="161">
          <cell r="D161" t="str">
            <v>413090BU300</v>
          </cell>
          <cell r="E161" t="str">
            <v>413090-Progress Pymt Taxes Offset Act</v>
          </cell>
          <cell r="F161" t="str">
            <v>MISSING</v>
          </cell>
          <cell r="G161">
            <v>-0.01</v>
          </cell>
          <cell r="H161" t="str">
            <v>Unassigned</v>
          </cell>
          <cell r="I161" t="str">
            <v>Unassigned</v>
          </cell>
          <cell r="J161" t="str">
            <v>Minor/Zero Balance</v>
          </cell>
          <cell r="O161" t="str">
            <v>No record of prev rec</v>
          </cell>
        </row>
        <row r="162">
          <cell r="D162" t="str">
            <v>413100ALLBU</v>
          </cell>
          <cell r="E162" t="str">
            <v>HYDONE.ALLBU.413100</v>
          </cell>
          <cell r="F162">
            <v>4</v>
          </cell>
          <cell r="G162">
            <v>-109714.51</v>
          </cell>
          <cell r="H162" t="str">
            <v>Karlene Burrell</v>
          </cell>
          <cell r="I162" t="str">
            <v>Karlene Burrell</v>
          </cell>
          <cell r="J162" t="str">
            <v>(416) 345-6780</v>
          </cell>
          <cell r="L162" t="str">
            <v>Rich Free</v>
          </cell>
        </row>
        <row r="163">
          <cell r="D163" t="str">
            <v>413120ALLBU</v>
          </cell>
          <cell r="E163" t="str">
            <v>INERGI.ALLBU.413120</v>
          </cell>
          <cell r="F163">
            <v>4</v>
          </cell>
          <cell r="G163">
            <v>-1372520.1</v>
          </cell>
          <cell r="H163" t="str">
            <v>Linda Scozzese</v>
          </cell>
          <cell r="I163" t="str">
            <v>Linda Scozzese</v>
          </cell>
          <cell r="J163" t="str">
            <v>416-345-5804</v>
          </cell>
          <cell r="K163" t="str">
            <v>Allan David</v>
          </cell>
          <cell r="L163" t="str">
            <v>Peter Erdman</v>
          </cell>
        </row>
        <row r="164">
          <cell r="D164" t="str">
            <v>413200ALLBU</v>
          </cell>
          <cell r="E164" t="str">
            <v>HYDONE.ALLBU.413200</v>
          </cell>
          <cell r="F164" t="str">
            <v>Deleted</v>
          </cell>
        </row>
        <row r="165">
          <cell r="D165" t="str">
            <v>413530BU220</v>
          </cell>
          <cell r="E165" t="str">
            <v>413530-MPMA Suspense</v>
          </cell>
          <cell r="F165" t="str">
            <v>MISSING</v>
          </cell>
          <cell r="G165">
            <v>14251.82</v>
          </cell>
          <cell r="H165" t="str">
            <v>Unassigned</v>
          </cell>
          <cell r="I165" t="str">
            <v>Jeanne Tomasone</v>
          </cell>
          <cell r="J165" t="str">
            <v>416-345-5202</v>
          </cell>
          <cell r="K165" t="str">
            <v>StevenYap</v>
          </cell>
          <cell r="L165" t="str">
            <v>Angela Suh</v>
          </cell>
          <cell r="M165" t="str">
            <v>Cathy Sewell</v>
          </cell>
          <cell r="N165" t="str">
            <v>x</v>
          </cell>
        </row>
        <row r="166">
          <cell r="D166" t="str">
            <v>413530BU570</v>
          </cell>
          <cell r="E166" t="str">
            <v>413530-MPMA Suspense</v>
          </cell>
          <cell r="F166" t="str">
            <v>MISSING</v>
          </cell>
          <cell r="G166">
            <v>-7.0000000000000007E-2</v>
          </cell>
          <cell r="H166" t="str">
            <v>Unassigned</v>
          </cell>
          <cell r="I166" t="str">
            <v>Jeanne Tomasone</v>
          </cell>
          <cell r="J166" t="str">
            <v>416-345-5202</v>
          </cell>
          <cell r="K166" t="str">
            <v>StevenYap</v>
          </cell>
          <cell r="L166" t="str">
            <v>Angela Suh</v>
          </cell>
          <cell r="M166" t="str">
            <v>Cathy Sewell</v>
          </cell>
          <cell r="N166" t="str">
            <v>x</v>
          </cell>
        </row>
        <row r="167">
          <cell r="D167" t="str">
            <v>413530BU620</v>
          </cell>
          <cell r="E167" t="str">
            <v>413530-MPMA Suspense</v>
          </cell>
          <cell r="F167">
            <v>4</v>
          </cell>
          <cell r="G167">
            <v>0</v>
          </cell>
          <cell r="H167" t="str">
            <v>Jeanne Tomasone</v>
          </cell>
          <cell r="I167" t="str">
            <v>Jeanne Tomasone</v>
          </cell>
          <cell r="J167" t="str">
            <v>416-345-5202</v>
          </cell>
          <cell r="K167" t="str">
            <v>StevenYap</v>
          </cell>
          <cell r="L167" t="str">
            <v>Angela Suh</v>
          </cell>
        </row>
        <row r="168">
          <cell r="D168" t="str">
            <v>413740ALLBU</v>
          </cell>
          <cell r="E168" t="str">
            <v>INERGI.ALLBU.413740</v>
          </cell>
          <cell r="F168">
            <v>5</v>
          </cell>
          <cell r="G168">
            <v>-154535296.88</v>
          </cell>
          <cell r="H168" t="str">
            <v>Jennifer Singh</v>
          </cell>
          <cell r="I168" t="str">
            <v>Jennifer Singh</v>
          </cell>
          <cell r="J168" t="str">
            <v>416-345-5450</v>
          </cell>
          <cell r="K168" t="str">
            <v>Frank Silva</v>
          </cell>
          <cell r="L168" t="str">
            <v>Frank D'Andrea</v>
          </cell>
          <cell r="M168" t="str">
            <v>Dougherty Joyce</v>
          </cell>
        </row>
        <row r="169">
          <cell r="D169" t="str">
            <v>413741ALLBU</v>
          </cell>
          <cell r="E169" t="str">
            <v>HYDONE.ALLBU.413741</v>
          </cell>
          <cell r="F169">
            <v>5</v>
          </cell>
          <cell r="G169">
            <v>-13299612</v>
          </cell>
          <cell r="H169" t="str">
            <v>Joanne Shi</v>
          </cell>
          <cell r="I169" t="str">
            <v>Joanne Shi</v>
          </cell>
          <cell r="J169" t="str">
            <v>(416) 345-6562</v>
          </cell>
          <cell r="L169" t="str">
            <v>Frank D'Andrea</v>
          </cell>
          <cell r="M169" t="str">
            <v>Dougherty Joyce</v>
          </cell>
        </row>
        <row r="170">
          <cell r="D170" t="str">
            <v>413800ALLBU</v>
          </cell>
          <cell r="E170" t="str">
            <v>HYDONE.ALLBU.413800</v>
          </cell>
          <cell r="F170" t="str">
            <v>MISSING</v>
          </cell>
          <cell r="G170">
            <v>0</v>
          </cell>
          <cell r="H170" t="str">
            <v>Cathy Sewell</v>
          </cell>
          <cell r="I170" t="str">
            <v>Cathy Sewell</v>
          </cell>
          <cell r="J170" t="str">
            <v>(416) 345-5772</v>
          </cell>
        </row>
        <row r="171">
          <cell r="D171" t="str">
            <v>413881ALLBU</v>
          </cell>
          <cell r="E171" t="str">
            <v>HYDONE.ALLBU.413881</v>
          </cell>
          <cell r="F171" t="str">
            <v>MISSING</v>
          </cell>
          <cell r="G171">
            <v>0</v>
          </cell>
          <cell r="H171" t="str">
            <v>Cathy Sewell</v>
          </cell>
          <cell r="I171" t="str">
            <v>Cathy Sewell</v>
          </cell>
        </row>
        <row r="172">
          <cell r="D172" t="str">
            <v>413894BU100</v>
          </cell>
          <cell r="E172" t="str">
            <v>413894-2002 Staff Reduction Provision</v>
          </cell>
          <cell r="F172" t="str">
            <v>MISSING</v>
          </cell>
          <cell r="G172">
            <v>0.09</v>
          </cell>
          <cell r="H172" t="str">
            <v>Unassigned</v>
          </cell>
          <cell r="I172" t="str">
            <v>Cathy Sewell</v>
          </cell>
          <cell r="J172" t="str">
            <v>(416) 345-5772</v>
          </cell>
          <cell r="L172" t="str">
            <v>Frank D'Andrea</v>
          </cell>
          <cell r="M172" t="str">
            <v>Frank D'Andrea</v>
          </cell>
          <cell r="N172" t="str">
            <v>x</v>
          </cell>
          <cell r="O172" t="str">
            <v>Frank D owner per deletion list</v>
          </cell>
        </row>
        <row r="173">
          <cell r="D173" t="str">
            <v>422010BU220</v>
          </cell>
          <cell r="E173" t="str">
            <v>422010-Unpres Cheques General</v>
          </cell>
          <cell r="F173" t="str">
            <v>MISSING</v>
          </cell>
          <cell r="G173">
            <v>-819562.39</v>
          </cell>
          <cell r="H173" t="str">
            <v>Unassigned</v>
          </cell>
          <cell r="I173" t="str">
            <v>MariaAna Real</v>
          </cell>
          <cell r="J173" t="str">
            <v>905-946-6098</v>
          </cell>
          <cell r="K173" t="str">
            <v>Monica Lazenby</v>
          </cell>
          <cell r="L173" t="str">
            <v>Angela Suh</v>
          </cell>
          <cell r="M173" t="str">
            <v>Cathy Sewell</v>
          </cell>
          <cell r="N173" t="str">
            <v>x</v>
          </cell>
        </row>
        <row r="174">
          <cell r="D174" t="str">
            <v>422010BU620</v>
          </cell>
          <cell r="E174" t="str">
            <v>422010-Unpres Cheques General</v>
          </cell>
          <cell r="F174">
            <v>4</v>
          </cell>
          <cell r="G174">
            <v>0</v>
          </cell>
          <cell r="H174" t="str">
            <v>MariaAna Real</v>
          </cell>
          <cell r="I174" t="str">
            <v>MariaAna Real</v>
          </cell>
          <cell r="J174" t="str">
            <v>905-946-6098</v>
          </cell>
          <cell r="K174" t="str">
            <v>Monica Lazenby</v>
          </cell>
          <cell r="L174" t="str">
            <v>Angela Suh</v>
          </cell>
        </row>
        <row r="175">
          <cell r="D175" t="str">
            <v>422010BU900</v>
          </cell>
          <cell r="E175" t="str">
            <v>422010-Unpres Cheques General</v>
          </cell>
          <cell r="F175" t="str">
            <v>MISSING</v>
          </cell>
          <cell r="G175">
            <v>-92.66</v>
          </cell>
          <cell r="H175" t="str">
            <v>Unassigned</v>
          </cell>
          <cell r="I175" t="str">
            <v>MariaAna Real</v>
          </cell>
          <cell r="J175" t="str">
            <v>905-946-6098</v>
          </cell>
          <cell r="K175" t="str">
            <v>Monica Lazenby</v>
          </cell>
          <cell r="L175" t="str">
            <v>Angela Suh</v>
          </cell>
          <cell r="M175" t="str">
            <v>Cathy Sewell</v>
          </cell>
          <cell r="N175" t="str">
            <v>x</v>
          </cell>
        </row>
        <row r="176">
          <cell r="D176" t="str">
            <v>425001ALLBU</v>
          </cell>
          <cell r="E176" t="str">
            <v>INERGI.ALLBU.425001</v>
          </cell>
          <cell r="F176">
            <v>5</v>
          </cell>
          <cell r="G176">
            <v>-3169359.2</v>
          </cell>
          <cell r="H176" t="str">
            <v>Gail Madison</v>
          </cell>
          <cell r="I176" t="str">
            <v>Gail Madison</v>
          </cell>
          <cell r="J176" t="str">
            <v>416-345-4144</v>
          </cell>
          <cell r="K176" t="str">
            <v>Monica Lazenby</v>
          </cell>
          <cell r="L176" t="str">
            <v>Frank D'Andrea</v>
          </cell>
          <cell r="M176" t="str">
            <v>Dougherty Joyce</v>
          </cell>
        </row>
        <row r="177">
          <cell r="D177" t="str">
            <v>426000BU100</v>
          </cell>
          <cell r="E177" t="str">
            <v>426000-Unearned Interest on Bond Disc</v>
          </cell>
          <cell r="F177">
            <v>4</v>
          </cell>
          <cell r="G177">
            <v>20451161.829999998</v>
          </cell>
          <cell r="H177" t="str">
            <v>Ornella Cornacchia</v>
          </cell>
          <cell r="I177" t="str">
            <v>Ornella Cornacchia</v>
          </cell>
          <cell r="J177" t="str">
            <v>(416) 345-6138</v>
          </cell>
          <cell r="L177" t="str">
            <v>Angelo Tsoulis</v>
          </cell>
        </row>
        <row r="178">
          <cell r="D178" t="str">
            <v>427000BU210</v>
          </cell>
          <cell r="E178" t="str">
            <v>427000-Unearned Revenues</v>
          </cell>
          <cell r="F178" t="str">
            <v>MISSING</v>
          </cell>
          <cell r="G178">
            <v>-335247.69</v>
          </cell>
          <cell r="H178" t="str">
            <v>Unassigned</v>
          </cell>
          <cell r="I178" t="str">
            <v>Angela Suh</v>
          </cell>
          <cell r="J178" t="str">
            <v>(416) 345-6720</v>
          </cell>
          <cell r="M178" t="str">
            <v>Cathy Sewell</v>
          </cell>
          <cell r="N178" t="str">
            <v>x</v>
          </cell>
        </row>
        <row r="179">
          <cell r="D179" t="str">
            <v>427000BU220</v>
          </cell>
          <cell r="E179" t="str">
            <v>427000-Unearned Revenues</v>
          </cell>
          <cell r="F179" t="str">
            <v>MISSING</v>
          </cell>
          <cell r="G179">
            <v>-308221.96000000002</v>
          </cell>
          <cell r="H179" t="str">
            <v>Unassigned</v>
          </cell>
          <cell r="I179" t="str">
            <v>Angela Suh</v>
          </cell>
          <cell r="J179" t="str">
            <v>(416) 345-6720</v>
          </cell>
          <cell r="M179" t="str">
            <v>Cathy Sewell</v>
          </cell>
          <cell r="N179" t="str">
            <v>x</v>
          </cell>
        </row>
        <row r="180">
          <cell r="D180" t="str">
            <v>427000BU300</v>
          </cell>
          <cell r="E180" t="str">
            <v>427000-Unearned Revenues</v>
          </cell>
          <cell r="F180">
            <v>0</v>
          </cell>
          <cell r="G180">
            <v>0</v>
          </cell>
          <cell r="H180" t="str">
            <v>Angela Suh</v>
          </cell>
          <cell r="I180" t="str">
            <v>Angela Suh</v>
          </cell>
          <cell r="J180" t="str">
            <v>(416) 345-6720</v>
          </cell>
        </row>
        <row r="181">
          <cell r="D181" t="str">
            <v>427000BU510</v>
          </cell>
          <cell r="E181" t="str">
            <v>427000-Unearned Revenues</v>
          </cell>
          <cell r="F181">
            <v>4</v>
          </cell>
          <cell r="G181">
            <v>-460176.04</v>
          </cell>
          <cell r="H181" t="str">
            <v>David Kennedy</v>
          </cell>
          <cell r="I181" t="str">
            <v>David Kennedy</v>
          </cell>
          <cell r="J181" t="str">
            <v>416-240-6797</v>
          </cell>
          <cell r="K181" t="str">
            <v>Allan David</v>
          </cell>
          <cell r="L181" t="str">
            <v>Cliff Truax</v>
          </cell>
        </row>
        <row r="182">
          <cell r="D182" t="str">
            <v>427000BU610</v>
          </cell>
          <cell r="E182" t="str">
            <v>427000-Unearned Revenues</v>
          </cell>
          <cell r="F182">
            <v>4</v>
          </cell>
          <cell r="G182">
            <v>-7475.71</v>
          </cell>
          <cell r="H182" t="str">
            <v>David Kennedy</v>
          </cell>
          <cell r="I182" t="str">
            <v>David Kennedy</v>
          </cell>
          <cell r="J182" t="str">
            <v>416-240-6797</v>
          </cell>
          <cell r="K182" t="str">
            <v>Allan David</v>
          </cell>
          <cell r="L182" t="str">
            <v>Cliff Truax</v>
          </cell>
        </row>
        <row r="183">
          <cell r="D183" t="str">
            <v>427001BU220</v>
          </cell>
          <cell r="E183" t="str">
            <v>427001-CIA Suspense</v>
          </cell>
          <cell r="F183" t="str">
            <v>Deleted</v>
          </cell>
        </row>
        <row r="184">
          <cell r="D184" t="str">
            <v>427001BU220</v>
          </cell>
          <cell r="E184" t="str">
            <v>427001-CIA Suspense</v>
          </cell>
          <cell r="F184" t="str">
            <v>Deleted</v>
          </cell>
        </row>
        <row r="185">
          <cell r="D185" t="str">
            <v>427001BU620</v>
          </cell>
          <cell r="E185" t="str">
            <v>427001-CIA Suspense</v>
          </cell>
          <cell r="F185" t="str">
            <v>Deleted</v>
          </cell>
        </row>
        <row r="186">
          <cell r="D186" t="str">
            <v>427100BU220</v>
          </cell>
          <cell r="E186" t="str">
            <v>427100-OPA Funding Liability</v>
          </cell>
          <cell r="F186" t="str">
            <v>MISSING</v>
          </cell>
          <cell r="G186">
            <v>-1297193.1299999999</v>
          </cell>
          <cell r="H186" t="str">
            <v>Unassigned</v>
          </cell>
          <cell r="I186" t="str">
            <v>Rick Ens</v>
          </cell>
          <cell r="J186" t="str">
            <v>(416) 345-5816</v>
          </cell>
          <cell r="L186" t="str">
            <v>Brad Mavins</v>
          </cell>
          <cell r="M186" t="str">
            <v>Cathy Sewell</v>
          </cell>
          <cell r="N186" t="str">
            <v>x</v>
          </cell>
        </row>
        <row r="187">
          <cell r="D187" t="str">
            <v>427100BU300</v>
          </cell>
          <cell r="E187" t="str">
            <v>427100-OPA Funding Liability</v>
          </cell>
          <cell r="F187">
            <v>4</v>
          </cell>
          <cell r="G187">
            <v>0</v>
          </cell>
          <cell r="H187" t="str">
            <v>Rick Ens</v>
          </cell>
          <cell r="I187" t="str">
            <v>Rick Ens</v>
          </cell>
          <cell r="J187" t="str">
            <v>(416) 345-5816</v>
          </cell>
          <cell r="L187" t="str">
            <v>Brad Mavins</v>
          </cell>
        </row>
        <row r="188">
          <cell r="D188" t="str">
            <v>427191BU650</v>
          </cell>
          <cell r="E188" t="str">
            <v>427191-Remote Rate Protection Rev Var</v>
          </cell>
          <cell r="F188">
            <v>4</v>
          </cell>
          <cell r="G188">
            <v>2427247.11</v>
          </cell>
          <cell r="H188" t="str">
            <v>Kevin Mann</v>
          </cell>
          <cell r="I188" t="str">
            <v>Kevin Mann</v>
          </cell>
          <cell r="J188" t="str">
            <v>(807) 474-2802</v>
          </cell>
          <cell r="L188" t="str">
            <v>Sue Rob</v>
          </cell>
        </row>
        <row r="189">
          <cell r="D189" t="str">
            <v>451250ALLBU</v>
          </cell>
          <cell r="E189" t="str">
            <v>HYDONE.ALLBU.451250</v>
          </cell>
          <cell r="F189">
            <v>5</v>
          </cell>
          <cell r="G189">
            <v>-6896073.3600000003</v>
          </cell>
          <cell r="H189" t="str">
            <v>Joanne Shi</v>
          </cell>
          <cell r="I189" t="str">
            <v>Joanne Shi</v>
          </cell>
          <cell r="J189" t="str">
            <v>(416) 345-6562</v>
          </cell>
          <cell r="M189" t="str">
            <v>Arthur McGlashan</v>
          </cell>
        </row>
        <row r="190">
          <cell r="D190" t="str">
            <v>452000BU220</v>
          </cell>
          <cell r="E190" t="str">
            <v>452000-OEB Review Process Provision</v>
          </cell>
          <cell r="F190" t="str">
            <v>MISSING</v>
          </cell>
          <cell r="G190">
            <v>-0.25</v>
          </cell>
          <cell r="H190" t="str">
            <v>Unassigned</v>
          </cell>
          <cell r="I190" t="str">
            <v>Unassigned</v>
          </cell>
          <cell r="J190" t="str">
            <v>Minor/Zero Balance</v>
          </cell>
          <cell r="O190" t="str">
            <v>Greg Van Dusen Owner in 2006</v>
          </cell>
        </row>
        <row r="191">
          <cell r="D191" t="str">
            <v>452010ALLBU</v>
          </cell>
          <cell r="E191" t="str">
            <v>HYDONE.ALLBU.452010</v>
          </cell>
          <cell r="F191">
            <v>5</v>
          </cell>
          <cell r="G191">
            <v>-424997555</v>
          </cell>
          <cell r="H191" t="str">
            <v>Cathy Sewell</v>
          </cell>
          <cell r="I191" t="str">
            <v>Cathy Sewell</v>
          </cell>
          <cell r="J191" t="str">
            <v>(416) 345-5772</v>
          </cell>
          <cell r="L191" t="str">
            <v>Frank D'Andrea</v>
          </cell>
          <cell r="M191" t="str">
            <v>Frank D'Andrea</v>
          </cell>
        </row>
        <row r="192">
          <cell r="D192" t="str">
            <v>999999BU210</v>
          </cell>
          <cell r="E192" t="str">
            <v>999999-FMS Mapping Errors</v>
          </cell>
          <cell r="F192" t="str">
            <v>MISSING</v>
          </cell>
          <cell r="G192">
            <v>0.13</v>
          </cell>
          <cell r="H192" t="str">
            <v>Unassigned</v>
          </cell>
          <cell r="I192" t="str">
            <v>Unassigned</v>
          </cell>
          <cell r="J192" t="str">
            <v>Minor/Zero Balance</v>
          </cell>
          <cell r="O192" t="str">
            <v>s/b deleted</v>
          </cell>
        </row>
        <row r="193">
          <cell r="D193" t="str">
            <v>999999BU220</v>
          </cell>
          <cell r="E193" t="str">
            <v>999999-FMS Mapping Errors</v>
          </cell>
          <cell r="F193" t="str">
            <v>MISSING</v>
          </cell>
          <cell r="G193">
            <v>0.17</v>
          </cell>
          <cell r="H193" t="str">
            <v>Unassigned</v>
          </cell>
          <cell r="I193" t="str">
            <v>Unassigned</v>
          </cell>
          <cell r="J193" t="str">
            <v>Minor/Zero Balance</v>
          </cell>
          <cell r="O193" t="str">
            <v>s/b deleted</v>
          </cell>
        </row>
        <row r="194">
          <cell r="D194" t="str">
            <v>999999BU300</v>
          </cell>
          <cell r="E194" t="str">
            <v>999999-FMS Mapping Errors</v>
          </cell>
          <cell r="F194" t="str">
            <v>MISSING</v>
          </cell>
          <cell r="G194">
            <v>0</v>
          </cell>
          <cell r="H194" t="str">
            <v>Unassigned</v>
          </cell>
          <cell r="I194" t="str">
            <v>Unassigned</v>
          </cell>
          <cell r="J194" t="str">
            <v>Minor/Zero Balance</v>
          </cell>
          <cell r="O194" t="str">
            <v>s/b deleted</v>
          </cell>
        </row>
        <row r="195">
          <cell r="D195" t="str">
            <v>413200BU220</v>
          </cell>
          <cell r="E195" t="str">
            <v>413200-Environmntl Cost Prov- MEU Acq</v>
          </cell>
          <cell r="F195" t="str">
            <v>MISSING</v>
          </cell>
          <cell r="G195">
            <v>-1000000</v>
          </cell>
          <cell r="H195" t="str">
            <v>Unassigned</v>
          </cell>
          <cell r="I195" t="str">
            <v>Joanne Shi</v>
          </cell>
          <cell r="J195" t="str">
            <v>(416) 345-6562</v>
          </cell>
          <cell r="L195" t="str">
            <v>Colin Fraser</v>
          </cell>
          <cell r="M195" t="str">
            <v>Joanne Shi</v>
          </cell>
          <cell r="N195" t="str">
            <v>x</v>
          </cell>
          <cell r="O195" t="str">
            <v>Per Arthur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4">
        <row r="13">
          <cell r="B13" t="str">
            <v>530000</v>
          </cell>
          <cell r="C13" t="str">
            <v>Retail Power Sales - Rural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8.0399999999999991</v>
          </cell>
          <cell r="AR13">
            <v>0</v>
          </cell>
          <cell r="AS13">
            <v>8.0399999999999991</v>
          </cell>
          <cell r="AT13">
            <v>10326.700000000001</v>
          </cell>
          <cell r="AU13">
            <v>0</v>
          </cell>
          <cell r="AV13">
            <v>10326.700000000001</v>
          </cell>
          <cell r="AW13">
            <v>0</v>
          </cell>
          <cell r="AX13">
            <v>0</v>
          </cell>
          <cell r="AY13">
            <v>0</v>
          </cell>
          <cell r="AZ13">
            <v>0</v>
          </cell>
          <cell r="BA13">
            <v>0</v>
          </cell>
          <cell r="BB13">
            <v>0</v>
          </cell>
          <cell r="BC13">
            <v>0</v>
          </cell>
          <cell r="BD13">
            <v>0</v>
          </cell>
          <cell r="BE13">
            <v>0</v>
          </cell>
          <cell r="BF13">
            <v>0</v>
          </cell>
          <cell r="BG13">
            <v>0</v>
          </cell>
          <cell r="BH13">
            <v>0</v>
          </cell>
          <cell r="BI13">
            <v>1100725.1100000001</v>
          </cell>
          <cell r="BJ13">
            <v>0</v>
          </cell>
          <cell r="BK13">
            <v>1100725.1100000001</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1111059.8500000001</v>
          </cell>
          <cell r="CB13">
            <v>0</v>
          </cell>
          <cell r="CC13">
            <v>1111059.8500000001</v>
          </cell>
          <cell r="CD13">
            <v>0</v>
          </cell>
          <cell r="CE13">
            <v>0</v>
          </cell>
          <cell r="CF13">
            <v>0</v>
          </cell>
          <cell r="CG13">
            <v>1111059.8500000001</v>
          </cell>
          <cell r="CH13">
            <v>0</v>
          </cell>
          <cell r="CI13">
            <v>1111059.8500000001</v>
          </cell>
        </row>
        <row r="14">
          <cell r="B14" t="str">
            <v>530010</v>
          </cell>
          <cell r="C14" t="str">
            <v>Energy Revenue (IMO 101)</v>
          </cell>
          <cell r="D14">
            <v>0</v>
          </cell>
          <cell r="E14">
            <v>0</v>
          </cell>
          <cell r="F14">
            <v>0</v>
          </cell>
          <cell r="G14">
            <v>0</v>
          </cell>
          <cell r="H14">
            <v>0</v>
          </cell>
          <cell r="I14">
            <v>0</v>
          </cell>
          <cell r="J14">
            <v>0</v>
          </cell>
          <cell r="K14">
            <v>0</v>
          </cell>
          <cell r="L14">
            <v>0</v>
          </cell>
          <cell r="M14">
            <v>0</v>
          </cell>
          <cell r="N14">
            <v>0</v>
          </cell>
          <cell r="O14">
            <v>0</v>
          </cell>
          <cell r="P14">
            <v>1352336450.75</v>
          </cell>
          <cell r="Q14">
            <v>0</v>
          </cell>
          <cell r="R14">
            <v>1352336450.75</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3021019.24</v>
          </cell>
          <cell r="AU14">
            <v>0</v>
          </cell>
          <cell r="AV14">
            <v>3021019.24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1355357469.99</v>
          </cell>
          <cell r="CB14">
            <v>0</v>
          </cell>
          <cell r="CC14">
            <v>1355357469.99</v>
          </cell>
          <cell r="CD14">
            <v>0</v>
          </cell>
          <cell r="CE14">
            <v>0</v>
          </cell>
          <cell r="CF14">
            <v>0</v>
          </cell>
          <cell r="CG14">
            <v>1355357469.99</v>
          </cell>
          <cell r="CH14">
            <v>0</v>
          </cell>
          <cell r="CI14">
            <v>1355357469.99</v>
          </cell>
        </row>
        <row r="15">
          <cell r="B15" t="str">
            <v>530011</v>
          </cell>
          <cell r="C15" t="str">
            <v>Rtl Pow Sales-Rural-Res- Std A</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833341.69</v>
          </cell>
          <cell r="AU15">
            <v>0</v>
          </cell>
          <cell r="AV15">
            <v>833341.69</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833341.69</v>
          </cell>
          <cell r="CB15">
            <v>0</v>
          </cell>
          <cell r="CC15">
            <v>833341.69</v>
          </cell>
          <cell r="CD15">
            <v>0</v>
          </cell>
          <cell r="CE15">
            <v>0</v>
          </cell>
          <cell r="CF15">
            <v>0</v>
          </cell>
          <cell r="CG15">
            <v>833341.69</v>
          </cell>
          <cell r="CH15">
            <v>0</v>
          </cell>
          <cell r="CI15">
            <v>833341.69</v>
          </cell>
        </row>
        <row r="16">
          <cell r="B16" t="str">
            <v>530012</v>
          </cell>
          <cell r="C16" t="str">
            <v>Rtl Pow Sales-Rural- Seasonal</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46040.91</v>
          </cell>
          <cell r="AU16">
            <v>0</v>
          </cell>
          <cell r="AV16">
            <v>46040.91</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46040.91</v>
          </cell>
          <cell r="CB16">
            <v>0</v>
          </cell>
          <cell r="CC16">
            <v>46040.91</v>
          </cell>
          <cell r="CD16">
            <v>0</v>
          </cell>
          <cell r="CE16">
            <v>0</v>
          </cell>
          <cell r="CF16">
            <v>0</v>
          </cell>
          <cell r="CG16">
            <v>46040.91</v>
          </cell>
          <cell r="CH16">
            <v>0</v>
          </cell>
          <cell r="CI16">
            <v>46040.91</v>
          </cell>
        </row>
        <row r="17">
          <cell r="B17" t="str">
            <v>530020</v>
          </cell>
          <cell r="C17" t="str">
            <v>Commercial Energy Sales</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658767.59</v>
          </cell>
          <cell r="AU17">
            <v>0</v>
          </cell>
          <cell r="AV17">
            <v>658767.59</v>
          </cell>
          <cell r="AW17">
            <v>0</v>
          </cell>
          <cell r="AX17">
            <v>0</v>
          </cell>
          <cell r="AY17">
            <v>0</v>
          </cell>
          <cell r="AZ17">
            <v>0</v>
          </cell>
          <cell r="BA17">
            <v>0</v>
          </cell>
          <cell r="BB17">
            <v>0</v>
          </cell>
          <cell r="BC17">
            <v>0</v>
          </cell>
          <cell r="BD17">
            <v>0</v>
          </cell>
          <cell r="BE17">
            <v>0</v>
          </cell>
          <cell r="BF17">
            <v>0</v>
          </cell>
          <cell r="BG17">
            <v>0</v>
          </cell>
          <cell r="BH17">
            <v>0</v>
          </cell>
          <cell r="BI17">
            <v>-3075618.44</v>
          </cell>
          <cell r="BJ17">
            <v>0</v>
          </cell>
          <cell r="BK17">
            <v>-3075618.44</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-2416850.85</v>
          </cell>
          <cell r="CB17">
            <v>0</v>
          </cell>
          <cell r="CC17">
            <v>-2416850.85</v>
          </cell>
          <cell r="CD17">
            <v>0</v>
          </cell>
          <cell r="CE17">
            <v>0</v>
          </cell>
          <cell r="CF17">
            <v>0</v>
          </cell>
          <cell r="CG17">
            <v>-2416850.85</v>
          </cell>
          <cell r="CH17">
            <v>0</v>
          </cell>
          <cell r="CI17">
            <v>-2416850.85</v>
          </cell>
        </row>
        <row r="18">
          <cell r="B18" t="str">
            <v>530021</v>
          </cell>
          <cell r="C18" t="str">
            <v>Rtl Pow Sales-Rural-Comm-StdA</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5592075.8700000001</v>
          </cell>
          <cell r="AU18">
            <v>0</v>
          </cell>
          <cell r="AV18">
            <v>5592075.8700000001</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5592075.8700000001</v>
          </cell>
          <cell r="CB18">
            <v>0</v>
          </cell>
          <cell r="CC18">
            <v>5592075.8700000001</v>
          </cell>
          <cell r="CD18">
            <v>0</v>
          </cell>
          <cell r="CE18">
            <v>0</v>
          </cell>
          <cell r="CF18">
            <v>0</v>
          </cell>
          <cell r="CG18">
            <v>5592075.8700000001</v>
          </cell>
          <cell r="CH18">
            <v>0</v>
          </cell>
          <cell r="CI18">
            <v>5592075.8700000001</v>
          </cell>
        </row>
        <row r="19">
          <cell r="B19" t="str">
            <v>530040</v>
          </cell>
          <cell r="C19" t="str">
            <v>Street Lighting Energy  Sales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11364.11</v>
          </cell>
          <cell r="AU19">
            <v>0</v>
          </cell>
          <cell r="AV19">
            <v>11364.11</v>
          </cell>
          <cell r="AW19">
            <v>0</v>
          </cell>
          <cell r="AX19">
            <v>0</v>
          </cell>
          <cell r="AY19">
            <v>0</v>
          </cell>
          <cell r="AZ19">
            <v>0</v>
          </cell>
          <cell r="BA19">
            <v>0</v>
          </cell>
          <cell r="BB19">
            <v>0</v>
          </cell>
          <cell r="BC19">
            <v>0</v>
          </cell>
          <cell r="BD19">
            <v>0</v>
          </cell>
          <cell r="BE19">
            <v>0</v>
          </cell>
          <cell r="BF19">
            <v>0</v>
          </cell>
          <cell r="BG19">
            <v>0</v>
          </cell>
          <cell r="BH19">
            <v>0</v>
          </cell>
          <cell r="BI19">
            <v>860983.85</v>
          </cell>
          <cell r="BJ19">
            <v>0</v>
          </cell>
          <cell r="BK19">
            <v>860983.85</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872347.96</v>
          </cell>
          <cell r="CB19">
            <v>0</v>
          </cell>
          <cell r="CC19">
            <v>872347.96</v>
          </cell>
          <cell r="CD19">
            <v>0</v>
          </cell>
          <cell r="CE19">
            <v>0</v>
          </cell>
          <cell r="CF19">
            <v>0</v>
          </cell>
          <cell r="CG19">
            <v>872347.96</v>
          </cell>
          <cell r="CH19">
            <v>0</v>
          </cell>
          <cell r="CI19">
            <v>872347.96</v>
          </cell>
        </row>
        <row r="20">
          <cell r="B20" t="str">
            <v>530050</v>
          </cell>
          <cell r="C20" t="str">
            <v>Sentinel Lighting Enrgy Sales</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1621.06</v>
          </cell>
          <cell r="BJ20">
            <v>0</v>
          </cell>
          <cell r="BK20">
            <v>1621.06</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1621.06</v>
          </cell>
          <cell r="CB20">
            <v>0</v>
          </cell>
          <cell r="CC20">
            <v>1621.06</v>
          </cell>
          <cell r="CD20">
            <v>0</v>
          </cell>
          <cell r="CE20">
            <v>0</v>
          </cell>
          <cell r="CF20">
            <v>0</v>
          </cell>
          <cell r="CG20">
            <v>1621.06</v>
          </cell>
          <cell r="CH20">
            <v>0</v>
          </cell>
          <cell r="CI20">
            <v>1621.06</v>
          </cell>
        </row>
        <row r="21">
          <cell r="B21" t="str">
            <v>530060</v>
          </cell>
          <cell r="C21" t="str">
            <v>IMO Uplift&amp;Adm(IMO150 155etc)</v>
          </cell>
          <cell r="D21">
            <v>0</v>
          </cell>
          <cell r="E21">
            <v>0</v>
          </cell>
          <cell r="F21">
            <v>0</v>
          </cell>
          <cell r="G21">
            <v>0</v>
          </cell>
          <cell r="H21">
            <v>0</v>
          </cell>
          <cell r="I21">
            <v>0</v>
          </cell>
          <cell r="J21">
            <v>0</v>
          </cell>
          <cell r="K21">
            <v>0</v>
          </cell>
          <cell r="L21">
            <v>0</v>
          </cell>
          <cell r="M21">
            <v>0</v>
          </cell>
          <cell r="N21">
            <v>0</v>
          </cell>
          <cell r="O21">
            <v>0</v>
          </cell>
          <cell r="P21">
            <v>99925497.950000003</v>
          </cell>
          <cell r="Q21">
            <v>0</v>
          </cell>
          <cell r="R21">
            <v>99925497.950000003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99925497.950000003</v>
          </cell>
          <cell r="CB21">
            <v>0</v>
          </cell>
          <cell r="CC21">
            <v>99925497.950000003</v>
          </cell>
          <cell r="CD21">
            <v>0</v>
          </cell>
          <cell r="CE21">
            <v>0</v>
          </cell>
          <cell r="CF21">
            <v>0</v>
          </cell>
          <cell r="CG21">
            <v>99925497.950000003</v>
          </cell>
          <cell r="CH21">
            <v>0</v>
          </cell>
          <cell r="CI21">
            <v>99925497.950000003</v>
          </cell>
        </row>
        <row r="22">
          <cell r="B22" t="str">
            <v>530070</v>
          </cell>
          <cell r="C22" t="str">
            <v>Revenue RRRP</v>
          </cell>
          <cell r="D22">
            <v>0</v>
          </cell>
          <cell r="E22">
            <v>0</v>
          </cell>
          <cell r="F22">
            <v>0</v>
          </cell>
          <cell r="G22">
            <v>0</v>
          </cell>
          <cell r="H22">
            <v>0</v>
          </cell>
          <cell r="I22">
            <v>0</v>
          </cell>
          <cell r="J22">
            <v>0</v>
          </cell>
          <cell r="K22">
            <v>0</v>
          </cell>
          <cell r="L22">
            <v>0</v>
          </cell>
          <cell r="M22">
            <v>0</v>
          </cell>
          <cell r="N22">
            <v>0</v>
          </cell>
          <cell r="O22">
            <v>0</v>
          </cell>
          <cell r="P22">
            <v>19322584.030000001</v>
          </cell>
          <cell r="Q22">
            <v>0</v>
          </cell>
          <cell r="R22">
            <v>19322584.030000001</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19322584.030000001</v>
          </cell>
          <cell r="CB22">
            <v>0</v>
          </cell>
          <cell r="CC22">
            <v>19322584.030000001</v>
          </cell>
          <cell r="CD22">
            <v>0</v>
          </cell>
          <cell r="CE22">
            <v>0</v>
          </cell>
          <cell r="CF22">
            <v>0</v>
          </cell>
          <cell r="CG22">
            <v>19322584.030000001</v>
          </cell>
          <cell r="CH22">
            <v>0</v>
          </cell>
          <cell r="CI22">
            <v>19322584.030000001</v>
          </cell>
        </row>
        <row r="23">
          <cell r="B23" t="str">
            <v>530080</v>
          </cell>
          <cell r="C23" t="str">
            <v>Revenue-RPP Final Settlement</v>
          </cell>
          <cell r="D23">
            <v>0</v>
          </cell>
          <cell r="E23">
            <v>0</v>
          </cell>
          <cell r="F23">
            <v>0</v>
          </cell>
          <cell r="G23">
            <v>0</v>
          </cell>
          <cell r="H23">
            <v>0</v>
          </cell>
          <cell r="I23">
            <v>0</v>
          </cell>
          <cell r="J23">
            <v>0</v>
          </cell>
          <cell r="K23">
            <v>0</v>
          </cell>
          <cell r="L23">
            <v>0</v>
          </cell>
          <cell r="M23">
            <v>0</v>
          </cell>
          <cell r="N23">
            <v>0</v>
          </cell>
          <cell r="O23">
            <v>0</v>
          </cell>
          <cell r="P23">
            <v>118880.23</v>
          </cell>
          <cell r="Q23">
            <v>0</v>
          </cell>
          <cell r="R23">
            <v>118880.23</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118880.23</v>
          </cell>
          <cell r="CB23">
            <v>0</v>
          </cell>
          <cell r="CC23">
            <v>118880.23</v>
          </cell>
          <cell r="CD23">
            <v>0</v>
          </cell>
          <cell r="CE23">
            <v>0</v>
          </cell>
          <cell r="CF23">
            <v>0</v>
          </cell>
          <cell r="CG23">
            <v>118880.23</v>
          </cell>
          <cell r="CH23">
            <v>0</v>
          </cell>
          <cell r="CI23">
            <v>118880.23</v>
          </cell>
        </row>
        <row r="24">
          <cell r="B24" t="str">
            <v>530100</v>
          </cell>
          <cell r="C24" t="str">
            <v>RRRP - Direct Retail Customers</v>
          </cell>
          <cell r="D24">
            <v>0</v>
          </cell>
          <cell r="E24">
            <v>0</v>
          </cell>
          <cell r="F24">
            <v>0</v>
          </cell>
          <cell r="G24">
            <v>0</v>
          </cell>
          <cell r="H24">
            <v>0</v>
          </cell>
          <cell r="I24">
            <v>0</v>
          </cell>
          <cell r="J24">
            <v>0</v>
          </cell>
          <cell r="K24">
            <v>0</v>
          </cell>
          <cell r="L24">
            <v>0</v>
          </cell>
          <cell r="M24">
            <v>0</v>
          </cell>
          <cell r="N24">
            <v>0</v>
          </cell>
          <cell r="O24">
            <v>0</v>
          </cell>
          <cell r="P24">
            <v>-92687613.680000007</v>
          </cell>
          <cell r="Q24">
            <v>0</v>
          </cell>
          <cell r="R24">
            <v>-92687613.680000007</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-92687613.680000007</v>
          </cell>
          <cell r="CB24">
            <v>0</v>
          </cell>
          <cell r="CC24">
            <v>-92687613.680000007</v>
          </cell>
          <cell r="CD24">
            <v>0</v>
          </cell>
          <cell r="CE24">
            <v>0</v>
          </cell>
          <cell r="CF24">
            <v>0</v>
          </cell>
          <cell r="CG24">
            <v>-92687613.680000007</v>
          </cell>
          <cell r="CH24">
            <v>0</v>
          </cell>
          <cell r="CI24">
            <v>-92687613.680000007</v>
          </cell>
        </row>
        <row r="25">
          <cell r="B25" t="str">
            <v>530200</v>
          </cell>
          <cell r="C25" t="str">
            <v>RRRP Payments - Remotes Cust</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-12.32</v>
          </cell>
          <cell r="AU25">
            <v>0</v>
          </cell>
          <cell r="AV25">
            <v>-12.32</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-12.32</v>
          </cell>
          <cell r="CB25">
            <v>0</v>
          </cell>
          <cell r="CC25">
            <v>-12.32</v>
          </cell>
          <cell r="CD25">
            <v>0</v>
          </cell>
          <cell r="CE25">
            <v>0</v>
          </cell>
          <cell r="CF25">
            <v>0</v>
          </cell>
          <cell r="CG25">
            <v>-12.32</v>
          </cell>
          <cell r="CH25">
            <v>0</v>
          </cell>
          <cell r="CI25">
            <v>-12.32</v>
          </cell>
        </row>
        <row r="26">
          <cell r="B26" t="str">
            <v>530210</v>
          </cell>
          <cell r="C26" t="str">
            <v>RRRP Pymts-Rem Cust- Norm Dens</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-632368.68000000005</v>
          </cell>
          <cell r="AU26">
            <v>0</v>
          </cell>
          <cell r="AV26">
            <v>-632368.68000000005</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-632368.68000000005</v>
          </cell>
          <cell r="CB26">
            <v>0</v>
          </cell>
          <cell r="CC26">
            <v>-632368.68000000005</v>
          </cell>
          <cell r="CD26">
            <v>0</v>
          </cell>
          <cell r="CE26">
            <v>0</v>
          </cell>
          <cell r="CF26">
            <v>0</v>
          </cell>
          <cell r="CG26">
            <v>-632368.68000000005</v>
          </cell>
          <cell r="CH26">
            <v>0</v>
          </cell>
          <cell r="CI26">
            <v>-632368.68000000005</v>
          </cell>
        </row>
        <row r="27">
          <cell r="B27" t="str">
            <v>530300</v>
          </cell>
          <cell r="C27" t="str">
            <v>Retail Energy Sales- Acq MEU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267405854.96000001</v>
          </cell>
          <cell r="BJ27">
            <v>0</v>
          </cell>
          <cell r="BK27">
            <v>267405854.96000001</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267405854.96000001</v>
          </cell>
          <cell r="CB27">
            <v>0</v>
          </cell>
          <cell r="CC27">
            <v>267405854.96000001</v>
          </cell>
          <cell r="CD27">
            <v>0</v>
          </cell>
          <cell r="CE27">
            <v>0</v>
          </cell>
          <cell r="CF27">
            <v>0</v>
          </cell>
          <cell r="CG27">
            <v>267405854.96000001</v>
          </cell>
          <cell r="CH27">
            <v>0</v>
          </cell>
          <cell r="CI27">
            <v>267405854.96000001</v>
          </cell>
        </row>
        <row r="28">
          <cell r="B28" t="str">
            <v>530600</v>
          </cell>
          <cell r="C28" t="str">
            <v>Distribution  Fixed</v>
          </cell>
          <cell r="D28">
            <v>0</v>
          </cell>
          <cell r="E28">
            <v>0</v>
          </cell>
          <cell r="F28">
            <v>0</v>
          </cell>
          <cell r="G28">
            <v>0</v>
          </cell>
          <cell r="H28">
            <v>0</v>
          </cell>
          <cell r="I28">
            <v>0</v>
          </cell>
          <cell r="J28">
            <v>0</v>
          </cell>
          <cell r="K28">
            <v>0</v>
          </cell>
          <cell r="L28">
            <v>0</v>
          </cell>
          <cell r="M28">
            <v>0</v>
          </cell>
          <cell r="N28">
            <v>0</v>
          </cell>
          <cell r="O28">
            <v>0</v>
          </cell>
          <cell r="P28">
            <v>292455932.58999997</v>
          </cell>
          <cell r="Q28">
            <v>0</v>
          </cell>
          <cell r="R28">
            <v>292455932.58999997</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292455932.58999997</v>
          </cell>
          <cell r="CB28">
            <v>0</v>
          </cell>
          <cell r="CC28">
            <v>292455932.58999997</v>
          </cell>
          <cell r="CD28">
            <v>0</v>
          </cell>
          <cell r="CE28">
            <v>0</v>
          </cell>
          <cell r="CF28">
            <v>0</v>
          </cell>
          <cell r="CG28">
            <v>292455932.58999997</v>
          </cell>
          <cell r="CH28">
            <v>0</v>
          </cell>
          <cell r="CI28">
            <v>292455932.58999997</v>
          </cell>
        </row>
        <row r="29">
          <cell r="B29" t="str">
            <v>530610</v>
          </cell>
          <cell r="C29" t="str">
            <v>Distr Volumetric(WD Trnsf All)</v>
          </cell>
          <cell r="D29">
            <v>0</v>
          </cell>
          <cell r="E29">
            <v>0</v>
          </cell>
          <cell r="F29">
            <v>0</v>
          </cell>
          <cell r="G29">
            <v>0</v>
          </cell>
          <cell r="H29">
            <v>0</v>
          </cell>
          <cell r="I29">
            <v>0</v>
          </cell>
          <cell r="J29">
            <v>0</v>
          </cell>
          <cell r="K29">
            <v>0</v>
          </cell>
          <cell r="L29">
            <v>0</v>
          </cell>
          <cell r="M29">
            <v>0</v>
          </cell>
          <cell r="N29">
            <v>0</v>
          </cell>
          <cell r="O29">
            <v>0</v>
          </cell>
          <cell r="P29">
            <v>277456548.32999998</v>
          </cell>
          <cell r="Q29">
            <v>0</v>
          </cell>
          <cell r="R29">
            <v>277456548.32999998</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277456548.32999998</v>
          </cell>
          <cell r="CB29">
            <v>0</v>
          </cell>
          <cell r="CC29">
            <v>277456548.32999998</v>
          </cell>
          <cell r="CD29">
            <v>0</v>
          </cell>
          <cell r="CE29">
            <v>0</v>
          </cell>
          <cell r="CF29">
            <v>0</v>
          </cell>
          <cell r="CG29">
            <v>277456548.32999998</v>
          </cell>
          <cell r="CH29">
            <v>0</v>
          </cell>
          <cell r="CI29">
            <v>277456548.32999998</v>
          </cell>
        </row>
        <row r="30">
          <cell r="B30" t="str">
            <v>530611</v>
          </cell>
          <cell r="C30" t="str">
            <v>Transformer Ownership Allow</v>
          </cell>
          <cell r="D30">
            <v>0</v>
          </cell>
          <cell r="E30">
            <v>0</v>
          </cell>
          <cell r="F30">
            <v>0</v>
          </cell>
          <cell r="G30">
            <v>0</v>
          </cell>
          <cell r="H30">
            <v>0</v>
          </cell>
          <cell r="I30">
            <v>0</v>
          </cell>
          <cell r="J30">
            <v>0</v>
          </cell>
          <cell r="K30">
            <v>0</v>
          </cell>
          <cell r="L30">
            <v>0</v>
          </cell>
          <cell r="M30">
            <v>0</v>
          </cell>
          <cell r="N30">
            <v>0</v>
          </cell>
          <cell r="O30">
            <v>0</v>
          </cell>
          <cell r="P30">
            <v>-4450000</v>
          </cell>
          <cell r="Q30">
            <v>0</v>
          </cell>
          <cell r="R30">
            <v>-4450000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-4450000</v>
          </cell>
          <cell r="CB30">
            <v>0</v>
          </cell>
          <cell r="CC30">
            <v>-4450000</v>
          </cell>
          <cell r="CD30">
            <v>0</v>
          </cell>
          <cell r="CE30">
            <v>0</v>
          </cell>
          <cell r="CF30">
            <v>0</v>
          </cell>
          <cell r="CG30">
            <v>-4450000</v>
          </cell>
          <cell r="CH30">
            <v>0</v>
          </cell>
          <cell r="CI30">
            <v>-4450000</v>
          </cell>
        </row>
        <row r="31">
          <cell r="B31" t="str">
            <v>530620</v>
          </cell>
          <cell r="C31" t="str">
            <v>LV-Sh Lns-LDCs &amp; Dir</v>
          </cell>
          <cell r="D31">
            <v>0</v>
          </cell>
          <cell r="E31">
            <v>0</v>
          </cell>
          <cell r="F31">
            <v>0</v>
          </cell>
          <cell r="G31">
            <v>0</v>
          </cell>
          <cell r="H31">
            <v>0</v>
          </cell>
          <cell r="I31">
            <v>0</v>
          </cell>
          <cell r="J31">
            <v>0</v>
          </cell>
          <cell r="K31">
            <v>0</v>
          </cell>
          <cell r="L31">
            <v>0</v>
          </cell>
          <cell r="M31">
            <v>0</v>
          </cell>
          <cell r="N31">
            <v>0</v>
          </cell>
          <cell r="O31">
            <v>0</v>
          </cell>
          <cell r="P31">
            <v>14351735.289999999</v>
          </cell>
          <cell r="Q31">
            <v>0</v>
          </cell>
          <cell r="R31">
            <v>14351735.289999999</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14351735.289999999</v>
          </cell>
          <cell r="CB31">
            <v>0</v>
          </cell>
          <cell r="CC31">
            <v>14351735.289999999</v>
          </cell>
          <cell r="CD31">
            <v>0</v>
          </cell>
          <cell r="CE31">
            <v>0</v>
          </cell>
          <cell r="CF31">
            <v>0</v>
          </cell>
          <cell r="CG31">
            <v>14351735.289999999</v>
          </cell>
          <cell r="CH31">
            <v>0</v>
          </cell>
          <cell r="CI31">
            <v>14351735.289999999</v>
          </cell>
        </row>
        <row r="32">
          <cell r="B32" t="str">
            <v>530631</v>
          </cell>
          <cell r="C32" t="str">
            <v>LV Chg-LV Spec-LCD Dir</v>
          </cell>
          <cell r="D32">
            <v>0</v>
          </cell>
          <cell r="E32">
            <v>0</v>
          </cell>
          <cell r="F32">
            <v>0</v>
          </cell>
          <cell r="G32">
            <v>0</v>
          </cell>
          <cell r="H32">
            <v>0</v>
          </cell>
          <cell r="I32">
            <v>0</v>
          </cell>
          <cell r="J32">
            <v>0</v>
          </cell>
          <cell r="K32">
            <v>0</v>
          </cell>
          <cell r="L32">
            <v>0</v>
          </cell>
          <cell r="M32">
            <v>0</v>
          </cell>
          <cell r="N32">
            <v>0</v>
          </cell>
          <cell r="O32">
            <v>0</v>
          </cell>
          <cell r="P32">
            <v>150003</v>
          </cell>
          <cell r="Q32">
            <v>0</v>
          </cell>
          <cell r="R32">
            <v>150003</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150003</v>
          </cell>
          <cell r="CB32">
            <v>0</v>
          </cell>
          <cell r="CC32">
            <v>150003</v>
          </cell>
          <cell r="CD32">
            <v>0</v>
          </cell>
          <cell r="CE32">
            <v>0</v>
          </cell>
          <cell r="CF32">
            <v>0</v>
          </cell>
          <cell r="CG32">
            <v>150003</v>
          </cell>
          <cell r="CH32">
            <v>0</v>
          </cell>
          <cell r="CI32">
            <v>150003</v>
          </cell>
        </row>
        <row r="33">
          <cell r="B33" t="str">
            <v>530640</v>
          </cell>
          <cell r="C33" t="str">
            <v>LV Chg-DS-LDC Dir</v>
          </cell>
          <cell r="D33">
            <v>0</v>
          </cell>
          <cell r="E33">
            <v>0</v>
          </cell>
          <cell r="F33">
            <v>0</v>
          </cell>
          <cell r="G33">
            <v>0</v>
          </cell>
          <cell r="H33">
            <v>0</v>
          </cell>
          <cell r="I33">
            <v>0</v>
          </cell>
          <cell r="J33">
            <v>0</v>
          </cell>
          <cell r="K33">
            <v>0</v>
          </cell>
          <cell r="L33">
            <v>0</v>
          </cell>
          <cell r="M33">
            <v>0</v>
          </cell>
          <cell r="N33">
            <v>0</v>
          </cell>
          <cell r="O33">
            <v>0</v>
          </cell>
          <cell r="P33">
            <v>1426293</v>
          </cell>
          <cell r="Q33">
            <v>0</v>
          </cell>
          <cell r="R33">
            <v>1426293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1426293</v>
          </cell>
          <cell r="CB33">
            <v>0</v>
          </cell>
          <cell r="CC33">
            <v>1426293</v>
          </cell>
          <cell r="CD33">
            <v>0</v>
          </cell>
          <cell r="CE33">
            <v>0</v>
          </cell>
          <cell r="CF33">
            <v>0</v>
          </cell>
          <cell r="CG33">
            <v>1426293</v>
          </cell>
          <cell r="CH33">
            <v>0</v>
          </cell>
          <cell r="CI33">
            <v>1426293</v>
          </cell>
        </row>
        <row r="34">
          <cell r="B34" t="str">
            <v>530650</v>
          </cell>
          <cell r="C34" t="str">
            <v>HV Dist Stn-HV Del</v>
          </cell>
          <cell r="D34">
            <v>0</v>
          </cell>
          <cell r="E34">
            <v>0</v>
          </cell>
          <cell r="F34">
            <v>0</v>
          </cell>
          <cell r="G34">
            <v>0</v>
          </cell>
          <cell r="H34">
            <v>0</v>
          </cell>
          <cell r="I34">
            <v>0</v>
          </cell>
          <cell r="J34">
            <v>0</v>
          </cell>
          <cell r="K34">
            <v>0</v>
          </cell>
          <cell r="L34">
            <v>0</v>
          </cell>
          <cell r="M34">
            <v>0</v>
          </cell>
          <cell r="N34">
            <v>0</v>
          </cell>
          <cell r="O34">
            <v>0</v>
          </cell>
          <cell r="P34">
            <v>1275003</v>
          </cell>
          <cell r="Q34">
            <v>0</v>
          </cell>
          <cell r="R34">
            <v>1275003</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1275003</v>
          </cell>
          <cell r="CB34">
            <v>0</v>
          </cell>
          <cell r="CC34">
            <v>1275003</v>
          </cell>
          <cell r="CD34">
            <v>0</v>
          </cell>
          <cell r="CE34">
            <v>0</v>
          </cell>
          <cell r="CF34">
            <v>0</v>
          </cell>
          <cell r="CG34">
            <v>1275003</v>
          </cell>
          <cell r="CH34">
            <v>0</v>
          </cell>
          <cell r="CI34">
            <v>1275003</v>
          </cell>
        </row>
        <row r="35">
          <cell r="B35" t="str">
            <v>530660</v>
          </cell>
          <cell r="C35" t="str">
            <v>HVDS LV Delivery</v>
          </cell>
          <cell r="D35">
            <v>0</v>
          </cell>
          <cell r="E35">
            <v>0</v>
          </cell>
          <cell r="F35">
            <v>0</v>
          </cell>
          <cell r="G35">
            <v>0</v>
          </cell>
          <cell r="H35">
            <v>0</v>
          </cell>
          <cell r="I35">
            <v>0</v>
          </cell>
          <cell r="J35">
            <v>0</v>
          </cell>
          <cell r="K35">
            <v>0</v>
          </cell>
          <cell r="L35">
            <v>0</v>
          </cell>
          <cell r="M35">
            <v>0</v>
          </cell>
          <cell r="N35">
            <v>0</v>
          </cell>
          <cell r="O35">
            <v>0</v>
          </cell>
          <cell r="P35">
            <v>1199997</v>
          </cell>
          <cell r="Q35">
            <v>0</v>
          </cell>
          <cell r="R35">
            <v>1199997</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1199997</v>
          </cell>
          <cell r="CB35">
            <v>0</v>
          </cell>
          <cell r="CC35">
            <v>1199997</v>
          </cell>
          <cell r="CD35">
            <v>0</v>
          </cell>
          <cell r="CE35">
            <v>0</v>
          </cell>
          <cell r="CF35">
            <v>0</v>
          </cell>
          <cell r="CG35">
            <v>1199997</v>
          </cell>
          <cell r="CH35">
            <v>0</v>
          </cell>
          <cell r="CI35">
            <v>1199997</v>
          </cell>
        </row>
        <row r="36">
          <cell r="B36" t="str">
            <v>530661</v>
          </cell>
          <cell r="C36" t="str">
            <v>LTLT Energy Revenue</v>
          </cell>
          <cell r="D36">
            <v>0</v>
          </cell>
          <cell r="E36">
            <v>0</v>
          </cell>
          <cell r="F36">
            <v>0</v>
          </cell>
          <cell r="G36">
            <v>0</v>
          </cell>
          <cell r="H36">
            <v>0</v>
          </cell>
          <cell r="I36">
            <v>0</v>
          </cell>
          <cell r="J36">
            <v>0</v>
          </cell>
          <cell r="K36">
            <v>0</v>
          </cell>
          <cell r="L36">
            <v>0</v>
          </cell>
          <cell r="M36">
            <v>0</v>
          </cell>
          <cell r="N36">
            <v>0</v>
          </cell>
          <cell r="O36">
            <v>0</v>
          </cell>
          <cell r="P36">
            <v>4815269.2699999996</v>
          </cell>
          <cell r="Q36">
            <v>0</v>
          </cell>
          <cell r="R36">
            <v>4815269.2699999996</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4815269.2699999996</v>
          </cell>
          <cell r="CB36">
            <v>0</v>
          </cell>
          <cell r="CC36">
            <v>4815269.2699999996</v>
          </cell>
          <cell r="CD36">
            <v>0</v>
          </cell>
          <cell r="CE36">
            <v>0</v>
          </cell>
          <cell r="CF36">
            <v>0</v>
          </cell>
          <cell r="CG36">
            <v>4815269.2699999996</v>
          </cell>
          <cell r="CH36">
            <v>0</v>
          </cell>
          <cell r="CI36">
            <v>4815269.2699999996</v>
          </cell>
        </row>
        <row r="37">
          <cell r="B37" t="str">
            <v>530664</v>
          </cell>
          <cell r="C37" t="str">
            <v>LTLT Distr Volumetric Rev</v>
          </cell>
          <cell r="D37">
            <v>0</v>
          </cell>
          <cell r="E37">
            <v>0</v>
          </cell>
          <cell r="F37">
            <v>0</v>
          </cell>
          <cell r="G37">
            <v>0</v>
          </cell>
          <cell r="H37">
            <v>0</v>
          </cell>
          <cell r="I37">
            <v>0</v>
          </cell>
          <cell r="J37">
            <v>0</v>
          </cell>
          <cell r="K37">
            <v>0</v>
          </cell>
          <cell r="L37">
            <v>0</v>
          </cell>
          <cell r="M37">
            <v>0</v>
          </cell>
          <cell r="N37">
            <v>0</v>
          </cell>
          <cell r="O37">
            <v>0</v>
          </cell>
          <cell r="P37">
            <v>2100927.35</v>
          </cell>
          <cell r="Q37">
            <v>0</v>
          </cell>
          <cell r="R37">
            <v>2100927.35</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2100927.35</v>
          </cell>
          <cell r="CB37">
            <v>0</v>
          </cell>
          <cell r="CC37">
            <v>2100927.35</v>
          </cell>
          <cell r="CD37">
            <v>0</v>
          </cell>
          <cell r="CE37">
            <v>0</v>
          </cell>
          <cell r="CF37">
            <v>0</v>
          </cell>
          <cell r="CG37">
            <v>2100927.35</v>
          </cell>
          <cell r="CH37">
            <v>0</v>
          </cell>
          <cell r="CI37">
            <v>2100927.35</v>
          </cell>
        </row>
        <row r="38">
          <cell r="B38" t="str">
            <v>530665</v>
          </cell>
          <cell r="C38" t="str">
            <v>LTLT Transm Conn Rev</v>
          </cell>
          <cell r="D38">
            <v>0</v>
          </cell>
          <cell r="E38">
            <v>0</v>
          </cell>
          <cell r="F38">
            <v>0</v>
          </cell>
          <cell r="G38">
            <v>0</v>
          </cell>
          <cell r="H38">
            <v>0</v>
          </cell>
          <cell r="I38">
            <v>0</v>
          </cell>
          <cell r="J38">
            <v>0</v>
          </cell>
          <cell r="K38">
            <v>0</v>
          </cell>
          <cell r="L38">
            <v>0</v>
          </cell>
          <cell r="M38">
            <v>0</v>
          </cell>
          <cell r="N38">
            <v>0</v>
          </cell>
          <cell r="O38">
            <v>0</v>
          </cell>
          <cell r="P38">
            <v>394917.72</v>
          </cell>
          <cell r="Q38">
            <v>0</v>
          </cell>
          <cell r="R38">
            <v>394917.72</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394917.72</v>
          </cell>
          <cell r="CB38">
            <v>0</v>
          </cell>
          <cell r="CC38">
            <v>394917.72</v>
          </cell>
          <cell r="CD38">
            <v>0</v>
          </cell>
          <cell r="CE38">
            <v>0</v>
          </cell>
          <cell r="CF38">
            <v>0</v>
          </cell>
          <cell r="CG38">
            <v>394917.72</v>
          </cell>
          <cell r="CH38">
            <v>0</v>
          </cell>
          <cell r="CI38">
            <v>394917.72</v>
          </cell>
        </row>
        <row r="39">
          <cell r="B39" t="str">
            <v>530666</v>
          </cell>
          <cell r="C39" t="str">
            <v>LTLT Transmission Ntwk Rev</v>
          </cell>
          <cell r="D39">
            <v>0</v>
          </cell>
          <cell r="E39">
            <v>0</v>
          </cell>
          <cell r="F39">
            <v>0</v>
          </cell>
          <cell r="G39">
            <v>0</v>
          </cell>
          <cell r="H39">
            <v>0</v>
          </cell>
          <cell r="I39">
            <v>0</v>
          </cell>
          <cell r="J39">
            <v>0</v>
          </cell>
          <cell r="K39">
            <v>0</v>
          </cell>
          <cell r="L39">
            <v>0</v>
          </cell>
          <cell r="M39">
            <v>0</v>
          </cell>
          <cell r="N39">
            <v>0</v>
          </cell>
          <cell r="O39">
            <v>0</v>
          </cell>
          <cell r="P39">
            <v>547818.04</v>
          </cell>
          <cell r="Q39">
            <v>0</v>
          </cell>
          <cell r="R39">
            <v>547818.04</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547818.04</v>
          </cell>
          <cell r="CB39">
            <v>0</v>
          </cell>
          <cell r="CC39">
            <v>547818.04</v>
          </cell>
          <cell r="CD39">
            <v>0</v>
          </cell>
          <cell r="CE39">
            <v>0</v>
          </cell>
          <cell r="CF39">
            <v>0</v>
          </cell>
          <cell r="CG39">
            <v>547818.04</v>
          </cell>
          <cell r="CH39">
            <v>0</v>
          </cell>
          <cell r="CI39">
            <v>547818.04</v>
          </cell>
        </row>
        <row r="40">
          <cell r="B40" t="str">
            <v>530667</v>
          </cell>
          <cell r="C40" t="str">
            <v>LTLT WMSC</v>
          </cell>
          <cell r="D40">
            <v>0</v>
          </cell>
          <cell r="E40">
            <v>0</v>
          </cell>
          <cell r="F40">
            <v>0</v>
          </cell>
          <cell r="G40">
            <v>0</v>
          </cell>
          <cell r="H40">
            <v>0</v>
          </cell>
          <cell r="I40">
            <v>0</v>
          </cell>
          <cell r="J40">
            <v>0</v>
          </cell>
          <cell r="K40">
            <v>0</v>
          </cell>
          <cell r="L40">
            <v>0</v>
          </cell>
          <cell r="M40">
            <v>0</v>
          </cell>
          <cell r="N40">
            <v>0</v>
          </cell>
          <cell r="O40">
            <v>0</v>
          </cell>
          <cell r="P40">
            <v>527342.63</v>
          </cell>
          <cell r="Q40">
            <v>0</v>
          </cell>
          <cell r="R40">
            <v>527342.63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527342.63</v>
          </cell>
          <cell r="CB40">
            <v>0</v>
          </cell>
          <cell r="CC40">
            <v>527342.63</v>
          </cell>
          <cell r="CD40">
            <v>0</v>
          </cell>
          <cell r="CE40">
            <v>0</v>
          </cell>
          <cell r="CF40">
            <v>0</v>
          </cell>
          <cell r="CG40">
            <v>527342.63</v>
          </cell>
          <cell r="CH40">
            <v>0</v>
          </cell>
          <cell r="CI40">
            <v>527342.63</v>
          </cell>
        </row>
        <row r="41">
          <cell r="B41" t="str">
            <v>530670</v>
          </cell>
          <cell r="C41" t="str">
            <v>Shrd LV Distr Stn</v>
          </cell>
          <cell r="D41">
            <v>0</v>
          </cell>
          <cell r="E41">
            <v>0</v>
          </cell>
          <cell r="F41">
            <v>0</v>
          </cell>
          <cell r="G41">
            <v>0</v>
          </cell>
          <cell r="H41">
            <v>0</v>
          </cell>
          <cell r="I41">
            <v>0</v>
          </cell>
          <cell r="J41">
            <v>0</v>
          </cell>
          <cell r="K41">
            <v>0</v>
          </cell>
          <cell r="L41">
            <v>0</v>
          </cell>
          <cell r="M41">
            <v>0</v>
          </cell>
          <cell r="N41">
            <v>0</v>
          </cell>
          <cell r="O41">
            <v>0</v>
          </cell>
          <cell r="P41">
            <v>150003</v>
          </cell>
          <cell r="Q41">
            <v>0</v>
          </cell>
          <cell r="R41">
            <v>150003</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150003</v>
          </cell>
          <cell r="CB41">
            <v>0</v>
          </cell>
          <cell r="CC41">
            <v>150003</v>
          </cell>
          <cell r="CD41">
            <v>0</v>
          </cell>
          <cell r="CE41">
            <v>0</v>
          </cell>
          <cell r="CF41">
            <v>0</v>
          </cell>
          <cell r="CG41">
            <v>150003</v>
          </cell>
          <cell r="CH41">
            <v>0</v>
          </cell>
          <cell r="CI41">
            <v>150003</v>
          </cell>
        </row>
        <row r="42">
          <cell r="B42" t="str">
            <v>530671</v>
          </cell>
          <cell r="C42" t="str">
            <v>STLT Energy Revenue</v>
          </cell>
          <cell r="D42">
            <v>0</v>
          </cell>
          <cell r="E42">
            <v>0</v>
          </cell>
          <cell r="F42">
            <v>0</v>
          </cell>
          <cell r="G42">
            <v>0</v>
          </cell>
          <cell r="H42">
            <v>0</v>
          </cell>
          <cell r="I42">
            <v>0</v>
          </cell>
          <cell r="J42">
            <v>0</v>
          </cell>
          <cell r="K42">
            <v>0</v>
          </cell>
          <cell r="L42">
            <v>0</v>
          </cell>
          <cell r="M42">
            <v>0</v>
          </cell>
          <cell r="N42">
            <v>0</v>
          </cell>
          <cell r="O42">
            <v>0</v>
          </cell>
          <cell r="P42">
            <v>1494907.4</v>
          </cell>
          <cell r="Q42">
            <v>0</v>
          </cell>
          <cell r="R42">
            <v>1494907.4</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1494907.4</v>
          </cell>
          <cell r="CB42">
            <v>0</v>
          </cell>
          <cell r="CC42">
            <v>1494907.4</v>
          </cell>
          <cell r="CD42">
            <v>0</v>
          </cell>
          <cell r="CE42">
            <v>0</v>
          </cell>
          <cell r="CF42">
            <v>0</v>
          </cell>
          <cell r="CG42">
            <v>1494907.4</v>
          </cell>
          <cell r="CH42">
            <v>0</v>
          </cell>
          <cell r="CI42">
            <v>1494907.4</v>
          </cell>
        </row>
        <row r="43">
          <cell r="B43" t="str">
            <v>530675</v>
          </cell>
          <cell r="C43" t="str">
            <v>STLT Transmission Conn Rev</v>
          </cell>
          <cell r="D43">
            <v>0</v>
          </cell>
          <cell r="E43">
            <v>0</v>
          </cell>
          <cell r="F43">
            <v>0</v>
          </cell>
          <cell r="G43">
            <v>0</v>
          </cell>
          <cell r="H43">
            <v>0</v>
          </cell>
          <cell r="I43">
            <v>0</v>
          </cell>
          <cell r="J43">
            <v>0</v>
          </cell>
          <cell r="K43">
            <v>0</v>
          </cell>
          <cell r="L43">
            <v>0</v>
          </cell>
          <cell r="M43">
            <v>0</v>
          </cell>
          <cell r="N43">
            <v>0</v>
          </cell>
          <cell r="O43">
            <v>0</v>
          </cell>
          <cell r="P43">
            <v>169946.68</v>
          </cell>
          <cell r="Q43">
            <v>0</v>
          </cell>
          <cell r="R43">
            <v>169946.68</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169946.68</v>
          </cell>
          <cell r="CB43">
            <v>0</v>
          </cell>
          <cell r="CC43">
            <v>169946.68</v>
          </cell>
          <cell r="CD43">
            <v>0</v>
          </cell>
          <cell r="CE43">
            <v>0</v>
          </cell>
          <cell r="CF43">
            <v>0</v>
          </cell>
          <cell r="CG43">
            <v>169946.68</v>
          </cell>
          <cell r="CH43">
            <v>0</v>
          </cell>
          <cell r="CI43">
            <v>169946.68</v>
          </cell>
        </row>
        <row r="44">
          <cell r="B44" t="str">
            <v>530676</v>
          </cell>
          <cell r="C44" t="str">
            <v>STLT Trans NTWRK Rev</v>
          </cell>
          <cell r="D44">
            <v>0</v>
          </cell>
          <cell r="E44">
            <v>0</v>
          </cell>
          <cell r="F44">
            <v>0</v>
          </cell>
          <cell r="G44">
            <v>0</v>
          </cell>
          <cell r="H44">
            <v>0</v>
          </cell>
          <cell r="I44">
            <v>0</v>
          </cell>
          <cell r="J44">
            <v>0</v>
          </cell>
          <cell r="K44">
            <v>0</v>
          </cell>
          <cell r="L44">
            <v>0</v>
          </cell>
          <cell r="M44">
            <v>0</v>
          </cell>
          <cell r="N44">
            <v>0</v>
          </cell>
          <cell r="O44">
            <v>0</v>
          </cell>
          <cell r="P44">
            <v>192421.23</v>
          </cell>
          <cell r="Q44">
            <v>0</v>
          </cell>
          <cell r="R44">
            <v>192421.23</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192421.23</v>
          </cell>
          <cell r="CB44">
            <v>0</v>
          </cell>
          <cell r="CC44">
            <v>192421.23</v>
          </cell>
          <cell r="CD44">
            <v>0</v>
          </cell>
          <cell r="CE44">
            <v>0</v>
          </cell>
          <cell r="CF44">
            <v>0</v>
          </cell>
          <cell r="CG44">
            <v>192421.23</v>
          </cell>
          <cell r="CH44">
            <v>0</v>
          </cell>
          <cell r="CI44">
            <v>192421.23</v>
          </cell>
        </row>
        <row r="45">
          <cell r="B45" t="str">
            <v>530677</v>
          </cell>
          <cell r="C45" t="str">
            <v>STLT WMSC</v>
          </cell>
          <cell r="D45">
            <v>0</v>
          </cell>
          <cell r="E45">
            <v>0</v>
          </cell>
          <cell r="F45">
            <v>0</v>
          </cell>
          <cell r="G45">
            <v>0</v>
          </cell>
          <cell r="H45">
            <v>0</v>
          </cell>
          <cell r="I45">
            <v>0</v>
          </cell>
          <cell r="J45">
            <v>0</v>
          </cell>
          <cell r="K45">
            <v>0</v>
          </cell>
          <cell r="L45">
            <v>0</v>
          </cell>
          <cell r="M45">
            <v>0</v>
          </cell>
          <cell r="N45">
            <v>0</v>
          </cell>
          <cell r="O45">
            <v>0</v>
          </cell>
          <cell r="P45">
            <v>24596.400000000001</v>
          </cell>
          <cell r="Q45">
            <v>0</v>
          </cell>
          <cell r="R45">
            <v>24596.400000000001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24596.400000000001</v>
          </cell>
          <cell r="CB45">
            <v>0</v>
          </cell>
          <cell r="CC45">
            <v>24596.400000000001</v>
          </cell>
          <cell r="CD45">
            <v>0</v>
          </cell>
          <cell r="CE45">
            <v>0</v>
          </cell>
          <cell r="CF45">
            <v>0</v>
          </cell>
          <cell r="CG45">
            <v>24596.400000000001</v>
          </cell>
          <cell r="CH45">
            <v>0</v>
          </cell>
          <cell r="CI45">
            <v>24596.400000000001</v>
          </cell>
        </row>
        <row r="46">
          <cell r="B46" t="str">
            <v>530680</v>
          </cell>
          <cell r="C46" t="str">
            <v>Spec LVDS g/f rates</v>
          </cell>
          <cell r="D46">
            <v>0</v>
          </cell>
          <cell r="E46">
            <v>0</v>
          </cell>
          <cell r="F46">
            <v>0</v>
          </cell>
          <cell r="G46">
            <v>0</v>
          </cell>
          <cell r="H46">
            <v>0</v>
          </cell>
          <cell r="I46">
            <v>0</v>
          </cell>
          <cell r="J46">
            <v>0</v>
          </cell>
          <cell r="K46">
            <v>0</v>
          </cell>
          <cell r="L46">
            <v>0</v>
          </cell>
          <cell r="M46">
            <v>0</v>
          </cell>
          <cell r="N46">
            <v>0</v>
          </cell>
          <cell r="O46">
            <v>0</v>
          </cell>
          <cell r="P46">
            <v>150003</v>
          </cell>
          <cell r="Q46">
            <v>0</v>
          </cell>
          <cell r="R46">
            <v>150003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150003</v>
          </cell>
          <cell r="CB46">
            <v>0</v>
          </cell>
          <cell r="CC46">
            <v>150003</v>
          </cell>
          <cell r="CD46">
            <v>0</v>
          </cell>
          <cell r="CE46">
            <v>0</v>
          </cell>
          <cell r="CF46">
            <v>0</v>
          </cell>
          <cell r="CG46">
            <v>150003</v>
          </cell>
          <cell r="CH46">
            <v>0</v>
          </cell>
          <cell r="CI46">
            <v>150003</v>
          </cell>
        </row>
        <row r="47">
          <cell r="B47" t="str">
            <v>530726</v>
          </cell>
          <cell r="C47" t="str">
            <v>TX Network (IMO650)-Flow Thru</v>
          </cell>
          <cell r="D47">
            <v>0</v>
          </cell>
          <cell r="E47">
            <v>0</v>
          </cell>
          <cell r="F47">
            <v>0</v>
          </cell>
          <cell r="G47">
            <v>0</v>
          </cell>
          <cell r="H47">
            <v>0</v>
          </cell>
          <cell r="I47">
            <v>0</v>
          </cell>
          <cell r="J47">
            <v>0</v>
          </cell>
          <cell r="K47">
            <v>0</v>
          </cell>
          <cell r="L47">
            <v>0</v>
          </cell>
          <cell r="M47">
            <v>0</v>
          </cell>
          <cell r="N47">
            <v>0</v>
          </cell>
          <cell r="O47">
            <v>0</v>
          </cell>
          <cell r="P47">
            <v>160786834.94999999</v>
          </cell>
          <cell r="Q47">
            <v>0</v>
          </cell>
          <cell r="R47">
            <v>160786834.94999999</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160786834.94999999</v>
          </cell>
          <cell r="CB47">
            <v>0</v>
          </cell>
          <cell r="CC47">
            <v>160786834.94999999</v>
          </cell>
          <cell r="CD47">
            <v>0</v>
          </cell>
          <cell r="CE47">
            <v>0</v>
          </cell>
          <cell r="CF47">
            <v>0</v>
          </cell>
          <cell r="CG47">
            <v>160786834.94999999</v>
          </cell>
          <cell r="CH47">
            <v>0</v>
          </cell>
          <cell r="CI47">
            <v>160786834.94999999</v>
          </cell>
        </row>
        <row r="48">
          <cell r="B48" t="str">
            <v>530727</v>
          </cell>
          <cell r="C48" t="str">
            <v>Tx Connect (IMO652)-Flow Thru</v>
          </cell>
          <cell r="D48">
            <v>0</v>
          </cell>
          <cell r="E48">
            <v>0</v>
          </cell>
          <cell r="F48">
            <v>0</v>
          </cell>
          <cell r="G48">
            <v>0</v>
          </cell>
          <cell r="H48">
            <v>0</v>
          </cell>
          <cell r="I48">
            <v>0</v>
          </cell>
          <cell r="J48">
            <v>0</v>
          </cell>
          <cell r="K48">
            <v>0</v>
          </cell>
          <cell r="L48">
            <v>0</v>
          </cell>
          <cell r="M48">
            <v>0</v>
          </cell>
          <cell r="N48">
            <v>0</v>
          </cell>
          <cell r="O48">
            <v>0</v>
          </cell>
          <cell r="P48">
            <v>125867073.81</v>
          </cell>
          <cell r="Q48">
            <v>0</v>
          </cell>
          <cell r="R48">
            <v>125867073.81</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125867073.81</v>
          </cell>
          <cell r="CB48">
            <v>0</v>
          </cell>
          <cell r="CC48">
            <v>125867073.81</v>
          </cell>
          <cell r="CD48">
            <v>0</v>
          </cell>
          <cell r="CE48">
            <v>0</v>
          </cell>
          <cell r="CF48">
            <v>0</v>
          </cell>
          <cell r="CG48">
            <v>125867073.81</v>
          </cell>
          <cell r="CH48">
            <v>0</v>
          </cell>
          <cell r="CI48">
            <v>125867073.81</v>
          </cell>
        </row>
        <row r="49">
          <cell r="B49" t="str">
            <v>530731</v>
          </cell>
          <cell r="C49" t="str">
            <v>Prov Benefits - Energy Revenue</v>
          </cell>
          <cell r="D49">
            <v>0</v>
          </cell>
          <cell r="E49">
            <v>0</v>
          </cell>
          <cell r="F49">
            <v>0</v>
          </cell>
          <cell r="G49">
            <v>0</v>
          </cell>
          <cell r="H49">
            <v>0</v>
          </cell>
          <cell r="I49">
            <v>0</v>
          </cell>
          <cell r="J49">
            <v>0</v>
          </cell>
          <cell r="K49">
            <v>0</v>
          </cell>
          <cell r="L49">
            <v>0</v>
          </cell>
          <cell r="M49">
            <v>0</v>
          </cell>
          <cell r="N49">
            <v>0</v>
          </cell>
          <cell r="O49">
            <v>0</v>
          </cell>
          <cell r="P49">
            <v>-25032192.800000001</v>
          </cell>
          <cell r="Q49">
            <v>0</v>
          </cell>
          <cell r="R49">
            <v>-25032192.800000001</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-25032192.800000001</v>
          </cell>
          <cell r="CB49">
            <v>0</v>
          </cell>
          <cell r="CC49">
            <v>-25032192.800000001</v>
          </cell>
          <cell r="CD49">
            <v>0</v>
          </cell>
          <cell r="CE49">
            <v>0</v>
          </cell>
          <cell r="CF49">
            <v>0</v>
          </cell>
          <cell r="CG49">
            <v>-25032192.800000001</v>
          </cell>
          <cell r="CH49">
            <v>0</v>
          </cell>
          <cell r="CI49">
            <v>-25032192.800000001</v>
          </cell>
        </row>
        <row r="50">
          <cell r="B50" t="str">
            <v>530732</v>
          </cell>
          <cell r="C50" t="str">
            <v>IMO-703Rur Rt Assist Set Cred</v>
          </cell>
          <cell r="D50">
            <v>0</v>
          </cell>
          <cell r="E50">
            <v>0</v>
          </cell>
          <cell r="F50">
            <v>0</v>
          </cell>
          <cell r="G50">
            <v>0</v>
          </cell>
          <cell r="H50">
            <v>0</v>
          </cell>
          <cell r="I50">
            <v>0</v>
          </cell>
          <cell r="J50">
            <v>0</v>
          </cell>
          <cell r="K50">
            <v>0</v>
          </cell>
          <cell r="L50">
            <v>0</v>
          </cell>
          <cell r="M50">
            <v>-3.0000000000000001E-3</v>
          </cell>
          <cell r="N50">
            <v>0</v>
          </cell>
          <cell r="O50">
            <v>-3.0000000000000001E-3</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-3.0000000000000001E-3</v>
          </cell>
          <cell r="CB50">
            <v>0</v>
          </cell>
          <cell r="CC50">
            <v>-3.0000000000000001E-3</v>
          </cell>
          <cell r="CD50">
            <v>0</v>
          </cell>
          <cell r="CE50">
            <v>0</v>
          </cell>
          <cell r="CF50">
            <v>0</v>
          </cell>
          <cell r="CG50">
            <v>-3.0000000000000001E-3</v>
          </cell>
          <cell r="CH50">
            <v>0</v>
          </cell>
          <cell r="CI50">
            <v>-3.0000000000000001E-3</v>
          </cell>
        </row>
        <row r="51">
          <cell r="B51" t="str">
            <v>530744</v>
          </cell>
          <cell r="C51" t="str">
            <v>IMO140 Low Vol-Rebate 2002</v>
          </cell>
          <cell r="D51">
            <v>0</v>
          </cell>
          <cell r="E51">
            <v>0</v>
          </cell>
          <cell r="F51">
            <v>0</v>
          </cell>
          <cell r="G51">
            <v>0</v>
          </cell>
          <cell r="H51">
            <v>0</v>
          </cell>
          <cell r="I51">
            <v>0</v>
          </cell>
          <cell r="J51">
            <v>0</v>
          </cell>
          <cell r="K51">
            <v>0</v>
          </cell>
          <cell r="L51">
            <v>0</v>
          </cell>
          <cell r="M51">
            <v>0</v>
          </cell>
          <cell r="N51">
            <v>0</v>
          </cell>
          <cell r="O51">
            <v>0</v>
          </cell>
          <cell r="P51">
            <v>-270392317.05000001</v>
          </cell>
          <cell r="Q51">
            <v>0</v>
          </cell>
          <cell r="R51">
            <v>-270392317.05000001</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-270392317.05000001</v>
          </cell>
          <cell r="CB51">
            <v>0</v>
          </cell>
          <cell r="CC51">
            <v>-270392317.05000001</v>
          </cell>
          <cell r="CD51">
            <v>0</v>
          </cell>
          <cell r="CE51">
            <v>0</v>
          </cell>
          <cell r="CF51">
            <v>0</v>
          </cell>
          <cell r="CG51">
            <v>-270392317.05000001</v>
          </cell>
          <cell r="CH51">
            <v>0</v>
          </cell>
          <cell r="CI51">
            <v>-270392317.05000001</v>
          </cell>
        </row>
        <row r="52">
          <cell r="B52" t="str">
            <v>530745</v>
          </cell>
          <cell r="C52" t="str">
            <v>IMO140 Embed LDC-Rebate 2002</v>
          </cell>
          <cell r="D52">
            <v>0</v>
          </cell>
          <cell r="E52">
            <v>0</v>
          </cell>
          <cell r="F52">
            <v>0</v>
          </cell>
          <cell r="G52">
            <v>0</v>
          </cell>
          <cell r="H52">
            <v>0</v>
          </cell>
          <cell r="I52">
            <v>0</v>
          </cell>
          <cell r="J52">
            <v>0</v>
          </cell>
          <cell r="K52">
            <v>0</v>
          </cell>
          <cell r="L52">
            <v>0</v>
          </cell>
          <cell r="M52">
            <v>0</v>
          </cell>
          <cell r="N52">
            <v>0</v>
          </cell>
          <cell r="O52">
            <v>0</v>
          </cell>
          <cell r="P52">
            <v>-43302.25</v>
          </cell>
          <cell r="Q52">
            <v>0</v>
          </cell>
          <cell r="R52">
            <v>-43302.25</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-43302.25</v>
          </cell>
          <cell r="CB52">
            <v>0</v>
          </cell>
          <cell r="CC52">
            <v>-43302.25</v>
          </cell>
          <cell r="CD52">
            <v>0</v>
          </cell>
          <cell r="CE52">
            <v>0</v>
          </cell>
          <cell r="CF52">
            <v>0</v>
          </cell>
          <cell r="CG52">
            <v>-43302.25</v>
          </cell>
          <cell r="CH52">
            <v>0</v>
          </cell>
          <cell r="CI52">
            <v>-43302.25</v>
          </cell>
        </row>
        <row r="53">
          <cell r="B53" t="str">
            <v>530800</v>
          </cell>
          <cell r="C53" t="str">
            <v>RARA (MR&amp;SE) - Revenue</v>
          </cell>
          <cell r="D53">
            <v>0</v>
          </cell>
          <cell r="E53">
            <v>0</v>
          </cell>
          <cell r="F53">
            <v>0</v>
          </cell>
          <cell r="G53">
            <v>0</v>
          </cell>
          <cell r="H53">
            <v>0</v>
          </cell>
          <cell r="I53">
            <v>0</v>
          </cell>
          <cell r="J53">
            <v>0</v>
          </cell>
          <cell r="K53">
            <v>0</v>
          </cell>
          <cell r="L53">
            <v>0</v>
          </cell>
          <cell r="M53">
            <v>14994000</v>
          </cell>
          <cell r="N53">
            <v>0</v>
          </cell>
          <cell r="O53">
            <v>14994000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14994000</v>
          </cell>
          <cell r="CB53">
            <v>0</v>
          </cell>
          <cell r="CC53">
            <v>14994000</v>
          </cell>
          <cell r="CD53">
            <v>0</v>
          </cell>
          <cell r="CE53">
            <v>0</v>
          </cell>
          <cell r="CF53">
            <v>0</v>
          </cell>
          <cell r="CG53">
            <v>14994000</v>
          </cell>
          <cell r="CH53">
            <v>0</v>
          </cell>
          <cell r="CI53">
            <v>14994000</v>
          </cell>
        </row>
        <row r="54">
          <cell r="B54" t="str">
            <v>550210</v>
          </cell>
          <cell r="C54" t="str">
            <v>SSS Admin Chrge</v>
          </cell>
          <cell r="D54">
            <v>0</v>
          </cell>
          <cell r="E54">
            <v>0</v>
          </cell>
          <cell r="F54">
            <v>0</v>
          </cell>
          <cell r="G54">
            <v>0</v>
          </cell>
          <cell r="H54">
            <v>0</v>
          </cell>
          <cell r="I54">
            <v>0</v>
          </cell>
          <cell r="J54">
            <v>0</v>
          </cell>
          <cell r="K54">
            <v>0</v>
          </cell>
          <cell r="L54">
            <v>0</v>
          </cell>
          <cell r="M54">
            <v>0</v>
          </cell>
          <cell r="N54">
            <v>0</v>
          </cell>
          <cell r="O54">
            <v>0</v>
          </cell>
          <cell r="P54">
            <v>2561928.25</v>
          </cell>
          <cell r="Q54">
            <v>0</v>
          </cell>
          <cell r="R54">
            <v>2561928.25</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2561928.25</v>
          </cell>
          <cell r="CB54">
            <v>0</v>
          </cell>
          <cell r="CC54">
            <v>2561928.25</v>
          </cell>
          <cell r="CD54">
            <v>0</v>
          </cell>
          <cell r="CE54">
            <v>0</v>
          </cell>
          <cell r="CF54">
            <v>0</v>
          </cell>
          <cell r="CG54">
            <v>2561928.25</v>
          </cell>
          <cell r="CH54">
            <v>0</v>
          </cell>
          <cell r="CI54">
            <v>2561928.25</v>
          </cell>
        </row>
        <row r="55">
          <cell r="B55" t="str">
            <v>560001</v>
          </cell>
          <cell r="C55" t="str">
            <v>RSVA Offset Account</v>
          </cell>
          <cell r="D55">
            <v>0</v>
          </cell>
          <cell r="E55">
            <v>0</v>
          </cell>
          <cell r="F55">
            <v>0</v>
          </cell>
          <cell r="G55">
            <v>0</v>
          </cell>
          <cell r="H55">
            <v>0</v>
          </cell>
          <cell r="I55">
            <v>0</v>
          </cell>
          <cell r="J55">
            <v>0</v>
          </cell>
          <cell r="K55">
            <v>0</v>
          </cell>
          <cell r="L55">
            <v>0</v>
          </cell>
          <cell r="M55">
            <v>-11771891.77</v>
          </cell>
          <cell r="N55">
            <v>0</v>
          </cell>
          <cell r="O55">
            <v>-11771891.77</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-11771891.77</v>
          </cell>
          <cell r="CB55">
            <v>0</v>
          </cell>
          <cell r="CC55">
            <v>-11771891.77</v>
          </cell>
          <cell r="CD55">
            <v>0</v>
          </cell>
          <cell r="CE55">
            <v>0</v>
          </cell>
          <cell r="CF55">
            <v>0</v>
          </cell>
          <cell r="CG55">
            <v>-11771891.77</v>
          </cell>
          <cell r="CH55">
            <v>0</v>
          </cell>
          <cell r="CI55">
            <v>-11771891.77</v>
          </cell>
        </row>
        <row r="56">
          <cell r="C56" t="str">
            <v xml:space="preserve">Primary Power and Energy - Retail </v>
          </cell>
          <cell r="D56">
            <v>0</v>
          </cell>
          <cell r="E56">
            <v>0</v>
          </cell>
          <cell r="F56">
            <v>0</v>
          </cell>
          <cell r="G56">
            <v>0</v>
          </cell>
          <cell r="H56">
            <v>0</v>
          </cell>
          <cell r="I56">
            <v>0</v>
          </cell>
          <cell r="J56">
            <v>0</v>
          </cell>
          <cell r="K56">
            <v>0</v>
          </cell>
          <cell r="L56">
            <v>0</v>
          </cell>
          <cell r="M56">
            <v>3222108.227</v>
          </cell>
          <cell r="N56">
            <v>0</v>
          </cell>
          <cell r="O56">
            <v>3222108.227</v>
          </cell>
          <cell r="P56">
            <v>1967197489.1200001</v>
          </cell>
          <cell r="Q56">
            <v>0</v>
          </cell>
          <cell r="R56">
            <v>1967197489.1200001</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8.0399999999999991</v>
          </cell>
          <cell r="AR56">
            <v>0</v>
          </cell>
          <cell r="AS56">
            <v>8.0399999999999991</v>
          </cell>
          <cell r="AT56">
            <v>9540555.1099999994</v>
          </cell>
          <cell r="AU56">
            <v>0</v>
          </cell>
          <cell r="AV56">
            <v>9540555.1099999994</v>
          </cell>
          <cell r="AW56">
            <v>0</v>
          </cell>
          <cell r="AX56">
            <v>0</v>
          </cell>
          <cell r="AY56">
            <v>0</v>
          </cell>
          <cell r="AZ56">
            <v>0</v>
          </cell>
          <cell r="BA56">
            <v>0</v>
          </cell>
          <cell r="BB56">
            <v>0</v>
          </cell>
          <cell r="BC56">
            <v>0</v>
          </cell>
          <cell r="BD56">
            <v>0</v>
          </cell>
          <cell r="BE56">
            <v>0</v>
          </cell>
          <cell r="BF56">
            <v>0</v>
          </cell>
          <cell r="BG56">
            <v>0</v>
          </cell>
          <cell r="BH56">
            <v>0</v>
          </cell>
          <cell r="BI56">
            <v>266293566.54000002</v>
          </cell>
          <cell r="BJ56">
            <v>0</v>
          </cell>
          <cell r="BK56">
            <v>266293566.54000002</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2246253727.0369992</v>
          </cell>
          <cell r="CB56">
            <v>0</v>
          </cell>
          <cell r="CC56">
            <v>2246253727.0369992</v>
          </cell>
          <cell r="CD56">
            <v>0</v>
          </cell>
          <cell r="CE56">
            <v>0</v>
          </cell>
          <cell r="CF56">
            <v>0</v>
          </cell>
          <cell r="CG56">
            <v>2246253727.0369992</v>
          </cell>
          <cell r="CH56">
            <v>0</v>
          </cell>
          <cell r="CI56">
            <v>2246253727.0369992</v>
          </cell>
        </row>
        <row r="57">
          <cell r="B57" t="str">
            <v>530410</v>
          </cell>
          <cell r="C57" t="str">
            <v>Retailer-Std Charge(One Time )</v>
          </cell>
          <cell r="D57">
            <v>0</v>
          </cell>
          <cell r="E57">
            <v>0</v>
          </cell>
          <cell r="F57">
            <v>0</v>
          </cell>
          <cell r="G57">
            <v>0</v>
          </cell>
          <cell r="H57">
            <v>0</v>
          </cell>
          <cell r="I57">
            <v>0</v>
          </cell>
          <cell r="J57">
            <v>0</v>
          </cell>
          <cell r="K57">
            <v>0</v>
          </cell>
          <cell r="L57">
            <v>0</v>
          </cell>
          <cell r="M57">
            <v>300</v>
          </cell>
          <cell r="N57">
            <v>0</v>
          </cell>
          <cell r="O57">
            <v>300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300</v>
          </cell>
          <cell r="CB57">
            <v>0</v>
          </cell>
          <cell r="CC57">
            <v>300</v>
          </cell>
          <cell r="CD57">
            <v>0</v>
          </cell>
          <cell r="CE57">
            <v>0</v>
          </cell>
          <cell r="CF57">
            <v>0</v>
          </cell>
          <cell r="CG57">
            <v>300</v>
          </cell>
          <cell r="CH57">
            <v>0</v>
          </cell>
          <cell r="CI57">
            <v>300</v>
          </cell>
        </row>
        <row r="58">
          <cell r="B58" t="str">
            <v>530411</v>
          </cell>
          <cell r="C58" t="str">
            <v>Retailer-Monthly Fixed Charge</v>
          </cell>
          <cell r="D58">
            <v>0</v>
          </cell>
          <cell r="E58">
            <v>0</v>
          </cell>
          <cell r="F58">
            <v>0</v>
          </cell>
          <cell r="G58">
            <v>0</v>
          </cell>
          <cell r="H58">
            <v>0</v>
          </cell>
          <cell r="I58">
            <v>0</v>
          </cell>
          <cell r="J58">
            <v>0</v>
          </cell>
          <cell r="K58">
            <v>0</v>
          </cell>
          <cell r="L58">
            <v>0</v>
          </cell>
          <cell r="M58">
            <v>1880</v>
          </cell>
          <cell r="N58">
            <v>0</v>
          </cell>
          <cell r="O58">
            <v>1880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1880</v>
          </cell>
          <cell r="CB58">
            <v>0</v>
          </cell>
          <cell r="CC58">
            <v>1880</v>
          </cell>
          <cell r="CD58">
            <v>0</v>
          </cell>
          <cell r="CE58">
            <v>0</v>
          </cell>
          <cell r="CF58">
            <v>0</v>
          </cell>
          <cell r="CG58">
            <v>1880</v>
          </cell>
          <cell r="CH58">
            <v>0</v>
          </cell>
          <cell r="CI58">
            <v>1880</v>
          </cell>
        </row>
        <row r="59">
          <cell r="B59" t="str">
            <v>530412</v>
          </cell>
          <cell r="C59" t="str">
            <v>RETAILER-MONTHLY VARIABLE CHRG</v>
          </cell>
          <cell r="D59">
            <v>0</v>
          </cell>
          <cell r="E59">
            <v>0</v>
          </cell>
          <cell r="F59">
            <v>0</v>
          </cell>
          <cell r="G59">
            <v>0</v>
          </cell>
          <cell r="H59">
            <v>0</v>
          </cell>
          <cell r="I59">
            <v>0</v>
          </cell>
          <cell r="J59">
            <v>0</v>
          </cell>
          <cell r="K59">
            <v>0</v>
          </cell>
          <cell r="L59">
            <v>0</v>
          </cell>
          <cell r="M59">
            <v>617674.5</v>
          </cell>
          <cell r="N59">
            <v>0</v>
          </cell>
          <cell r="O59">
            <v>617674.5</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617674.5</v>
          </cell>
          <cell r="CB59">
            <v>0</v>
          </cell>
          <cell r="CC59">
            <v>617674.5</v>
          </cell>
          <cell r="CD59">
            <v>0</v>
          </cell>
          <cell r="CE59">
            <v>0</v>
          </cell>
          <cell r="CF59">
            <v>0</v>
          </cell>
          <cell r="CG59">
            <v>617674.5</v>
          </cell>
          <cell r="CH59">
            <v>0</v>
          </cell>
          <cell r="CI59">
            <v>617674.5</v>
          </cell>
        </row>
        <row r="60">
          <cell r="B60" t="str">
            <v>530413</v>
          </cell>
          <cell r="C60" t="str">
            <v>RET'ER-STD DIST'N CONSOLIDATED</v>
          </cell>
          <cell r="D60">
            <v>0</v>
          </cell>
          <cell r="E60">
            <v>0</v>
          </cell>
          <cell r="F60">
            <v>0</v>
          </cell>
          <cell r="G60">
            <v>0</v>
          </cell>
          <cell r="H60">
            <v>0</v>
          </cell>
          <cell r="I60">
            <v>0</v>
          </cell>
          <cell r="J60">
            <v>0</v>
          </cell>
          <cell r="K60">
            <v>0</v>
          </cell>
          <cell r="L60">
            <v>0</v>
          </cell>
          <cell r="M60">
            <v>369309.9</v>
          </cell>
          <cell r="N60">
            <v>0</v>
          </cell>
          <cell r="O60">
            <v>369309.9</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369309.9</v>
          </cell>
          <cell r="CB60">
            <v>0</v>
          </cell>
          <cell r="CC60">
            <v>369309.9</v>
          </cell>
          <cell r="CD60">
            <v>0</v>
          </cell>
          <cell r="CE60">
            <v>0</v>
          </cell>
          <cell r="CF60">
            <v>0</v>
          </cell>
          <cell r="CG60">
            <v>369309.9</v>
          </cell>
          <cell r="CH60">
            <v>0</v>
          </cell>
          <cell r="CI60">
            <v>369309.9</v>
          </cell>
        </row>
        <row r="61">
          <cell r="B61" t="str">
            <v>530414</v>
          </cell>
          <cell r="C61" t="str">
            <v>RETAILER-AVOIDED COST CREDIT</v>
          </cell>
          <cell r="D61">
            <v>0</v>
          </cell>
          <cell r="E61">
            <v>0</v>
          </cell>
          <cell r="F61">
            <v>0</v>
          </cell>
          <cell r="G61">
            <v>0</v>
          </cell>
          <cell r="H61">
            <v>0</v>
          </cell>
          <cell r="I61">
            <v>0</v>
          </cell>
          <cell r="J61">
            <v>0</v>
          </cell>
          <cell r="K61">
            <v>0</v>
          </cell>
          <cell r="L61">
            <v>0</v>
          </cell>
          <cell r="M61">
            <v>-1294.8</v>
          </cell>
          <cell r="N61">
            <v>0</v>
          </cell>
          <cell r="O61">
            <v>-1294.8</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-1294.8</v>
          </cell>
          <cell r="CB61">
            <v>0</v>
          </cell>
          <cell r="CC61">
            <v>-1294.8</v>
          </cell>
          <cell r="CD61">
            <v>0</v>
          </cell>
          <cell r="CE61">
            <v>0</v>
          </cell>
          <cell r="CF61">
            <v>0</v>
          </cell>
          <cell r="CG61">
            <v>-1294.8</v>
          </cell>
          <cell r="CH61">
            <v>0</v>
          </cell>
          <cell r="CI61">
            <v>-1294.8</v>
          </cell>
        </row>
        <row r="62">
          <cell r="B62" t="str">
            <v>530415</v>
          </cell>
          <cell r="C62" t="str">
            <v>RETAILER-REQUEST FEE</v>
          </cell>
          <cell r="D62">
            <v>0</v>
          </cell>
          <cell r="E62">
            <v>0</v>
          </cell>
          <cell r="F62">
            <v>0</v>
          </cell>
          <cell r="G62">
            <v>0</v>
          </cell>
          <cell r="H62">
            <v>0</v>
          </cell>
          <cell r="I62">
            <v>0</v>
          </cell>
          <cell r="J62">
            <v>0</v>
          </cell>
          <cell r="K62">
            <v>0</v>
          </cell>
          <cell r="L62">
            <v>0</v>
          </cell>
          <cell r="M62">
            <v>19923.25</v>
          </cell>
          <cell r="N62">
            <v>0</v>
          </cell>
          <cell r="O62">
            <v>19923.25</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19923.25</v>
          </cell>
          <cell r="CB62">
            <v>0</v>
          </cell>
          <cell r="CC62">
            <v>19923.25</v>
          </cell>
          <cell r="CD62">
            <v>0</v>
          </cell>
          <cell r="CE62">
            <v>0</v>
          </cell>
          <cell r="CF62">
            <v>0</v>
          </cell>
          <cell r="CG62">
            <v>19923.25</v>
          </cell>
          <cell r="CH62">
            <v>0</v>
          </cell>
          <cell r="CI62">
            <v>19923.25</v>
          </cell>
        </row>
        <row r="63">
          <cell r="B63" t="str">
            <v>530416</v>
          </cell>
          <cell r="C63" t="str">
            <v>RETAILER-PROCESSING FEE</v>
          </cell>
          <cell r="D63">
            <v>0</v>
          </cell>
          <cell r="E63">
            <v>0</v>
          </cell>
          <cell r="F63">
            <v>0</v>
          </cell>
          <cell r="G63">
            <v>0</v>
          </cell>
          <cell r="H63">
            <v>0</v>
          </cell>
          <cell r="I63">
            <v>0</v>
          </cell>
          <cell r="J63">
            <v>0</v>
          </cell>
          <cell r="K63">
            <v>0</v>
          </cell>
          <cell r="L63">
            <v>0</v>
          </cell>
          <cell r="M63">
            <v>44588</v>
          </cell>
          <cell r="N63">
            <v>0</v>
          </cell>
          <cell r="O63">
            <v>44588</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44588</v>
          </cell>
          <cell r="CB63">
            <v>0</v>
          </cell>
          <cell r="CC63">
            <v>44588</v>
          </cell>
          <cell r="CD63">
            <v>0</v>
          </cell>
          <cell r="CE63">
            <v>0</v>
          </cell>
          <cell r="CF63">
            <v>0</v>
          </cell>
          <cell r="CG63">
            <v>44588</v>
          </cell>
          <cell r="CH63">
            <v>0</v>
          </cell>
          <cell r="CI63">
            <v>44588</v>
          </cell>
        </row>
        <row r="64">
          <cell r="B64" t="str">
            <v>550000</v>
          </cell>
          <cell r="C64" t="str">
            <v>Ext Revenue (Excl Power Sales)</v>
          </cell>
          <cell r="D64">
            <v>46903.33</v>
          </cell>
          <cell r="E64">
            <v>0</v>
          </cell>
          <cell r="F64">
            <v>46903.33</v>
          </cell>
          <cell r="G64">
            <v>0</v>
          </cell>
          <cell r="H64">
            <v>0</v>
          </cell>
          <cell r="I64">
            <v>0</v>
          </cell>
          <cell r="J64">
            <v>0</v>
          </cell>
          <cell r="K64">
            <v>942347.40700000001</v>
          </cell>
          <cell r="L64">
            <v>942347.40700000001</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942347.4</v>
          </cell>
          <cell r="AI64">
            <v>-942347.40700000001</v>
          </cell>
          <cell r="AJ64">
            <v>-6.9999999832361937E-3</v>
          </cell>
          <cell r="AK64">
            <v>0</v>
          </cell>
          <cell r="AL64">
            <v>0</v>
          </cell>
          <cell r="AM64">
            <v>0</v>
          </cell>
          <cell r="AN64">
            <v>0</v>
          </cell>
          <cell r="AO64">
            <v>0</v>
          </cell>
          <cell r="AP64">
            <v>0</v>
          </cell>
          <cell r="AQ64">
            <v>0</v>
          </cell>
          <cell r="AR64">
            <v>0</v>
          </cell>
          <cell r="AS64">
            <v>0</v>
          </cell>
          <cell r="AT64">
            <v>27850.5</v>
          </cell>
          <cell r="AU64">
            <v>0</v>
          </cell>
          <cell r="AV64">
            <v>27850.5</v>
          </cell>
          <cell r="AW64">
            <v>0</v>
          </cell>
          <cell r="AX64">
            <v>0</v>
          </cell>
          <cell r="AY64">
            <v>0</v>
          </cell>
          <cell r="AZ64">
            <v>0</v>
          </cell>
          <cell r="BA64">
            <v>0</v>
          </cell>
          <cell r="BB64">
            <v>0</v>
          </cell>
          <cell r="BC64">
            <v>0</v>
          </cell>
          <cell r="BD64">
            <v>0</v>
          </cell>
          <cell r="BE64">
            <v>0</v>
          </cell>
          <cell r="BF64">
            <v>0</v>
          </cell>
          <cell r="BG64">
            <v>0</v>
          </cell>
          <cell r="BH64">
            <v>0</v>
          </cell>
          <cell r="BI64">
            <v>1074704.24</v>
          </cell>
          <cell r="BJ64">
            <v>0</v>
          </cell>
          <cell r="BK64">
            <v>1074704.24</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2091805.47</v>
          </cell>
          <cell r="CB64">
            <v>0</v>
          </cell>
          <cell r="CC64">
            <v>2091805.47</v>
          </cell>
          <cell r="CD64">
            <v>0</v>
          </cell>
          <cell r="CE64">
            <v>0</v>
          </cell>
          <cell r="CF64">
            <v>0</v>
          </cell>
          <cell r="CG64">
            <v>2091805.47</v>
          </cell>
          <cell r="CH64">
            <v>0</v>
          </cell>
          <cell r="CI64">
            <v>2091805.47</v>
          </cell>
        </row>
        <row r="65">
          <cell r="B65" t="str">
            <v>550040</v>
          </cell>
          <cell r="C65" t="str">
            <v>Real Estate Revenue</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2837.68</v>
          </cell>
          <cell r="BJ65">
            <v>0</v>
          </cell>
          <cell r="BK65">
            <v>2837.68</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2837.68</v>
          </cell>
          <cell r="CB65">
            <v>0</v>
          </cell>
          <cell r="CC65">
            <v>2837.68</v>
          </cell>
          <cell r="CD65">
            <v>0</v>
          </cell>
          <cell r="CE65">
            <v>0</v>
          </cell>
          <cell r="CF65">
            <v>0</v>
          </cell>
          <cell r="CG65">
            <v>2837.68</v>
          </cell>
          <cell r="CH65">
            <v>0</v>
          </cell>
          <cell r="CI65">
            <v>2837.68</v>
          </cell>
        </row>
        <row r="66">
          <cell r="B66" t="str">
            <v>550130</v>
          </cell>
          <cell r="C66" t="str">
            <v>Lvr Enquires Revenue</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38254.559999999998</v>
          </cell>
          <cell r="BJ66">
            <v>0</v>
          </cell>
          <cell r="BK66">
            <v>38254.559999999998</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38254.559999999998</v>
          </cell>
          <cell r="CB66">
            <v>0</v>
          </cell>
          <cell r="CC66">
            <v>38254.559999999998</v>
          </cell>
          <cell r="CD66">
            <v>0</v>
          </cell>
          <cell r="CE66">
            <v>0</v>
          </cell>
          <cell r="CF66">
            <v>0</v>
          </cell>
          <cell r="CG66">
            <v>38254.559999999998</v>
          </cell>
          <cell r="CH66">
            <v>0</v>
          </cell>
          <cell r="CI66">
            <v>38254.559999999998</v>
          </cell>
        </row>
        <row r="67">
          <cell r="B67" t="str">
            <v>550200</v>
          </cell>
          <cell r="C67" t="str">
            <v>General Revenue</v>
          </cell>
          <cell r="D67">
            <v>4783.09</v>
          </cell>
          <cell r="E67">
            <v>0</v>
          </cell>
          <cell r="F67">
            <v>4783.09</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21276.61</v>
          </cell>
          <cell r="AL67">
            <v>0</v>
          </cell>
          <cell r="AM67">
            <v>21276.61</v>
          </cell>
          <cell r="AN67">
            <v>0</v>
          </cell>
          <cell r="AO67">
            <v>0</v>
          </cell>
          <cell r="AP67">
            <v>0</v>
          </cell>
          <cell r="AQ67">
            <v>0</v>
          </cell>
          <cell r="AR67">
            <v>0</v>
          </cell>
          <cell r="AS67">
            <v>0</v>
          </cell>
          <cell r="AT67">
            <v>24060.58</v>
          </cell>
          <cell r="AU67">
            <v>0</v>
          </cell>
          <cell r="AV67">
            <v>24060.58</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50120.28</v>
          </cell>
          <cell r="CB67">
            <v>0</v>
          </cell>
          <cell r="CC67">
            <v>50120.28</v>
          </cell>
          <cell r="CD67">
            <v>0</v>
          </cell>
          <cell r="CE67">
            <v>0</v>
          </cell>
          <cell r="CF67">
            <v>0</v>
          </cell>
          <cell r="CG67">
            <v>50120.28</v>
          </cell>
          <cell r="CH67">
            <v>0</v>
          </cell>
          <cell r="CI67">
            <v>50120.28</v>
          </cell>
        </row>
        <row r="68">
          <cell r="B68" t="str">
            <v>550711</v>
          </cell>
          <cell r="C68" t="str">
            <v>Telecm ROWs &amp; Real Estate Lsng</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826047.26</v>
          </cell>
          <cell r="AL68">
            <v>0</v>
          </cell>
          <cell r="AM68">
            <v>826047.26</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826047.26</v>
          </cell>
          <cell r="CB68">
            <v>0</v>
          </cell>
          <cell r="CC68">
            <v>826047.26</v>
          </cell>
          <cell r="CD68">
            <v>0</v>
          </cell>
          <cell r="CE68">
            <v>0</v>
          </cell>
          <cell r="CF68">
            <v>0</v>
          </cell>
          <cell r="CG68">
            <v>826047.26</v>
          </cell>
          <cell r="CH68">
            <v>0</v>
          </cell>
          <cell r="CI68">
            <v>826047.26</v>
          </cell>
        </row>
        <row r="69">
          <cell r="B69" t="str">
            <v>550712</v>
          </cell>
          <cell r="C69" t="str">
            <v>Telecom NW Twr Leasing Prod Ln</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445926.69</v>
          </cell>
          <cell r="AL69">
            <v>0</v>
          </cell>
          <cell r="AM69">
            <v>445926.69</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445926.69</v>
          </cell>
          <cell r="CB69">
            <v>0</v>
          </cell>
          <cell r="CC69">
            <v>445926.69</v>
          </cell>
          <cell r="CD69">
            <v>0</v>
          </cell>
          <cell r="CE69">
            <v>0</v>
          </cell>
          <cell r="CF69">
            <v>0</v>
          </cell>
          <cell r="CG69">
            <v>445926.69</v>
          </cell>
          <cell r="CH69">
            <v>0</v>
          </cell>
          <cell r="CI69">
            <v>445926.69</v>
          </cell>
        </row>
        <row r="70">
          <cell r="B70" t="str">
            <v>550713</v>
          </cell>
          <cell r="C70" t="str">
            <v>Telecom Transparent LAN Prod L</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4502641.95</v>
          </cell>
          <cell r="AL70">
            <v>0</v>
          </cell>
          <cell r="AM70">
            <v>4502641.95</v>
          </cell>
          <cell r="AN70">
            <v>51319.56</v>
          </cell>
          <cell r="AO70">
            <v>0</v>
          </cell>
          <cell r="AP70">
            <v>51319.56</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4553961.51</v>
          </cell>
          <cell r="CB70">
            <v>0</v>
          </cell>
          <cell r="CC70">
            <v>4553961.51</v>
          </cell>
          <cell r="CD70">
            <v>0</v>
          </cell>
          <cell r="CE70">
            <v>0</v>
          </cell>
          <cell r="CF70">
            <v>0</v>
          </cell>
          <cell r="CG70">
            <v>4553961.51</v>
          </cell>
          <cell r="CH70">
            <v>0</v>
          </cell>
          <cell r="CI70">
            <v>4553961.51</v>
          </cell>
        </row>
        <row r="71">
          <cell r="B71" t="str">
            <v>550714</v>
          </cell>
          <cell r="C71" t="str">
            <v>Telecom Remote NTWK Mgmt Prod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101001.61</v>
          </cell>
          <cell r="AL71">
            <v>0</v>
          </cell>
          <cell r="AM71">
            <v>101001.61</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101001.61</v>
          </cell>
          <cell r="CB71">
            <v>0</v>
          </cell>
          <cell r="CC71">
            <v>101001.61</v>
          </cell>
          <cell r="CD71">
            <v>0</v>
          </cell>
          <cell r="CE71">
            <v>0</v>
          </cell>
          <cell r="CF71">
            <v>0</v>
          </cell>
          <cell r="CG71">
            <v>101001.61</v>
          </cell>
          <cell r="CH71">
            <v>0</v>
          </cell>
          <cell r="CI71">
            <v>101001.61</v>
          </cell>
        </row>
        <row r="72">
          <cell r="B72" t="str">
            <v>550715</v>
          </cell>
          <cell r="C72" t="str">
            <v>Telecom Private Line Prod Line</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4913211.4400000004</v>
          </cell>
          <cell r="AL72">
            <v>0</v>
          </cell>
          <cell r="AM72">
            <v>4913211.4400000004</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4913211.4400000004</v>
          </cell>
          <cell r="CB72">
            <v>0</v>
          </cell>
          <cell r="CC72">
            <v>4913211.4400000004</v>
          </cell>
          <cell r="CD72">
            <v>0</v>
          </cell>
          <cell r="CE72">
            <v>0</v>
          </cell>
          <cell r="CF72">
            <v>0</v>
          </cell>
          <cell r="CG72">
            <v>4913211.4400000004</v>
          </cell>
          <cell r="CH72">
            <v>0</v>
          </cell>
          <cell r="CI72">
            <v>4913211.4400000004</v>
          </cell>
        </row>
        <row r="73">
          <cell r="B73" t="str">
            <v>550717</v>
          </cell>
          <cell r="C73" t="str">
            <v>Telecom Internet Transit</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2387530.4700000002</v>
          </cell>
          <cell r="AL73">
            <v>0</v>
          </cell>
          <cell r="AM73">
            <v>2387530.4700000002</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2387530.4700000002</v>
          </cell>
          <cell r="CB73">
            <v>0</v>
          </cell>
          <cell r="CC73">
            <v>2387530.4700000002</v>
          </cell>
          <cell r="CD73">
            <v>0</v>
          </cell>
          <cell r="CE73">
            <v>0</v>
          </cell>
          <cell r="CF73">
            <v>0</v>
          </cell>
          <cell r="CG73">
            <v>2387530.4700000002</v>
          </cell>
          <cell r="CH73">
            <v>0</v>
          </cell>
          <cell r="CI73">
            <v>2387530.4700000002</v>
          </cell>
        </row>
        <row r="74">
          <cell r="B74" t="str">
            <v>550718</v>
          </cell>
          <cell r="C74" t="str">
            <v>Telecm Drk Fiber Lesng Prod Ln</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1100989.79</v>
          </cell>
          <cell r="AL74">
            <v>0</v>
          </cell>
          <cell r="AM74">
            <v>1100989.79</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1100989.79</v>
          </cell>
          <cell r="CB74">
            <v>0</v>
          </cell>
          <cell r="CC74">
            <v>1100989.79</v>
          </cell>
          <cell r="CD74">
            <v>0</v>
          </cell>
          <cell r="CE74">
            <v>0</v>
          </cell>
          <cell r="CF74">
            <v>0</v>
          </cell>
          <cell r="CG74">
            <v>1100989.79</v>
          </cell>
          <cell r="CH74">
            <v>0</v>
          </cell>
          <cell r="CI74">
            <v>1100989.79</v>
          </cell>
        </row>
        <row r="75">
          <cell r="B75" t="str">
            <v>550719</v>
          </cell>
          <cell r="C75" t="str">
            <v>Telecom Drk Fiber IRU Prod Lin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633758.41</v>
          </cell>
          <cell r="AL75">
            <v>0</v>
          </cell>
          <cell r="AM75">
            <v>633758.41</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633758.41</v>
          </cell>
          <cell r="CB75">
            <v>0</v>
          </cell>
          <cell r="CC75">
            <v>633758.41</v>
          </cell>
          <cell r="CD75">
            <v>0</v>
          </cell>
          <cell r="CE75">
            <v>0</v>
          </cell>
          <cell r="CF75">
            <v>0</v>
          </cell>
          <cell r="CG75">
            <v>633758.41</v>
          </cell>
          <cell r="CH75">
            <v>0</v>
          </cell>
          <cell r="CI75">
            <v>633758.41</v>
          </cell>
        </row>
        <row r="76">
          <cell r="B76" t="str">
            <v>550721</v>
          </cell>
          <cell r="C76" t="str">
            <v>Telecom Eqpt Leasing Prod Line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2430</v>
          </cell>
          <cell r="AL76">
            <v>0</v>
          </cell>
          <cell r="AM76">
            <v>2430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2430</v>
          </cell>
          <cell r="CB76">
            <v>0</v>
          </cell>
          <cell r="CC76">
            <v>2430</v>
          </cell>
          <cell r="CD76">
            <v>0</v>
          </cell>
          <cell r="CE76">
            <v>0</v>
          </cell>
          <cell r="CF76">
            <v>0</v>
          </cell>
          <cell r="CG76">
            <v>2430</v>
          </cell>
          <cell r="CH76">
            <v>0</v>
          </cell>
          <cell r="CI76">
            <v>2430</v>
          </cell>
        </row>
        <row r="77">
          <cell r="B77" t="str">
            <v>550724</v>
          </cell>
          <cell r="C77" t="str">
            <v>Telecom Installation Revenues</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190412.4</v>
          </cell>
          <cell r="AL77">
            <v>0</v>
          </cell>
          <cell r="AM77">
            <v>190412.4</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190412.4</v>
          </cell>
          <cell r="CB77">
            <v>0</v>
          </cell>
          <cell r="CC77">
            <v>190412.4</v>
          </cell>
          <cell r="CD77">
            <v>0</v>
          </cell>
          <cell r="CE77">
            <v>0</v>
          </cell>
          <cell r="CF77">
            <v>0</v>
          </cell>
          <cell r="CG77">
            <v>190412.4</v>
          </cell>
          <cell r="CH77">
            <v>0</v>
          </cell>
          <cell r="CI77">
            <v>190412.4</v>
          </cell>
        </row>
        <row r="78">
          <cell r="B78" t="str">
            <v>550730</v>
          </cell>
          <cell r="C78" t="str">
            <v>Investment Revenue or Loss</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-75094.87</v>
          </cell>
          <cell r="AL78">
            <v>0</v>
          </cell>
          <cell r="AM78">
            <v>-75094.87</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-75094.87</v>
          </cell>
          <cell r="CB78">
            <v>0</v>
          </cell>
          <cell r="CC78">
            <v>-75094.87</v>
          </cell>
          <cell r="CD78">
            <v>0</v>
          </cell>
          <cell r="CE78">
            <v>0</v>
          </cell>
          <cell r="CF78">
            <v>0</v>
          </cell>
          <cell r="CG78">
            <v>-75094.87</v>
          </cell>
          <cell r="CH78">
            <v>0</v>
          </cell>
          <cell r="CI78">
            <v>-75094.87</v>
          </cell>
        </row>
        <row r="79">
          <cell r="B79" t="str">
            <v>550810</v>
          </cell>
          <cell r="C79" t="str">
            <v>Project Revenues</v>
          </cell>
          <cell r="D79">
            <v>0</v>
          </cell>
          <cell r="E79">
            <v>0</v>
          </cell>
          <cell r="F79">
            <v>0</v>
          </cell>
          <cell r="G79">
            <v>0</v>
          </cell>
          <cell r="H79">
            <v>0</v>
          </cell>
          <cell r="I79">
            <v>0</v>
          </cell>
          <cell r="J79">
            <v>0</v>
          </cell>
          <cell r="K79">
            <v>12826654.52</v>
          </cell>
          <cell r="L79">
            <v>12826654.52</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12826654.52</v>
          </cell>
          <cell r="AI79">
            <v>-12826654.52</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12826654.52</v>
          </cell>
          <cell r="CB79">
            <v>0</v>
          </cell>
          <cell r="CC79">
            <v>12826654.52</v>
          </cell>
          <cell r="CD79">
            <v>0</v>
          </cell>
          <cell r="CE79">
            <v>0</v>
          </cell>
          <cell r="CF79">
            <v>0</v>
          </cell>
          <cell r="CG79">
            <v>12826654.52</v>
          </cell>
          <cell r="CH79">
            <v>0</v>
          </cell>
          <cell r="CI79">
            <v>12826654.52</v>
          </cell>
        </row>
        <row r="80">
          <cell r="B80" t="str">
            <v>550820</v>
          </cell>
          <cell r="C80" t="str">
            <v>Ext Rev - DX (NS/Other)</v>
          </cell>
          <cell r="D80">
            <v>0</v>
          </cell>
          <cell r="E80">
            <v>0</v>
          </cell>
          <cell r="F80">
            <v>0</v>
          </cell>
          <cell r="G80">
            <v>0</v>
          </cell>
          <cell r="H80">
            <v>0</v>
          </cell>
          <cell r="I80">
            <v>0</v>
          </cell>
          <cell r="J80">
            <v>0</v>
          </cell>
          <cell r="K80">
            <v>0</v>
          </cell>
          <cell r="L80">
            <v>0</v>
          </cell>
          <cell r="M80">
            <v>0</v>
          </cell>
          <cell r="N80">
            <v>25914433.52</v>
          </cell>
          <cell r="O80">
            <v>25914433.52</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25914433.52</v>
          </cell>
          <cell r="AI80">
            <v>-25914433.52</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25914433.52</v>
          </cell>
          <cell r="CB80">
            <v>0</v>
          </cell>
          <cell r="CC80">
            <v>25914433.52</v>
          </cell>
          <cell r="CD80">
            <v>0</v>
          </cell>
          <cell r="CE80">
            <v>0</v>
          </cell>
          <cell r="CF80">
            <v>0</v>
          </cell>
          <cell r="CG80">
            <v>25914433.52</v>
          </cell>
          <cell r="CH80">
            <v>0</v>
          </cell>
          <cell r="CI80">
            <v>25914433.52</v>
          </cell>
        </row>
        <row r="81">
          <cell r="B81" t="str">
            <v>550851</v>
          </cell>
          <cell r="C81" t="str">
            <v>Collection &amp; Late Pymnt Charge</v>
          </cell>
          <cell r="D81">
            <v>0</v>
          </cell>
          <cell r="E81">
            <v>0</v>
          </cell>
          <cell r="F81">
            <v>0</v>
          </cell>
          <cell r="G81">
            <v>0</v>
          </cell>
          <cell r="H81">
            <v>0</v>
          </cell>
          <cell r="I81">
            <v>0</v>
          </cell>
          <cell r="J81">
            <v>0</v>
          </cell>
          <cell r="K81">
            <v>223765.443</v>
          </cell>
          <cell r="L81">
            <v>223765.443</v>
          </cell>
          <cell r="M81">
            <v>0</v>
          </cell>
          <cell r="N81">
            <v>80677.34</v>
          </cell>
          <cell r="O81">
            <v>80677.34</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304442.78999999998</v>
          </cell>
          <cell r="AI81">
            <v>-304442.783</v>
          </cell>
          <cell r="AJ81">
            <v>6.9999999832361937E-3</v>
          </cell>
          <cell r="AK81">
            <v>0</v>
          </cell>
          <cell r="AL81">
            <v>0</v>
          </cell>
          <cell r="AM81">
            <v>0</v>
          </cell>
          <cell r="AN81">
            <v>0</v>
          </cell>
          <cell r="AO81">
            <v>0</v>
          </cell>
          <cell r="AP81">
            <v>0</v>
          </cell>
          <cell r="AQ81">
            <v>0</v>
          </cell>
          <cell r="AR81">
            <v>0</v>
          </cell>
          <cell r="AS81">
            <v>0</v>
          </cell>
          <cell r="AT81">
            <v>1363.14</v>
          </cell>
          <cell r="AU81">
            <v>0</v>
          </cell>
          <cell r="AV81">
            <v>1363.14</v>
          </cell>
          <cell r="AW81">
            <v>0</v>
          </cell>
          <cell r="AX81">
            <v>0</v>
          </cell>
          <cell r="AY81">
            <v>0</v>
          </cell>
          <cell r="AZ81">
            <v>0</v>
          </cell>
          <cell r="BA81">
            <v>0</v>
          </cell>
          <cell r="BB81">
            <v>0</v>
          </cell>
          <cell r="BC81">
            <v>0</v>
          </cell>
          <cell r="BD81">
            <v>0</v>
          </cell>
          <cell r="BE81">
            <v>0</v>
          </cell>
          <cell r="BF81">
            <v>0</v>
          </cell>
          <cell r="BG81">
            <v>0</v>
          </cell>
          <cell r="BH81">
            <v>0</v>
          </cell>
          <cell r="BI81">
            <v>823436.5</v>
          </cell>
          <cell r="BJ81">
            <v>0</v>
          </cell>
          <cell r="BK81">
            <v>823436.5</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1129242.43</v>
          </cell>
          <cell r="CB81">
            <v>0</v>
          </cell>
          <cell r="CC81">
            <v>1129242.43</v>
          </cell>
          <cell r="CD81">
            <v>0</v>
          </cell>
          <cell r="CE81">
            <v>0</v>
          </cell>
          <cell r="CF81">
            <v>0</v>
          </cell>
          <cell r="CG81">
            <v>1129242.43</v>
          </cell>
          <cell r="CH81">
            <v>0</v>
          </cell>
          <cell r="CI81">
            <v>1129242.43</v>
          </cell>
        </row>
        <row r="82">
          <cell r="B82" t="str">
            <v>550860</v>
          </cell>
          <cell r="C82" t="str">
            <v>Ext Rev - Energy Co.</v>
          </cell>
          <cell r="D82">
            <v>42</v>
          </cell>
          <cell r="E82">
            <v>0</v>
          </cell>
          <cell r="F82">
            <v>42</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42</v>
          </cell>
          <cell r="CB82">
            <v>0</v>
          </cell>
          <cell r="CC82">
            <v>42</v>
          </cell>
          <cell r="CD82">
            <v>0</v>
          </cell>
          <cell r="CE82">
            <v>0</v>
          </cell>
          <cell r="CF82">
            <v>0</v>
          </cell>
          <cell r="CG82">
            <v>42</v>
          </cell>
          <cell r="CH82">
            <v>0</v>
          </cell>
          <cell r="CI82">
            <v>42</v>
          </cell>
        </row>
        <row r="83">
          <cell r="B83" t="str">
            <v>550890</v>
          </cell>
          <cell r="C83" t="str">
            <v>Collection&amp;Late Payment Charge</v>
          </cell>
          <cell r="D83">
            <v>2.0099999999999998</v>
          </cell>
          <cell r="E83">
            <v>0</v>
          </cell>
          <cell r="F83">
            <v>2.0099999999999998</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886614</v>
          </cell>
          <cell r="AU83">
            <v>0</v>
          </cell>
          <cell r="AV83">
            <v>886614</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886616.01</v>
          </cell>
          <cell r="CB83">
            <v>0</v>
          </cell>
          <cell r="CC83">
            <v>886616.01</v>
          </cell>
          <cell r="CD83">
            <v>0</v>
          </cell>
          <cell r="CE83">
            <v>0</v>
          </cell>
          <cell r="CF83">
            <v>0</v>
          </cell>
          <cell r="CG83">
            <v>886616.01</v>
          </cell>
          <cell r="CH83">
            <v>0</v>
          </cell>
          <cell r="CI83">
            <v>886616.01</v>
          </cell>
        </row>
        <row r="84">
          <cell r="B84" t="str">
            <v>560002</v>
          </cell>
          <cell r="C84" t="str">
            <v>RCVA Offset  Account</v>
          </cell>
          <cell r="D84">
            <v>0</v>
          </cell>
          <cell r="E84">
            <v>0</v>
          </cell>
          <cell r="F84">
            <v>0</v>
          </cell>
          <cell r="G84">
            <v>0</v>
          </cell>
          <cell r="H84">
            <v>0</v>
          </cell>
          <cell r="I84">
            <v>0</v>
          </cell>
          <cell r="J84">
            <v>0</v>
          </cell>
          <cell r="K84">
            <v>0</v>
          </cell>
          <cell r="L84">
            <v>0</v>
          </cell>
          <cell r="M84">
            <v>-51396.22</v>
          </cell>
          <cell r="N84">
            <v>0</v>
          </cell>
          <cell r="O84">
            <v>-51396.22</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-51396.22</v>
          </cell>
          <cell r="CB84">
            <v>0</v>
          </cell>
          <cell r="CC84">
            <v>-51396.22</v>
          </cell>
          <cell r="CD84">
            <v>0</v>
          </cell>
          <cell r="CE84">
            <v>0</v>
          </cell>
          <cell r="CF84">
            <v>0</v>
          </cell>
          <cell r="CG84">
            <v>-51396.22</v>
          </cell>
          <cell r="CH84">
            <v>0</v>
          </cell>
          <cell r="CI84">
            <v>-51396.22</v>
          </cell>
        </row>
        <row r="85">
          <cell r="C85" t="str">
            <v>External Revenues - Other than Power</v>
          </cell>
          <cell r="D85">
            <v>51730.43</v>
          </cell>
          <cell r="E85">
            <v>0</v>
          </cell>
          <cell r="F85">
            <v>51730.43</v>
          </cell>
          <cell r="G85">
            <v>0</v>
          </cell>
          <cell r="H85">
            <v>0</v>
          </cell>
          <cell r="I85">
            <v>0</v>
          </cell>
          <cell r="J85">
            <v>0</v>
          </cell>
          <cell r="K85">
            <v>13992767.369999999</v>
          </cell>
          <cell r="L85">
            <v>13992767.369999999</v>
          </cell>
          <cell r="M85">
            <v>1000984.63</v>
          </cell>
          <cell r="N85">
            <v>25995110.859999999</v>
          </cell>
          <cell r="O85">
            <v>26996095.489999998</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39987878.229999997</v>
          </cell>
          <cell r="AI85">
            <v>-39987878.229999997</v>
          </cell>
          <cell r="AJ85">
            <v>0</v>
          </cell>
          <cell r="AK85">
            <v>15050131.760000002</v>
          </cell>
          <cell r="AL85">
            <v>0</v>
          </cell>
          <cell r="AM85">
            <v>15050131.760000002</v>
          </cell>
          <cell r="AN85">
            <v>51319.56</v>
          </cell>
          <cell r="AO85">
            <v>0</v>
          </cell>
          <cell r="AP85">
            <v>51319.56</v>
          </cell>
          <cell r="AQ85">
            <v>0</v>
          </cell>
          <cell r="AR85">
            <v>0</v>
          </cell>
          <cell r="AS85">
            <v>0</v>
          </cell>
          <cell r="AT85">
            <v>939888.22</v>
          </cell>
          <cell r="AU85">
            <v>0</v>
          </cell>
          <cell r="AV85">
            <v>939888.22</v>
          </cell>
          <cell r="AW85">
            <v>0</v>
          </cell>
          <cell r="AX85">
            <v>0</v>
          </cell>
          <cell r="AY85">
            <v>0</v>
          </cell>
          <cell r="AZ85">
            <v>0</v>
          </cell>
          <cell r="BA85">
            <v>0</v>
          </cell>
          <cell r="BB85">
            <v>0</v>
          </cell>
          <cell r="BC85">
            <v>0</v>
          </cell>
          <cell r="BD85">
            <v>0</v>
          </cell>
          <cell r="BE85">
            <v>0</v>
          </cell>
          <cell r="BF85">
            <v>0</v>
          </cell>
          <cell r="BG85">
            <v>0</v>
          </cell>
          <cell r="BH85">
            <v>0</v>
          </cell>
          <cell r="BI85">
            <v>1939232.98</v>
          </cell>
          <cell r="BJ85">
            <v>0</v>
          </cell>
          <cell r="BK85">
            <v>1939232.98</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59021165.809999995</v>
          </cell>
          <cell r="CB85">
            <v>7.2759576141834259E-9</v>
          </cell>
          <cell r="CC85">
            <v>59021165.810000002</v>
          </cell>
          <cell r="CD85">
            <v>0</v>
          </cell>
          <cell r="CE85">
            <v>0</v>
          </cell>
          <cell r="CF85">
            <v>0</v>
          </cell>
          <cell r="CG85">
            <v>59021165.810000002</v>
          </cell>
          <cell r="CH85">
            <v>1.4551915228366852E-10</v>
          </cell>
          <cell r="CI85">
            <v>59021165.810000002</v>
          </cell>
        </row>
        <row r="86">
          <cell r="B86" t="str">
            <v>560030</v>
          </cell>
          <cell r="C86" t="str">
            <v>Revenue per RA Agreement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15831000</v>
          </cell>
          <cell r="AU86">
            <v>0</v>
          </cell>
          <cell r="AV86">
            <v>15831000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15831000</v>
          </cell>
          <cell r="CB86">
            <v>0</v>
          </cell>
          <cell r="CC86">
            <v>15831000</v>
          </cell>
          <cell r="CD86">
            <v>0</v>
          </cell>
          <cell r="CE86">
            <v>0</v>
          </cell>
          <cell r="CF86">
            <v>0</v>
          </cell>
          <cell r="CG86">
            <v>15831000</v>
          </cell>
          <cell r="CH86">
            <v>0</v>
          </cell>
          <cell r="CI86">
            <v>15831000</v>
          </cell>
        </row>
        <row r="87">
          <cell r="B87" t="str">
            <v>560031</v>
          </cell>
          <cell r="C87" t="str">
            <v>Remote Rate Protection Rev Adj</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-907104.03</v>
          </cell>
          <cell r="AU87">
            <v>0</v>
          </cell>
          <cell r="AV87">
            <v>-907104.03</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-907104.03</v>
          </cell>
          <cell r="CB87">
            <v>0</v>
          </cell>
          <cell r="CC87">
            <v>-907104.03</v>
          </cell>
          <cell r="CD87">
            <v>0</v>
          </cell>
          <cell r="CE87">
            <v>0</v>
          </cell>
          <cell r="CF87">
            <v>0</v>
          </cell>
          <cell r="CG87">
            <v>-907104.03</v>
          </cell>
          <cell r="CH87">
            <v>0</v>
          </cell>
          <cell r="CI87">
            <v>-907104.03</v>
          </cell>
        </row>
        <row r="88">
          <cell r="B88" t="str">
            <v>560060</v>
          </cell>
          <cell r="C88" t="str">
            <v>LVSG Switch Gear Credit</v>
          </cell>
          <cell r="D88">
            <v>0</v>
          </cell>
          <cell r="E88">
            <v>0</v>
          </cell>
          <cell r="F88">
            <v>0</v>
          </cell>
          <cell r="G88">
            <v>0</v>
          </cell>
          <cell r="H88">
            <v>0</v>
          </cell>
          <cell r="I88">
            <v>0</v>
          </cell>
          <cell r="J88">
            <v>-7079876.1900000004</v>
          </cell>
          <cell r="K88">
            <v>0</v>
          </cell>
          <cell r="L88">
            <v>-7079876.1900000004</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-7079876.1900000004</v>
          </cell>
          <cell r="CB88">
            <v>0</v>
          </cell>
          <cell r="CC88">
            <v>-7079876.1900000004</v>
          </cell>
          <cell r="CD88">
            <v>0</v>
          </cell>
          <cell r="CE88">
            <v>0</v>
          </cell>
          <cell r="CF88">
            <v>0</v>
          </cell>
          <cell r="CG88">
            <v>-7079876.1900000004</v>
          </cell>
          <cell r="CH88">
            <v>0</v>
          </cell>
          <cell r="CI88">
            <v>-7079876.1900000004</v>
          </cell>
        </row>
        <row r="89">
          <cell r="B89" t="str">
            <v>560726</v>
          </cell>
          <cell r="C89" t="str">
            <v>TX - Network Credit  (IMO601)</v>
          </cell>
          <cell r="D89">
            <v>0</v>
          </cell>
          <cell r="E89">
            <v>0</v>
          </cell>
          <cell r="F89">
            <v>0</v>
          </cell>
          <cell r="G89">
            <v>0</v>
          </cell>
          <cell r="H89">
            <v>0</v>
          </cell>
          <cell r="I89">
            <v>0</v>
          </cell>
          <cell r="J89">
            <v>571786246.95000005</v>
          </cell>
          <cell r="K89">
            <v>0</v>
          </cell>
          <cell r="L89">
            <v>571786246.95000005</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571786246.95000005</v>
          </cell>
          <cell r="CB89">
            <v>0</v>
          </cell>
          <cell r="CC89">
            <v>571786246.95000005</v>
          </cell>
          <cell r="CD89">
            <v>0</v>
          </cell>
          <cell r="CE89">
            <v>0</v>
          </cell>
          <cell r="CF89">
            <v>0</v>
          </cell>
          <cell r="CG89">
            <v>571786246.95000005</v>
          </cell>
          <cell r="CH89">
            <v>0</v>
          </cell>
          <cell r="CI89">
            <v>571786246.95000005</v>
          </cell>
        </row>
        <row r="90">
          <cell r="B90" t="str">
            <v>560727</v>
          </cell>
          <cell r="C90" t="str">
            <v>TX-Line Conn Serv Cr  (IMO602)</v>
          </cell>
          <cell r="D90">
            <v>0</v>
          </cell>
          <cell r="E90">
            <v>0</v>
          </cell>
          <cell r="F90">
            <v>0</v>
          </cell>
          <cell r="G90">
            <v>0</v>
          </cell>
          <cell r="H90">
            <v>0</v>
          </cell>
          <cell r="I90">
            <v>0</v>
          </cell>
          <cell r="J90">
            <v>157287512.43599999</v>
          </cell>
          <cell r="K90">
            <v>0</v>
          </cell>
          <cell r="L90">
            <v>157287512.43599999</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157287512.43599999</v>
          </cell>
          <cell r="CB90">
            <v>0</v>
          </cell>
          <cell r="CC90">
            <v>157287512.43599999</v>
          </cell>
          <cell r="CD90">
            <v>0</v>
          </cell>
          <cell r="CE90">
            <v>0</v>
          </cell>
          <cell r="CF90">
            <v>0</v>
          </cell>
          <cell r="CG90">
            <v>157287512.43599999</v>
          </cell>
          <cell r="CH90">
            <v>0</v>
          </cell>
          <cell r="CI90">
            <v>157287512.43599999</v>
          </cell>
        </row>
        <row r="91">
          <cell r="B91" t="str">
            <v>560728</v>
          </cell>
          <cell r="C91" t="str">
            <v>TX-Transf Conn Cred  (IMO603)</v>
          </cell>
          <cell r="D91">
            <v>0</v>
          </cell>
          <cell r="E91">
            <v>0</v>
          </cell>
          <cell r="F91">
            <v>0</v>
          </cell>
          <cell r="G91">
            <v>0</v>
          </cell>
          <cell r="H91">
            <v>0</v>
          </cell>
          <cell r="I91">
            <v>0</v>
          </cell>
          <cell r="J91">
            <v>247282587.81799999</v>
          </cell>
          <cell r="K91">
            <v>0</v>
          </cell>
          <cell r="L91">
            <v>247282587.81799999</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247282587.81799999</v>
          </cell>
          <cell r="CB91">
            <v>0</v>
          </cell>
          <cell r="CC91">
            <v>247282587.81799999</v>
          </cell>
          <cell r="CD91">
            <v>0</v>
          </cell>
          <cell r="CE91">
            <v>0</v>
          </cell>
          <cell r="CF91">
            <v>0</v>
          </cell>
          <cell r="CG91">
            <v>247282587.81799999</v>
          </cell>
          <cell r="CH91">
            <v>0</v>
          </cell>
          <cell r="CI91">
            <v>247282587.81799999</v>
          </cell>
        </row>
        <row r="92">
          <cell r="B92" t="str">
            <v>560731</v>
          </cell>
          <cell r="C92" t="str">
            <v>Tx Meter Services Rebate</v>
          </cell>
          <cell r="D92">
            <v>0</v>
          </cell>
          <cell r="E92">
            <v>0</v>
          </cell>
          <cell r="F92">
            <v>0</v>
          </cell>
          <cell r="G92">
            <v>0</v>
          </cell>
          <cell r="H92">
            <v>0</v>
          </cell>
          <cell r="I92">
            <v>0</v>
          </cell>
          <cell r="J92">
            <v>-524126</v>
          </cell>
          <cell r="K92">
            <v>0</v>
          </cell>
          <cell r="L92">
            <v>-524126</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-524126</v>
          </cell>
          <cell r="CB92">
            <v>0</v>
          </cell>
          <cell r="CC92">
            <v>-524126</v>
          </cell>
          <cell r="CD92">
            <v>0</v>
          </cell>
          <cell r="CE92">
            <v>0</v>
          </cell>
          <cell r="CF92">
            <v>0</v>
          </cell>
          <cell r="CG92">
            <v>-524126</v>
          </cell>
          <cell r="CH92">
            <v>0</v>
          </cell>
          <cell r="CI92">
            <v>-524126</v>
          </cell>
        </row>
        <row r="93">
          <cell r="C93" t="str">
            <v>External Revenues - Power &amp; Energy</v>
          </cell>
          <cell r="D93">
            <v>0</v>
          </cell>
          <cell r="E93">
            <v>0</v>
          </cell>
          <cell r="F93">
            <v>0</v>
          </cell>
          <cell r="G93">
            <v>0</v>
          </cell>
          <cell r="H93">
            <v>0</v>
          </cell>
          <cell r="I93">
            <v>0</v>
          </cell>
          <cell r="J93">
            <v>968752345.01399994</v>
          </cell>
          <cell r="K93">
            <v>0</v>
          </cell>
          <cell r="L93">
            <v>968752345.01399994</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14923895.970000001</v>
          </cell>
          <cell r="AU93">
            <v>0</v>
          </cell>
          <cell r="AV93">
            <v>14923895.970000001</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983676240.98399997</v>
          </cell>
          <cell r="CB93">
            <v>0</v>
          </cell>
          <cell r="CC93">
            <v>983676240.98399997</v>
          </cell>
          <cell r="CD93">
            <v>0</v>
          </cell>
          <cell r="CE93">
            <v>0</v>
          </cell>
          <cell r="CF93">
            <v>0</v>
          </cell>
          <cell r="CG93">
            <v>983676240.98399997</v>
          </cell>
          <cell r="CH93">
            <v>0</v>
          </cell>
          <cell r="CI93">
            <v>983676240.98399997</v>
          </cell>
        </row>
        <row r="94">
          <cell r="B94" t="str">
            <v>550811</v>
          </cell>
          <cell r="C94" t="str">
            <v>Ext Rev - TX (NS/OPGI)</v>
          </cell>
          <cell r="D94">
            <v>0</v>
          </cell>
          <cell r="E94">
            <v>0</v>
          </cell>
          <cell r="F94">
            <v>0</v>
          </cell>
          <cell r="G94">
            <v>0</v>
          </cell>
          <cell r="H94">
            <v>0</v>
          </cell>
          <cell r="I94">
            <v>0</v>
          </cell>
          <cell r="J94">
            <v>0</v>
          </cell>
          <cell r="K94">
            <v>6806477.3499999996</v>
          </cell>
          <cell r="L94">
            <v>6806477.3499999996</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6806477.3499999996</v>
          </cell>
          <cell r="AI94">
            <v>-6806477.3499999996</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6806477.3499999996</v>
          </cell>
          <cell r="CB94">
            <v>0</v>
          </cell>
          <cell r="CC94">
            <v>6806477.3499999996</v>
          </cell>
          <cell r="CD94">
            <v>0</v>
          </cell>
          <cell r="CE94">
            <v>0</v>
          </cell>
          <cell r="CF94">
            <v>0</v>
          </cell>
          <cell r="CG94">
            <v>6806477.3499999996</v>
          </cell>
          <cell r="CH94">
            <v>0</v>
          </cell>
          <cell r="CI94">
            <v>6806477.3499999996</v>
          </cell>
        </row>
        <row r="95">
          <cell r="C95" t="str">
            <v>External Revenues - OPG / IMO</v>
          </cell>
          <cell r="D95">
            <v>0</v>
          </cell>
          <cell r="E95">
            <v>0</v>
          </cell>
          <cell r="F95">
            <v>0</v>
          </cell>
          <cell r="G95">
            <v>0</v>
          </cell>
          <cell r="H95">
            <v>0</v>
          </cell>
          <cell r="I95">
            <v>0</v>
          </cell>
          <cell r="J95">
            <v>0</v>
          </cell>
          <cell r="K95">
            <v>6806477.3499999996</v>
          </cell>
          <cell r="L95">
            <v>6806477.3499999996</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6806477.3499999996</v>
          </cell>
          <cell r="AI95">
            <v>-6806477.3499999996</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6806477.3499999996</v>
          </cell>
          <cell r="CB95">
            <v>0</v>
          </cell>
          <cell r="CC95">
            <v>6806477.3499999996</v>
          </cell>
          <cell r="CD95">
            <v>0</v>
          </cell>
          <cell r="CE95">
            <v>0</v>
          </cell>
          <cell r="CF95">
            <v>0</v>
          </cell>
          <cell r="CG95">
            <v>6806477.3499999996</v>
          </cell>
          <cell r="CH95">
            <v>0</v>
          </cell>
          <cell r="CI95">
            <v>6806477.3499999996</v>
          </cell>
        </row>
        <row r="96">
          <cell r="B96" t="str">
            <v>570000</v>
          </cell>
          <cell r="C96" t="str">
            <v>Internal Revenue from RECSV</v>
          </cell>
          <cell r="D96">
            <v>0</v>
          </cell>
          <cell r="E96">
            <v>0</v>
          </cell>
          <cell r="F96">
            <v>0</v>
          </cell>
          <cell r="G96">
            <v>0</v>
          </cell>
          <cell r="H96">
            <v>0</v>
          </cell>
          <cell r="I96">
            <v>0</v>
          </cell>
          <cell r="J96">
            <v>0</v>
          </cell>
          <cell r="K96">
            <v>591393.81999999995</v>
          </cell>
          <cell r="L96">
            <v>591393.81999999995</v>
          </cell>
          <cell r="M96">
            <v>0</v>
          </cell>
          <cell r="N96">
            <v>526167.81000000006</v>
          </cell>
          <cell r="O96">
            <v>526167.81000000006</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1117561.6299999999</v>
          </cell>
          <cell r="AI96">
            <v>-1117561.6299999999</v>
          </cell>
          <cell r="AJ96">
            <v>0</v>
          </cell>
          <cell r="AK96">
            <v>4851790.17</v>
          </cell>
          <cell r="AL96">
            <v>0</v>
          </cell>
          <cell r="AM96">
            <v>4851790.17</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5969351.7999999998</v>
          </cell>
          <cell r="CB96">
            <v>2.3283064365386963E-10</v>
          </cell>
          <cell r="CC96">
            <v>5969351.7999999998</v>
          </cell>
          <cell r="CD96">
            <v>0</v>
          </cell>
          <cell r="CE96">
            <v>0</v>
          </cell>
          <cell r="CF96">
            <v>0</v>
          </cell>
          <cell r="CG96">
            <v>5969351.7999999998</v>
          </cell>
          <cell r="CH96">
            <v>2.3283064365386963E-10</v>
          </cell>
          <cell r="CI96">
            <v>5969351.7999999998</v>
          </cell>
        </row>
        <row r="97">
          <cell r="B97" t="str">
            <v>570092</v>
          </cell>
          <cell r="C97" t="str">
            <v>Internal Revenue - Tower Lease</v>
          </cell>
          <cell r="D97">
            <v>0</v>
          </cell>
          <cell r="E97">
            <v>0</v>
          </cell>
          <cell r="F97">
            <v>0</v>
          </cell>
          <cell r="G97">
            <v>0</v>
          </cell>
          <cell r="H97">
            <v>0</v>
          </cell>
          <cell r="I97">
            <v>0</v>
          </cell>
          <cell r="J97">
            <v>-6208.96</v>
          </cell>
          <cell r="K97">
            <v>0</v>
          </cell>
          <cell r="L97">
            <v>-6208.96</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-6208.96</v>
          </cell>
          <cell r="CB97">
            <v>0</v>
          </cell>
          <cell r="CC97">
            <v>-6208.96</v>
          </cell>
          <cell r="CD97">
            <v>0</v>
          </cell>
          <cell r="CE97">
            <v>0</v>
          </cell>
          <cell r="CF97">
            <v>0</v>
          </cell>
          <cell r="CG97">
            <v>-6208.96</v>
          </cell>
          <cell r="CH97">
            <v>0</v>
          </cell>
          <cell r="CI97">
            <v>-6208.96</v>
          </cell>
        </row>
        <row r="98">
          <cell r="B98" t="str">
            <v>570999</v>
          </cell>
          <cell r="C98" t="str">
            <v>Interco Revenue Elimination</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-5963142.8399999999</v>
          </cell>
          <cell r="CE98">
            <v>0</v>
          </cell>
          <cell r="CF98">
            <v>-5963142.8399999999</v>
          </cell>
          <cell r="CG98">
            <v>-5963142.8399999999</v>
          </cell>
          <cell r="CH98">
            <v>0</v>
          </cell>
          <cell r="CI98">
            <v>-5963142.8399999999</v>
          </cell>
        </row>
        <row r="99">
          <cell r="C99" t="str">
            <v xml:space="preserve">Internal Revenue - Goods &amp; Services </v>
          </cell>
          <cell r="D99">
            <v>0</v>
          </cell>
          <cell r="E99">
            <v>0</v>
          </cell>
          <cell r="F99">
            <v>0</v>
          </cell>
          <cell r="G99">
            <v>0</v>
          </cell>
          <cell r="H99">
            <v>0</v>
          </cell>
          <cell r="I99">
            <v>0</v>
          </cell>
          <cell r="J99">
            <v>-6208.96</v>
          </cell>
          <cell r="K99">
            <v>591393.81999999995</v>
          </cell>
          <cell r="L99">
            <v>585184.86</v>
          </cell>
          <cell r="M99">
            <v>0</v>
          </cell>
          <cell r="N99">
            <v>526167.81000000006</v>
          </cell>
          <cell r="O99">
            <v>526167.81000000006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1117561.6299999999</v>
          </cell>
          <cell r="AI99">
            <v>-1117561.6299999999</v>
          </cell>
          <cell r="AJ99">
            <v>0</v>
          </cell>
          <cell r="AK99">
            <v>4851790.17</v>
          </cell>
          <cell r="AL99">
            <v>0</v>
          </cell>
          <cell r="AM99">
            <v>4851790.17</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5963142.8399999999</v>
          </cell>
          <cell r="CB99">
            <v>2.3283064365386963E-10</v>
          </cell>
          <cell r="CC99">
            <v>5963142.8399999999</v>
          </cell>
          <cell r="CD99">
            <v>-5963142.8399999999</v>
          </cell>
          <cell r="CE99">
            <v>0</v>
          </cell>
          <cell r="CF99">
            <v>-5963142.8399999999</v>
          </cell>
          <cell r="CG99">
            <v>-3.7289282772690058E-11</v>
          </cell>
          <cell r="CH99">
            <v>2.3283064365386963E-10</v>
          </cell>
          <cell r="CI99">
            <v>1.9554136088117957E-10</v>
          </cell>
        </row>
        <row r="100">
          <cell r="B100" t="str">
            <v>570050</v>
          </cell>
          <cell r="C100" t="str">
            <v>Dividend Income fr. Subsidiary</v>
          </cell>
          <cell r="D100">
            <v>263344275</v>
          </cell>
          <cell r="E100">
            <v>0</v>
          </cell>
          <cell r="F100">
            <v>263344275</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263344275</v>
          </cell>
          <cell r="CB100">
            <v>0</v>
          </cell>
          <cell r="CC100">
            <v>263344275</v>
          </cell>
          <cell r="CD100">
            <v>-263344275</v>
          </cell>
          <cell r="CE100">
            <v>0</v>
          </cell>
          <cell r="CF100">
            <v>-263344275</v>
          </cell>
          <cell r="CG100">
            <v>0</v>
          </cell>
          <cell r="CH100">
            <v>0</v>
          </cell>
          <cell r="CI100">
            <v>0</v>
          </cell>
        </row>
        <row r="101">
          <cell r="C101" t="str">
            <v>Dividend Income from Subsidiary</v>
          </cell>
          <cell r="D101">
            <v>263344275</v>
          </cell>
          <cell r="E101">
            <v>0</v>
          </cell>
          <cell r="F101">
            <v>263344275</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263344275</v>
          </cell>
          <cell r="CB101">
            <v>0</v>
          </cell>
          <cell r="CC101">
            <v>263344275</v>
          </cell>
          <cell r="CD101">
            <v>-263344275</v>
          </cell>
          <cell r="CE101">
            <v>0</v>
          </cell>
          <cell r="CF101">
            <v>-263344275</v>
          </cell>
          <cell r="CG101">
            <v>0</v>
          </cell>
          <cell r="CH101">
            <v>0</v>
          </cell>
          <cell r="CI101">
            <v>0</v>
          </cell>
        </row>
        <row r="102">
          <cell r="B102" t="str">
            <v>650100</v>
          </cell>
          <cell r="C102" t="str">
            <v>RRRP-Networks Pymt to Others</v>
          </cell>
          <cell r="D102">
            <v>0</v>
          </cell>
          <cell r="E102">
            <v>0</v>
          </cell>
          <cell r="F102">
            <v>0</v>
          </cell>
          <cell r="G102">
            <v>0</v>
          </cell>
          <cell r="H102">
            <v>0</v>
          </cell>
          <cell r="I102">
            <v>0</v>
          </cell>
          <cell r="J102">
            <v>0</v>
          </cell>
          <cell r="K102">
            <v>0</v>
          </cell>
          <cell r="L102">
            <v>0</v>
          </cell>
          <cell r="M102">
            <v>0</v>
          </cell>
          <cell r="N102">
            <v>0</v>
          </cell>
          <cell r="O102">
            <v>0</v>
          </cell>
          <cell r="P102">
            <v>-7816</v>
          </cell>
          <cell r="Q102">
            <v>0</v>
          </cell>
          <cell r="R102">
            <v>-7816</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-7816</v>
          </cell>
          <cell r="CB102">
            <v>0</v>
          </cell>
          <cell r="CC102">
            <v>-7816</v>
          </cell>
          <cell r="CD102">
            <v>0</v>
          </cell>
          <cell r="CE102">
            <v>0</v>
          </cell>
          <cell r="CF102">
            <v>0</v>
          </cell>
          <cell r="CG102">
            <v>-7816</v>
          </cell>
          <cell r="CH102">
            <v>0</v>
          </cell>
          <cell r="CI102">
            <v>-7816</v>
          </cell>
        </row>
        <row r="103">
          <cell r="B103" t="str">
            <v>650500</v>
          </cell>
          <cell r="C103" t="str">
            <v>RRRP from IMO - Gross</v>
          </cell>
          <cell r="D103">
            <v>0</v>
          </cell>
          <cell r="E103">
            <v>0</v>
          </cell>
          <cell r="F103">
            <v>0</v>
          </cell>
          <cell r="G103">
            <v>0</v>
          </cell>
          <cell r="H103">
            <v>0</v>
          </cell>
          <cell r="I103">
            <v>0</v>
          </cell>
          <cell r="J103">
            <v>0</v>
          </cell>
          <cell r="K103">
            <v>0</v>
          </cell>
          <cell r="L103">
            <v>0</v>
          </cell>
          <cell r="M103">
            <v>93680373.150000006</v>
          </cell>
          <cell r="N103">
            <v>0</v>
          </cell>
          <cell r="O103">
            <v>93680373.150000006</v>
          </cell>
          <cell r="P103">
            <v>0</v>
          </cell>
          <cell r="Q103">
            <v>0</v>
          </cell>
          <cell r="R103">
            <v>0</v>
          </cell>
          <cell r="S103">
            <v>0</v>
          </cell>
          <cell r="T103">
            <v>0</v>
          </cell>
          <cell r="U103">
            <v>0</v>
          </cell>
          <cell r="V103">
            <v>0</v>
          </cell>
          <cell r="W103">
            <v>0</v>
          </cell>
          <cell r="X103">
            <v>0</v>
          </cell>
          <cell r="Y103">
            <v>1199999.97</v>
          </cell>
          <cell r="Z103">
            <v>0</v>
          </cell>
          <cell r="AA103">
            <v>1199999.97</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94880373.120000005</v>
          </cell>
          <cell r="CB103">
            <v>0</v>
          </cell>
          <cell r="CC103">
            <v>94880373.120000005</v>
          </cell>
          <cell r="CD103">
            <v>0</v>
          </cell>
          <cell r="CE103">
            <v>0</v>
          </cell>
          <cell r="CF103">
            <v>0</v>
          </cell>
          <cell r="CG103">
            <v>94880373.120000005</v>
          </cell>
          <cell r="CH103">
            <v>0</v>
          </cell>
          <cell r="CI103">
            <v>94880373.120000005</v>
          </cell>
        </row>
        <row r="104">
          <cell r="C104" t="str">
            <v>Rural Rate Assistance</v>
          </cell>
          <cell r="D104">
            <v>0</v>
          </cell>
          <cell r="E104">
            <v>0</v>
          </cell>
          <cell r="F104">
            <v>0</v>
          </cell>
          <cell r="G104">
            <v>0</v>
          </cell>
          <cell r="H104">
            <v>0</v>
          </cell>
          <cell r="I104">
            <v>0</v>
          </cell>
          <cell r="J104">
            <v>0</v>
          </cell>
          <cell r="K104">
            <v>0</v>
          </cell>
          <cell r="L104">
            <v>0</v>
          </cell>
          <cell r="M104">
            <v>93680373.150000006</v>
          </cell>
          <cell r="N104">
            <v>0</v>
          </cell>
          <cell r="O104">
            <v>93680373.150000006</v>
          </cell>
          <cell r="P104">
            <v>-7816</v>
          </cell>
          <cell r="Q104">
            <v>0</v>
          </cell>
          <cell r="R104">
            <v>-7816</v>
          </cell>
          <cell r="S104">
            <v>0</v>
          </cell>
          <cell r="T104">
            <v>0</v>
          </cell>
          <cell r="U104">
            <v>0</v>
          </cell>
          <cell r="V104">
            <v>0</v>
          </cell>
          <cell r="W104">
            <v>0</v>
          </cell>
          <cell r="X104">
            <v>0</v>
          </cell>
          <cell r="Y104">
            <v>1199999.97</v>
          </cell>
          <cell r="Z104">
            <v>0</v>
          </cell>
          <cell r="AA104">
            <v>1199999.97</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94872557.120000005</v>
          </cell>
          <cell r="CB104">
            <v>0</v>
          </cell>
          <cell r="CC104">
            <v>94872557.120000005</v>
          </cell>
          <cell r="CD104">
            <v>0</v>
          </cell>
          <cell r="CE104">
            <v>0</v>
          </cell>
          <cell r="CF104">
            <v>0</v>
          </cell>
          <cell r="CG104">
            <v>94872557.120000005</v>
          </cell>
          <cell r="CH104">
            <v>0</v>
          </cell>
          <cell r="CI104">
            <v>94872557.120000005</v>
          </cell>
        </row>
        <row r="105">
          <cell r="C105" t="str">
            <v>Total Revenues</v>
          </cell>
          <cell r="D105">
            <v>-263396005.43000001</v>
          </cell>
          <cell r="E105">
            <v>0</v>
          </cell>
          <cell r="F105">
            <v>-263396005.43000001</v>
          </cell>
          <cell r="G105">
            <v>0</v>
          </cell>
          <cell r="H105">
            <v>0</v>
          </cell>
          <cell r="I105">
            <v>0</v>
          </cell>
          <cell r="J105">
            <v>-968746136.05400002</v>
          </cell>
          <cell r="K105">
            <v>-21390638.539999999</v>
          </cell>
          <cell r="L105">
            <v>-990136774.59399998</v>
          </cell>
          <cell r="M105">
            <v>-97903466.006999999</v>
          </cell>
          <cell r="N105">
            <v>-26521278.669999998</v>
          </cell>
          <cell r="O105">
            <v>-124424744.677</v>
          </cell>
          <cell r="P105">
            <v>-1967189673.1199999</v>
          </cell>
          <cell r="Q105">
            <v>0</v>
          </cell>
          <cell r="R105">
            <v>-1967189673.1199999</v>
          </cell>
          <cell r="S105">
            <v>0</v>
          </cell>
          <cell r="T105">
            <v>0</v>
          </cell>
          <cell r="U105">
            <v>0</v>
          </cell>
          <cell r="V105">
            <v>0</v>
          </cell>
          <cell r="W105">
            <v>0</v>
          </cell>
          <cell r="X105">
            <v>0</v>
          </cell>
          <cell r="Y105">
            <v>-1199999.97</v>
          </cell>
          <cell r="Z105">
            <v>0</v>
          </cell>
          <cell r="AA105">
            <v>-1199999.97</v>
          </cell>
          <cell r="AB105">
            <v>0</v>
          </cell>
          <cell r="AC105">
            <v>0</v>
          </cell>
          <cell r="AD105">
            <v>0</v>
          </cell>
          <cell r="AE105">
            <v>0</v>
          </cell>
          <cell r="AF105">
            <v>0</v>
          </cell>
          <cell r="AG105">
            <v>0</v>
          </cell>
          <cell r="AH105">
            <v>-47911917.210000001</v>
          </cell>
          <cell r="AI105">
            <v>47911917.210000001</v>
          </cell>
          <cell r="AJ105">
            <v>0</v>
          </cell>
          <cell r="AK105">
            <v>-19901921.93</v>
          </cell>
          <cell r="AL105">
            <v>0</v>
          </cell>
          <cell r="AM105">
            <v>-19901921.93</v>
          </cell>
          <cell r="AN105">
            <v>-51319.56</v>
          </cell>
          <cell r="AO105">
            <v>0</v>
          </cell>
          <cell r="AP105">
            <v>-51319.56</v>
          </cell>
          <cell r="AQ105">
            <v>-8.0399999999999991</v>
          </cell>
          <cell r="AR105">
            <v>0</v>
          </cell>
          <cell r="AS105">
            <v>-8.0399999999999991</v>
          </cell>
          <cell r="AT105">
            <v>-25404339.299999997</v>
          </cell>
          <cell r="AU105">
            <v>0</v>
          </cell>
          <cell r="AV105">
            <v>-25404339.299999997</v>
          </cell>
          <cell r="AW105">
            <v>0</v>
          </cell>
          <cell r="AX105">
            <v>0</v>
          </cell>
          <cell r="AY105">
            <v>0</v>
          </cell>
          <cell r="AZ105">
            <v>0</v>
          </cell>
          <cell r="BA105">
            <v>0</v>
          </cell>
          <cell r="BB105">
            <v>0</v>
          </cell>
          <cell r="BC105">
            <v>0</v>
          </cell>
          <cell r="BD105">
            <v>0</v>
          </cell>
          <cell r="BE105">
            <v>0</v>
          </cell>
          <cell r="BF105">
            <v>0</v>
          </cell>
          <cell r="BG105">
            <v>0</v>
          </cell>
          <cell r="BH105">
            <v>0</v>
          </cell>
          <cell r="BI105">
            <v>-268232799.52000001</v>
          </cell>
          <cell r="BJ105">
            <v>0</v>
          </cell>
          <cell r="BK105">
            <v>-268232799.52000001</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-3659937586.1409993</v>
          </cell>
          <cell r="CB105">
            <v>-2.7939677238464355E-9</v>
          </cell>
          <cell r="CC105">
            <v>-3659937586.1409993</v>
          </cell>
          <cell r="CD105">
            <v>269307417.83999997</v>
          </cell>
          <cell r="CE105">
            <v>0</v>
          </cell>
          <cell r="CF105">
            <v>269307417.83999997</v>
          </cell>
          <cell r="CG105">
            <v>-3390630168.3010001</v>
          </cell>
          <cell r="CH105">
            <v>2.3283064365386963E-9</v>
          </cell>
          <cell r="CI105">
            <v>-3390630168.3010001</v>
          </cell>
        </row>
        <row r="107">
          <cell r="C107" t="str">
            <v>Costs</v>
          </cell>
        </row>
        <row r="108">
          <cell r="B108" t="str">
            <v>618091</v>
          </cell>
          <cell r="C108" t="str">
            <v>Fiber Optic Lease Expense</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1955309.71</v>
          </cell>
          <cell r="AL108">
            <v>0</v>
          </cell>
          <cell r="AM108">
            <v>1955309.71</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1955309.71</v>
          </cell>
          <cell r="CB108">
            <v>0</v>
          </cell>
          <cell r="CC108">
            <v>1955309.71</v>
          </cell>
          <cell r="CD108">
            <v>0</v>
          </cell>
          <cell r="CE108">
            <v>0</v>
          </cell>
          <cell r="CF108">
            <v>0</v>
          </cell>
          <cell r="CG108">
            <v>1955309.71</v>
          </cell>
          <cell r="CH108">
            <v>0</v>
          </cell>
          <cell r="CI108">
            <v>1955309.71</v>
          </cell>
        </row>
        <row r="109">
          <cell r="B109" t="str">
            <v>618092</v>
          </cell>
          <cell r="C109" t="str">
            <v>Tower Lease Expense</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265525.59000000003</v>
          </cell>
          <cell r="AL109">
            <v>0</v>
          </cell>
          <cell r="AM109">
            <v>265525.59000000003</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265525.59000000003</v>
          </cell>
          <cell r="CB109">
            <v>0</v>
          </cell>
          <cell r="CC109">
            <v>265525.59000000003</v>
          </cell>
          <cell r="CD109">
            <v>0</v>
          </cell>
          <cell r="CE109">
            <v>0</v>
          </cell>
          <cell r="CF109">
            <v>0</v>
          </cell>
          <cell r="CG109">
            <v>265525.59000000003</v>
          </cell>
          <cell r="CH109">
            <v>0</v>
          </cell>
          <cell r="CI109">
            <v>265525.59000000003</v>
          </cell>
        </row>
        <row r="110">
          <cell r="B110" t="str">
            <v>618093</v>
          </cell>
          <cell r="C110" t="str">
            <v>Cost of Goods Sold - IRU</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53260.81</v>
          </cell>
          <cell r="AL110">
            <v>0</v>
          </cell>
          <cell r="AM110">
            <v>53260.81</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53260.81</v>
          </cell>
          <cell r="CB110">
            <v>0</v>
          </cell>
          <cell r="CC110">
            <v>53260.81</v>
          </cell>
          <cell r="CD110">
            <v>0</v>
          </cell>
          <cell r="CE110">
            <v>0</v>
          </cell>
          <cell r="CF110">
            <v>0</v>
          </cell>
          <cell r="CG110">
            <v>53260.81</v>
          </cell>
          <cell r="CH110">
            <v>0</v>
          </cell>
          <cell r="CI110">
            <v>53260.81</v>
          </cell>
        </row>
        <row r="111">
          <cell r="B111" t="str">
            <v>618095</v>
          </cell>
          <cell r="C111" t="str">
            <v>Telecom-Lit Service Lease Exp</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2343106.65</v>
          </cell>
          <cell r="AL111">
            <v>0</v>
          </cell>
          <cell r="AM111">
            <v>2343106.65</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2343106.65</v>
          </cell>
          <cell r="CB111">
            <v>0</v>
          </cell>
          <cell r="CC111">
            <v>2343106.65</v>
          </cell>
          <cell r="CD111">
            <v>0</v>
          </cell>
          <cell r="CE111">
            <v>0</v>
          </cell>
          <cell r="CF111">
            <v>0</v>
          </cell>
          <cell r="CG111">
            <v>2343106.65</v>
          </cell>
          <cell r="CH111">
            <v>0</v>
          </cell>
          <cell r="CI111">
            <v>2343106.65</v>
          </cell>
        </row>
        <row r="112">
          <cell r="B112" t="str">
            <v>618096</v>
          </cell>
          <cell r="C112" t="str">
            <v>Telecom-Bulk Internet Expense</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332554.38</v>
          </cell>
          <cell r="AL112">
            <v>0</v>
          </cell>
          <cell r="AM112">
            <v>332554.38</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332554.38</v>
          </cell>
          <cell r="CB112">
            <v>0</v>
          </cell>
          <cell r="CC112">
            <v>332554.38</v>
          </cell>
          <cell r="CD112">
            <v>0</v>
          </cell>
          <cell r="CE112">
            <v>0</v>
          </cell>
          <cell r="CF112">
            <v>0</v>
          </cell>
          <cell r="CG112">
            <v>332554.38</v>
          </cell>
          <cell r="CH112">
            <v>0</v>
          </cell>
          <cell r="CI112">
            <v>332554.38</v>
          </cell>
        </row>
        <row r="113">
          <cell r="B113" t="str">
            <v>618282</v>
          </cell>
          <cell r="C113" t="str">
            <v>Cost of Service (PC)</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-8660.65</v>
          </cell>
          <cell r="AI113">
            <v>0</v>
          </cell>
          <cell r="AJ113">
            <v>-8660.65</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-8660.65</v>
          </cell>
          <cell r="CB113">
            <v>0</v>
          </cell>
          <cell r="CC113">
            <v>-8660.65</v>
          </cell>
          <cell r="CD113">
            <v>0</v>
          </cell>
          <cell r="CE113">
            <v>0</v>
          </cell>
          <cell r="CF113">
            <v>0</v>
          </cell>
          <cell r="CG113">
            <v>-8660.65</v>
          </cell>
          <cell r="CH113">
            <v>0</v>
          </cell>
          <cell r="CI113">
            <v>-8660.65</v>
          </cell>
        </row>
        <row r="114">
          <cell r="B114" t="str">
            <v>618814</v>
          </cell>
          <cell r="C114" t="str">
            <v>Cost of Service OPG (Sundry)</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4783542.7699999996</v>
          </cell>
          <cell r="AI114">
            <v>0</v>
          </cell>
          <cell r="AJ114">
            <v>4783542.7699999996</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4783542.7699999996</v>
          </cell>
          <cell r="CB114">
            <v>0</v>
          </cell>
          <cell r="CC114">
            <v>4783542.7699999996</v>
          </cell>
          <cell r="CD114">
            <v>0</v>
          </cell>
          <cell r="CE114">
            <v>0</v>
          </cell>
          <cell r="CF114">
            <v>0</v>
          </cell>
          <cell r="CG114">
            <v>4783542.7699999996</v>
          </cell>
          <cell r="CH114">
            <v>0</v>
          </cell>
          <cell r="CI114">
            <v>4783542.7699999996</v>
          </cell>
        </row>
        <row r="115">
          <cell r="B115" t="str">
            <v>618821</v>
          </cell>
          <cell r="C115" t="str">
            <v>Cost of Service-(Lab)</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2850589.66</v>
          </cell>
          <cell r="AI115">
            <v>0</v>
          </cell>
          <cell r="AJ115">
            <v>2850589.66</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2850589.66</v>
          </cell>
          <cell r="CB115">
            <v>0</v>
          </cell>
          <cell r="CC115">
            <v>2850589.66</v>
          </cell>
          <cell r="CD115">
            <v>0</v>
          </cell>
          <cell r="CE115">
            <v>0</v>
          </cell>
          <cell r="CF115">
            <v>0</v>
          </cell>
          <cell r="CG115">
            <v>2850589.66</v>
          </cell>
          <cell r="CH115">
            <v>0</v>
          </cell>
          <cell r="CI115">
            <v>2850589.66</v>
          </cell>
        </row>
        <row r="116">
          <cell r="B116" t="str">
            <v>618822</v>
          </cell>
          <cell r="C116" t="str">
            <v>Cost of Service (Material)</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654943.24</v>
          </cell>
          <cell r="AI116">
            <v>0</v>
          </cell>
          <cell r="AJ116">
            <v>654943.24</v>
          </cell>
          <cell r="AK116">
            <v>36752</v>
          </cell>
          <cell r="AL116">
            <v>0</v>
          </cell>
          <cell r="AM116">
            <v>36752</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691695.24</v>
          </cell>
          <cell r="CB116">
            <v>0</v>
          </cell>
          <cell r="CC116">
            <v>691695.24</v>
          </cell>
          <cell r="CD116">
            <v>0</v>
          </cell>
          <cell r="CE116">
            <v>0</v>
          </cell>
          <cell r="CF116">
            <v>0</v>
          </cell>
          <cell r="CG116">
            <v>691695.24</v>
          </cell>
          <cell r="CH116">
            <v>0</v>
          </cell>
          <cell r="CI116">
            <v>691695.24</v>
          </cell>
        </row>
        <row r="117">
          <cell r="B117" t="str">
            <v>618823</v>
          </cell>
          <cell r="C117" t="str">
            <v>Cost of Service (Contract)</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36715.67</v>
          </cell>
          <cell r="AI117">
            <v>0</v>
          </cell>
          <cell r="AJ117">
            <v>36715.67</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36715.67</v>
          </cell>
          <cell r="CB117">
            <v>0</v>
          </cell>
          <cell r="CC117">
            <v>36715.67</v>
          </cell>
          <cell r="CD117">
            <v>0</v>
          </cell>
          <cell r="CE117">
            <v>0</v>
          </cell>
          <cell r="CF117">
            <v>0</v>
          </cell>
          <cell r="CG117">
            <v>36715.67</v>
          </cell>
          <cell r="CH117">
            <v>0</v>
          </cell>
          <cell r="CI117">
            <v>36715.67</v>
          </cell>
        </row>
        <row r="118">
          <cell r="B118" t="str">
            <v>618824</v>
          </cell>
          <cell r="C118" t="str">
            <v>Cost of Service (Sundry)</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5973628.0039999997</v>
          </cell>
          <cell r="AI118">
            <v>-16351990.02</v>
          </cell>
          <cell r="AJ118">
            <v>-10378362.015999999</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5973628.0039999997</v>
          </cell>
          <cell r="CB118">
            <v>-16351990.02</v>
          </cell>
          <cell r="CC118">
            <v>-10378362.015999999</v>
          </cell>
          <cell r="CD118">
            <v>0</v>
          </cell>
          <cell r="CE118">
            <v>0</v>
          </cell>
          <cell r="CF118">
            <v>0</v>
          </cell>
          <cell r="CG118">
            <v>5973628.0039999997</v>
          </cell>
          <cell r="CH118">
            <v>-16351990.02</v>
          </cell>
          <cell r="CI118">
            <v>-10378362.015999999</v>
          </cell>
        </row>
        <row r="119">
          <cell r="B119" t="str">
            <v>618825</v>
          </cell>
          <cell r="C119" t="str">
            <v>Cost of Service (TWE)</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391714.52</v>
          </cell>
          <cell r="AI119">
            <v>0</v>
          </cell>
          <cell r="AJ119">
            <v>391714.52</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391714.52</v>
          </cell>
          <cell r="CB119">
            <v>0</v>
          </cell>
          <cell r="CC119">
            <v>391714.52</v>
          </cell>
          <cell r="CD119">
            <v>0</v>
          </cell>
          <cell r="CE119">
            <v>0</v>
          </cell>
          <cell r="CF119">
            <v>0</v>
          </cell>
          <cell r="CG119">
            <v>391714.52</v>
          </cell>
          <cell r="CH119">
            <v>0</v>
          </cell>
          <cell r="CI119">
            <v>391714.52</v>
          </cell>
        </row>
        <row r="120">
          <cell r="B120" t="str">
            <v>618827</v>
          </cell>
          <cell r="C120" t="str">
            <v>Cost of Service (Overhead)</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519106.84399999998</v>
          </cell>
          <cell r="AI120">
            <v>0</v>
          </cell>
          <cell r="AJ120">
            <v>519106.84399999998</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519106.84399999998</v>
          </cell>
          <cell r="CB120">
            <v>0</v>
          </cell>
          <cell r="CC120">
            <v>519106.84399999998</v>
          </cell>
          <cell r="CD120">
            <v>0</v>
          </cell>
          <cell r="CE120">
            <v>0</v>
          </cell>
          <cell r="CF120">
            <v>0</v>
          </cell>
          <cell r="CG120">
            <v>519106.84399999998</v>
          </cell>
          <cell r="CH120">
            <v>0</v>
          </cell>
          <cell r="CI120">
            <v>519106.84399999998</v>
          </cell>
        </row>
        <row r="121">
          <cell r="B121" t="str">
            <v>618828</v>
          </cell>
          <cell r="C121" t="str">
            <v>Cost of Service (MS)</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74958.785999999993</v>
          </cell>
          <cell r="AI121">
            <v>0</v>
          </cell>
          <cell r="AJ121">
            <v>74958.785999999993</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74958.785999999993</v>
          </cell>
          <cell r="CB121">
            <v>0</v>
          </cell>
          <cell r="CC121">
            <v>74958.785999999993</v>
          </cell>
          <cell r="CD121">
            <v>0</v>
          </cell>
          <cell r="CE121">
            <v>0</v>
          </cell>
          <cell r="CF121">
            <v>0</v>
          </cell>
          <cell r="CG121">
            <v>74958.785999999993</v>
          </cell>
          <cell r="CH121">
            <v>0</v>
          </cell>
          <cell r="CI121">
            <v>74958.785999999993</v>
          </cell>
        </row>
        <row r="122">
          <cell r="B122" t="str">
            <v>618829</v>
          </cell>
          <cell r="C122" t="str">
            <v>Cost of Service (Ext Equip)</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58.2</v>
          </cell>
          <cell r="AI122">
            <v>0</v>
          </cell>
          <cell r="AJ122">
            <v>58.2</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58.2</v>
          </cell>
          <cell r="CB122">
            <v>0</v>
          </cell>
          <cell r="CC122">
            <v>58.2</v>
          </cell>
          <cell r="CD122">
            <v>0</v>
          </cell>
          <cell r="CE122">
            <v>0</v>
          </cell>
          <cell r="CF122">
            <v>0</v>
          </cell>
          <cell r="CG122">
            <v>58.2</v>
          </cell>
          <cell r="CH122">
            <v>0</v>
          </cell>
          <cell r="CI122">
            <v>58.2</v>
          </cell>
        </row>
        <row r="123">
          <cell r="B123" t="str">
            <v>618831</v>
          </cell>
          <cell r="C123" t="str">
            <v>Cost of Service (Fuel)</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210.15</v>
          </cell>
          <cell r="AI123">
            <v>0</v>
          </cell>
          <cell r="AJ123">
            <v>210.15</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210.15</v>
          </cell>
          <cell r="CB123">
            <v>0</v>
          </cell>
          <cell r="CC123">
            <v>210.15</v>
          </cell>
          <cell r="CD123">
            <v>0</v>
          </cell>
          <cell r="CE123">
            <v>0</v>
          </cell>
          <cell r="CF123">
            <v>0</v>
          </cell>
          <cell r="CG123">
            <v>210.15</v>
          </cell>
          <cell r="CH123">
            <v>0</v>
          </cell>
          <cell r="CI123">
            <v>210.15</v>
          </cell>
        </row>
        <row r="124">
          <cell r="B124" t="str">
            <v>618840</v>
          </cell>
          <cell r="C124" t="str">
            <v>Cost of Service - Telecom</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1403708.2</v>
          </cell>
          <cell r="AL124">
            <v>0</v>
          </cell>
          <cell r="AM124">
            <v>1403708.2</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1403708.2</v>
          </cell>
          <cell r="CB124">
            <v>0</v>
          </cell>
          <cell r="CC124">
            <v>1403708.2</v>
          </cell>
          <cell r="CD124">
            <v>0</v>
          </cell>
          <cell r="CE124">
            <v>0</v>
          </cell>
          <cell r="CF124">
            <v>0</v>
          </cell>
          <cell r="CG124">
            <v>1403708.2</v>
          </cell>
          <cell r="CH124">
            <v>0</v>
          </cell>
          <cell r="CI124">
            <v>1403708.2</v>
          </cell>
        </row>
        <row r="125">
          <cell r="C125" t="str">
            <v>OM&amp;A - External Cost of Sales</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15276807.193999998</v>
          </cell>
          <cell r="AI125">
            <v>-16351990.02</v>
          </cell>
          <cell r="AJ125">
            <v>-1075182.8260000013</v>
          </cell>
          <cell r="AK125">
            <v>6390217.3399999999</v>
          </cell>
          <cell r="AL125">
            <v>0</v>
          </cell>
          <cell r="AM125">
            <v>6390217.3399999999</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21667024.533999994</v>
          </cell>
          <cell r="CB125">
            <v>-16351990.02</v>
          </cell>
          <cell r="CC125">
            <v>5315034.5139999948</v>
          </cell>
          <cell r="CD125">
            <v>0</v>
          </cell>
          <cell r="CE125">
            <v>0</v>
          </cell>
          <cell r="CF125">
            <v>0</v>
          </cell>
          <cell r="CG125">
            <v>21667024.533999994</v>
          </cell>
          <cell r="CH125">
            <v>-16351990.02</v>
          </cell>
          <cell r="CI125">
            <v>5315034.5139999948</v>
          </cell>
        </row>
        <row r="126">
          <cell r="B126" t="str">
            <v>616010</v>
          </cell>
          <cell r="C126" t="str">
            <v>OMASP OVERHEADS</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1580792.4939999999</v>
          </cell>
          <cell r="AI126">
            <v>0</v>
          </cell>
          <cell r="AJ126">
            <v>1580792.4939999999</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1580792.4939999999</v>
          </cell>
          <cell r="CB126">
            <v>0</v>
          </cell>
          <cell r="CC126">
            <v>1580792.4939999999</v>
          </cell>
          <cell r="CD126">
            <v>0</v>
          </cell>
          <cell r="CE126">
            <v>0</v>
          </cell>
          <cell r="CF126">
            <v>0</v>
          </cell>
          <cell r="CG126">
            <v>1580792.4939999999</v>
          </cell>
          <cell r="CH126">
            <v>0</v>
          </cell>
          <cell r="CI126">
            <v>1580792.4939999999</v>
          </cell>
        </row>
        <row r="127">
          <cell r="B127" t="str">
            <v>616012</v>
          </cell>
          <cell r="C127" t="str">
            <v>OMASP MAT SURCHARGE</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50229.23</v>
          </cell>
          <cell r="AI127">
            <v>0</v>
          </cell>
          <cell r="AJ127">
            <v>50229.23</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50229.23</v>
          </cell>
          <cell r="CB127">
            <v>0</v>
          </cell>
          <cell r="CC127">
            <v>50229.23</v>
          </cell>
          <cell r="CD127">
            <v>0</v>
          </cell>
          <cell r="CE127">
            <v>0</v>
          </cell>
          <cell r="CF127">
            <v>0</v>
          </cell>
          <cell r="CG127">
            <v>50229.23</v>
          </cell>
          <cell r="CH127">
            <v>0</v>
          </cell>
          <cell r="CI127">
            <v>50229.23</v>
          </cell>
        </row>
        <row r="128">
          <cell r="B128" t="str">
            <v>616014</v>
          </cell>
          <cell r="C128" t="str">
            <v>OMASP TWE RENTAL</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68115.199999999997</v>
          </cell>
          <cell r="AI128">
            <v>0</v>
          </cell>
          <cell r="AJ128">
            <v>68115.199999999997</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68115.199999999997</v>
          </cell>
          <cell r="CB128">
            <v>0</v>
          </cell>
          <cell r="CC128">
            <v>68115.199999999997</v>
          </cell>
          <cell r="CD128">
            <v>0</v>
          </cell>
          <cell r="CE128">
            <v>0</v>
          </cell>
          <cell r="CF128">
            <v>0</v>
          </cell>
          <cell r="CG128">
            <v>68115.199999999997</v>
          </cell>
          <cell r="CH128">
            <v>0</v>
          </cell>
          <cell r="CI128">
            <v>68115.199999999997</v>
          </cell>
        </row>
        <row r="129">
          <cell r="B129" t="str">
            <v>616020</v>
          </cell>
          <cell r="C129" t="str">
            <v>OMASP LABOUR</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225429675.62</v>
          </cell>
          <cell r="AI129">
            <v>0</v>
          </cell>
          <cell r="AJ129">
            <v>225429675.62</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225429675.62</v>
          </cell>
          <cell r="CB129">
            <v>0</v>
          </cell>
          <cell r="CC129">
            <v>225429675.62</v>
          </cell>
          <cell r="CD129">
            <v>0</v>
          </cell>
          <cell r="CE129">
            <v>0</v>
          </cell>
          <cell r="CF129">
            <v>0</v>
          </cell>
          <cell r="CG129">
            <v>225429675.62</v>
          </cell>
          <cell r="CH129">
            <v>0</v>
          </cell>
          <cell r="CI129">
            <v>225429675.62</v>
          </cell>
        </row>
        <row r="130">
          <cell r="B130" t="str">
            <v>616050</v>
          </cell>
          <cell r="C130" t="str">
            <v>OMASP FROM AFFILIATES</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5051502.7</v>
          </cell>
          <cell r="AI130">
            <v>0</v>
          </cell>
          <cell r="AJ130">
            <v>5051502.7</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5051502.7</v>
          </cell>
          <cell r="CB130">
            <v>0</v>
          </cell>
          <cell r="CC130">
            <v>5051502.7</v>
          </cell>
          <cell r="CD130">
            <v>0</v>
          </cell>
          <cell r="CE130">
            <v>0</v>
          </cell>
          <cell r="CF130">
            <v>0</v>
          </cell>
          <cell r="CG130">
            <v>5051502.7</v>
          </cell>
          <cell r="CH130">
            <v>0</v>
          </cell>
          <cell r="CI130">
            <v>5051502.7</v>
          </cell>
        </row>
        <row r="131">
          <cell r="B131" t="str">
            <v>616075</v>
          </cell>
          <cell r="C131" t="str">
            <v>OMASP MATERIAL</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31826820.77</v>
          </cell>
          <cell r="AI131">
            <v>0</v>
          </cell>
          <cell r="AJ131">
            <v>31826820.77</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31826820.77</v>
          </cell>
          <cell r="CB131">
            <v>0</v>
          </cell>
          <cell r="CC131">
            <v>31826820.77</v>
          </cell>
          <cell r="CD131">
            <v>0</v>
          </cell>
          <cell r="CE131">
            <v>0</v>
          </cell>
          <cell r="CF131">
            <v>0</v>
          </cell>
          <cell r="CG131">
            <v>31826820.77</v>
          </cell>
          <cell r="CH131">
            <v>0</v>
          </cell>
          <cell r="CI131">
            <v>31826820.77</v>
          </cell>
        </row>
        <row r="132">
          <cell r="B132" t="str">
            <v>616241</v>
          </cell>
          <cell r="C132" t="str">
            <v>OMASP CONTRACTS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9561010.1300000008</v>
          </cell>
          <cell r="AI132">
            <v>0</v>
          </cell>
          <cell r="AJ132">
            <v>9561010.1300000008</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9561010.1300000008</v>
          </cell>
          <cell r="CB132">
            <v>0</v>
          </cell>
          <cell r="CC132">
            <v>9561010.1300000008</v>
          </cell>
          <cell r="CD132">
            <v>0</v>
          </cell>
          <cell r="CE132">
            <v>0</v>
          </cell>
          <cell r="CF132">
            <v>0</v>
          </cell>
          <cell r="CG132">
            <v>9561010.1300000008</v>
          </cell>
          <cell r="CH132">
            <v>0</v>
          </cell>
          <cell r="CI132">
            <v>9561010.1300000008</v>
          </cell>
        </row>
        <row r="133">
          <cell r="B133" t="str">
            <v>616282</v>
          </cell>
          <cell r="C133" t="str">
            <v>OMASP PROC CARD</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2116422.344</v>
          </cell>
          <cell r="AI133">
            <v>0</v>
          </cell>
          <cell r="AJ133">
            <v>2116422.344</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2116422.344</v>
          </cell>
          <cell r="CB133">
            <v>0</v>
          </cell>
          <cell r="CC133">
            <v>2116422.344</v>
          </cell>
          <cell r="CD133">
            <v>0</v>
          </cell>
          <cell r="CE133">
            <v>0</v>
          </cell>
          <cell r="CF133">
            <v>0</v>
          </cell>
          <cell r="CG133">
            <v>2116422.344</v>
          </cell>
          <cell r="CH133">
            <v>0</v>
          </cell>
          <cell r="CI133">
            <v>2116422.344</v>
          </cell>
        </row>
        <row r="134">
          <cell r="B134" t="str">
            <v>616496</v>
          </cell>
          <cell r="C134" t="str">
            <v>OMASP SUNDRY</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6404480.1100000003</v>
          </cell>
          <cell r="AI134">
            <v>0</v>
          </cell>
          <cell r="AJ134">
            <v>6404480.1100000003</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6404480.1100000003</v>
          </cell>
          <cell r="CB134">
            <v>0</v>
          </cell>
          <cell r="CC134">
            <v>6404480.1100000003</v>
          </cell>
          <cell r="CD134">
            <v>0</v>
          </cell>
          <cell r="CE134">
            <v>0</v>
          </cell>
          <cell r="CF134">
            <v>0</v>
          </cell>
          <cell r="CG134">
            <v>6404480.1100000003</v>
          </cell>
          <cell r="CH134">
            <v>0</v>
          </cell>
          <cell r="CI134">
            <v>6404480.1100000003</v>
          </cell>
        </row>
        <row r="135">
          <cell r="B135" t="str">
            <v>616522</v>
          </cell>
          <cell r="C135" t="str">
            <v>OMASP TWE</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36940854.369999997</v>
          </cell>
          <cell r="AI135">
            <v>0</v>
          </cell>
          <cell r="AJ135">
            <v>36940854.369999997</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36940854.369999997</v>
          </cell>
          <cell r="CB135">
            <v>0</v>
          </cell>
          <cell r="CC135">
            <v>36940854.369999997</v>
          </cell>
          <cell r="CD135">
            <v>0</v>
          </cell>
          <cell r="CE135">
            <v>0</v>
          </cell>
          <cell r="CF135">
            <v>0</v>
          </cell>
          <cell r="CG135">
            <v>36940854.369999997</v>
          </cell>
          <cell r="CH135">
            <v>0</v>
          </cell>
          <cell r="CI135">
            <v>36940854.369999997</v>
          </cell>
        </row>
        <row r="136">
          <cell r="B136" t="str">
            <v>617010</v>
          </cell>
          <cell r="C136" t="str">
            <v>RECIB COS OVERHEADS</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-13507.18</v>
          </cell>
          <cell r="AI136">
            <v>0</v>
          </cell>
          <cell r="AJ136">
            <v>-13507.18</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-13507.18</v>
          </cell>
          <cell r="CB136">
            <v>0</v>
          </cell>
          <cell r="CC136">
            <v>-13507.18</v>
          </cell>
          <cell r="CD136">
            <v>0</v>
          </cell>
          <cell r="CE136">
            <v>0</v>
          </cell>
          <cell r="CF136">
            <v>0</v>
          </cell>
          <cell r="CG136">
            <v>-13507.18</v>
          </cell>
          <cell r="CH136">
            <v>0</v>
          </cell>
          <cell r="CI136">
            <v>-13507.18</v>
          </cell>
        </row>
        <row r="137">
          <cell r="B137" t="str">
            <v>617012</v>
          </cell>
          <cell r="C137" t="str">
            <v>RECIB COS MAT SURCHARGE</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3455423.395</v>
          </cell>
          <cell r="AI137">
            <v>0</v>
          </cell>
          <cell r="AJ137">
            <v>3455423.395</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3455423.395</v>
          </cell>
          <cell r="CB137">
            <v>0</v>
          </cell>
          <cell r="CC137">
            <v>3455423.395</v>
          </cell>
          <cell r="CD137">
            <v>0</v>
          </cell>
          <cell r="CE137">
            <v>0</v>
          </cell>
          <cell r="CF137">
            <v>0</v>
          </cell>
          <cell r="CG137">
            <v>3455423.395</v>
          </cell>
          <cell r="CH137">
            <v>0</v>
          </cell>
          <cell r="CI137">
            <v>3455423.395</v>
          </cell>
        </row>
        <row r="138">
          <cell r="B138" t="str">
            <v>617014</v>
          </cell>
          <cell r="C138" t="str">
            <v>RECIB COS TWE RENTAL</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2604347.1800000002</v>
          </cell>
          <cell r="AI138">
            <v>0</v>
          </cell>
          <cell r="AJ138">
            <v>2604347.1800000002</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2604347.1800000002</v>
          </cell>
          <cell r="CB138">
            <v>0</v>
          </cell>
          <cell r="CC138">
            <v>2604347.1800000002</v>
          </cell>
          <cell r="CD138">
            <v>0</v>
          </cell>
          <cell r="CE138">
            <v>0</v>
          </cell>
          <cell r="CF138">
            <v>0</v>
          </cell>
          <cell r="CG138">
            <v>2604347.1800000002</v>
          </cell>
          <cell r="CH138">
            <v>0</v>
          </cell>
          <cell r="CI138">
            <v>2604347.1800000002</v>
          </cell>
        </row>
        <row r="139">
          <cell r="B139" t="str">
            <v>617020</v>
          </cell>
          <cell r="C139" t="str">
            <v>RECIB COS LABOUR</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71460075.989999995</v>
          </cell>
          <cell r="AI139">
            <v>0</v>
          </cell>
          <cell r="AJ139">
            <v>71460075.989999995</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71460075.989999995</v>
          </cell>
          <cell r="CB139">
            <v>0</v>
          </cell>
          <cell r="CC139">
            <v>71460075.989999995</v>
          </cell>
          <cell r="CD139">
            <v>0</v>
          </cell>
          <cell r="CE139">
            <v>0</v>
          </cell>
          <cell r="CF139">
            <v>0</v>
          </cell>
          <cell r="CG139">
            <v>71460075.989999995</v>
          </cell>
          <cell r="CH139">
            <v>0</v>
          </cell>
          <cell r="CI139">
            <v>71460075.989999995</v>
          </cell>
        </row>
        <row r="140">
          <cell r="B140" t="str">
            <v>617050</v>
          </cell>
          <cell r="C140" t="str">
            <v>RECIB COS FROM AFFILIATES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219195.72</v>
          </cell>
          <cell r="AI140">
            <v>0</v>
          </cell>
          <cell r="AJ140">
            <v>219195.72</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219195.72</v>
          </cell>
          <cell r="CB140">
            <v>0</v>
          </cell>
          <cell r="CC140">
            <v>219195.72</v>
          </cell>
          <cell r="CD140">
            <v>0</v>
          </cell>
          <cell r="CE140">
            <v>0</v>
          </cell>
          <cell r="CF140">
            <v>0</v>
          </cell>
          <cell r="CG140">
            <v>219195.72</v>
          </cell>
          <cell r="CH140">
            <v>0</v>
          </cell>
          <cell r="CI140">
            <v>219195.72</v>
          </cell>
        </row>
        <row r="141">
          <cell r="B141" t="str">
            <v>617075</v>
          </cell>
          <cell r="C141" t="str">
            <v>RECIB COS MATERIAL</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70304064.166999996</v>
          </cell>
          <cell r="AI141">
            <v>0</v>
          </cell>
          <cell r="AJ141">
            <v>70304064.166999996</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70304064.166999996</v>
          </cell>
          <cell r="CB141">
            <v>0</v>
          </cell>
          <cell r="CC141">
            <v>70304064.166999996</v>
          </cell>
          <cell r="CD141">
            <v>0</v>
          </cell>
          <cell r="CE141">
            <v>0</v>
          </cell>
          <cell r="CF141">
            <v>0</v>
          </cell>
          <cell r="CG141">
            <v>70304064.166999996</v>
          </cell>
          <cell r="CH141">
            <v>0</v>
          </cell>
          <cell r="CI141">
            <v>70304064.166999996</v>
          </cell>
        </row>
        <row r="142">
          <cell r="B142" t="str">
            <v>617241</v>
          </cell>
          <cell r="C142" t="str">
            <v>RECIB COS CONTRACTS</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4200947.09</v>
          </cell>
          <cell r="AI142">
            <v>0</v>
          </cell>
          <cell r="AJ142">
            <v>4200947.09</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4200947.09</v>
          </cell>
          <cell r="CB142">
            <v>0</v>
          </cell>
          <cell r="CC142">
            <v>4200947.09</v>
          </cell>
          <cell r="CD142">
            <v>0</v>
          </cell>
          <cell r="CE142">
            <v>0</v>
          </cell>
          <cell r="CF142">
            <v>0</v>
          </cell>
          <cell r="CG142">
            <v>4200947.09</v>
          </cell>
          <cell r="CH142">
            <v>0</v>
          </cell>
          <cell r="CI142">
            <v>4200947.09</v>
          </cell>
        </row>
        <row r="143">
          <cell r="B143" t="str">
            <v>617282</v>
          </cell>
          <cell r="C143" t="str">
            <v>RECIB COS PROC CARD</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1920002.53</v>
          </cell>
          <cell r="AI143">
            <v>0</v>
          </cell>
          <cell r="AJ143">
            <v>1920002.53</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1920002.53</v>
          </cell>
          <cell r="CB143">
            <v>0</v>
          </cell>
          <cell r="CC143">
            <v>1920002.53</v>
          </cell>
          <cell r="CD143">
            <v>0</v>
          </cell>
          <cell r="CE143">
            <v>0</v>
          </cell>
          <cell r="CF143">
            <v>0</v>
          </cell>
          <cell r="CG143">
            <v>1920002.53</v>
          </cell>
          <cell r="CH143">
            <v>0</v>
          </cell>
          <cell r="CI143">
            <v>1920002.53</v>
          </cell>
        </row>
        <row r="144">
          <cell r="B144" t="str">
            <v>617496</v>
          </cell>
          <cell r="C144" t="str">
            <v>RECIB COS SUNDRY</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15709100.300000001</v>
          </cell>
          <cell r="AI144">
            <v>0</v>
          </cell>
          <cell r="AJ144">
            <v>15709100.300000001</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15709100.300000001</v>
          </cell>
          <cell r="CB144">
            <v>0</v>
          </cell>
          <cell r="CC144">
            <v>15709100.300000001</v>
          </cell>
          <cell r="CD144">
            <v>0</v>
          </cell>
          <cell r="CE144">
            <v>0</v>
          </cell>
          <cell r="CF144">
            <v>0</v>
          </cell>
          <cell r="CG144">
            <v>15709100.300000001</v>
          </cell>
          <cell r="CH144">
            <v>0</v>
          </cell>
          <cell r="CI144">
            <v>15709100.300000001</v>
          </cell>
        </row>
        <row r="145">
          <cell r="B145" t="str">
            <v>617522</v>
          </cell>
          <cell r="C145" t="str">
            <v>RECIB COS TWE</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8891850.1199999992</v>
          </cell>
          <cell r="AI145">
            <v>0</v>
          </cell>
          <cell r="AJ145">
            <v>8891850.1199999992</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8891850.1199999992</v>
          </cell>
          <cell r="CB145">
            <v>0</v>
          </cell>
          <cell r="CC145">
            <v>8891850.1199999992</v>
          </cell>
          <cell r="CD145">
            <v>0</v>
          </cell>
          <cell r="CE145">
            <v>0</v>
          </cell>
          <cell r="CF145">
            <v>0</v>
          </cell>
          <cell r="CG145">
            <v>8891850.1199999992</v>
          </cell>
          <cell r="CH145">
            <v>0</v>
          </cell>
          <cell r="CI145">
            <v>8891850.1199999992</v>
          </cell>
        </row>
        <row r="146">
          <cell r="B146" t="str">
            <v>617999</v>
          </cell>
          <cell r="C146" t="str">
            <v>RECIB IRV OFFSET FOR COS</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-178925109.75</v>
          </cell>
          <cell r="AI146">
            <v>0</v>
          </cell>
          <cell r="AJ146">
            <v>-178925109.75</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-178925109.75</v>
          </cell>
          <cell r="CB146">
            <v>0</v>
          </cell>
          <cell r="CC146">
            <v>-178925109.75</v>
          </cell>
          <cell r="CD146">
            <v>0</v>
          </cell>
          <cell r="CE146">
            <v>0</v>
          </cell>
          <cell r="CF146">
            <v>0</v>
          </cell>
          <cell r="CG146">
            <v>-178925109.75</v>
          </cell>
          <cell r="CH146">
            <v>0</v>
          </cell>
          <cell r="CI146">
            <v>-178925109.75</v>
          </cell>
        </row>
        <row r="147">
          <cell r="B147" t="str">
            <v>618010</v>
          </cell>
          <cell r="C147" t="str">
            <v>COST OF SERVICE WITHIN GRP-OMA</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359289.04</v>
          </cell>
          <cell r="AL147">
            <v>0</v>
          </cell>
          <cell r="AM147">
            <v>359289.04</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359289.04</v>
          </cell>
          <cell r="CB147">
            <v>0</v>
          </cell>
          <cell r="CC147">
            <v>359289.04</v>
          </cell>
          <cell r="CD147">
            <v>0</v>
          </cell>
          <cell r="CE147">
            <v>0</v>
          </cell>
          <cell r="CF147">
            <v>0</v>
          </cell>
          <cell r="CG147">
            <v>359289.04</v>
          </cell>
          <cell r="CH147">
            <v>0</v>
          </cell>
          <cell r="CI147">
            <v>359289.04</v>
          </cell>
        </row>
        <row r="148">
          <cell r="B148" t="str">
            <v>618040</v>
          </cell>
          <cell r="C148" t="str">
            <v>COST OF SERVICE - EXTERNAL</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10309.73</v>
          </cell>
          <cell r="AU148">
            <v>0</v>
          </cell>
          <cell r="AV148">
            <v>10309.73</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10309.73</v>
          </cell>
          <cell r="CB148">
            <v>0</v>
          </cell>
          <cell r="CC148">
            <v>10309.73</v>
          </cell>
          <cell r="CD148">
            <v>0</v>
          </cell>
          <cell r="CE148">
            <v>0</v>
          </cell>
          <cell r="CF148">
            <v>0</v>
          </cell>
          <cell r="CG148">
            <v>10309.73</v>
          </cell>
          <cell r="CH148">
            <v>0</v>
          </cell>
          <cell r="CI148">
            <v>10309.73</v>
          </cell>
        </row>
        <row r="149">
          <cell r="B149" t="str">
            <v>618050</v>
          </cell>
          <cell r="C149" t="str">
            <v>SLA Costs Billed by Affiliates</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5299.64</v>
          </cell>
          <cell r="Z149">
            <v>0</v>
          </cell>
          <cell r="AA149">
            <v>5299.64</v>
          </cell>
          <cell r="AB149">
            <v>0</v>
          </cell>
          <cell r="AC149">
            <v>0</v>
          </cell>
          <cell r="AD149">
            <v>0</v>
          </cell>
          <cell r="AE149">
            <v>0</v>
          </cell>
          <cell r="AF149">
            <v>0</v>
          </cell>
          <cell r="AG149">
            <v>0</v>
          </cell>
          <cell r="AH149">
            <v>11115995.789999999</v>
          </cell>
          <cell r="AI149">
            <v>0</v>
          </cell>
          <cell r="AJ149">
            <v>11115995.789999999</v>
          </cell>
          <cell r="AK149">
            <v>258531.41</v>
          </cell>
          <cell r="AL149">
            <v>0</v>
          </cell>
          <cell r="AM149">
            <v>258531.41</v>
          </cell>
          <cell r="AN149">
            <v>0</v>
          </cell>
          <cell r="AO149">
            <v>0</v>
          </cell>
          <cell r="AP149">
            <v>0</v>
          </cell>
          <cell r="AQ149">
            <v>0</v>
          </cell>
          <cell r="AR149">
            <v>0</v>
          </cell>
          <cell r="AS149">
            <v>0</v>
          </cell>
          <cell r="AT149">
            <v>59012.44</v>
          </cell>
          <cell r="AU149">
            <v>0</v>
          </cell>
          <cell r="AV149">
            <v>59012.44</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11438839.279999999</v>
          </cell>
          <cell r="CB149">
            <v>0</v>
          </cell>
          <cell r="CC149">
            <v>11438839.279999999</v>
          </cell>
          <cell r="CD149">
            <v>-4723223.38</v>
          </cell>
          <cell r="CE149">
            <v>0</v>
          </cell>
          <cell r="CF149">
            <v>-4723223.38</v>
          </cell>
          <cell r="CG149">
            <v>6715615.8999999994</v>
          </cell>
          <cell r="CH149">
            <v>0</v>
          </cell>
          <cell r="CI149">
            <v>6715615.8999999994</v>
          </cell>
        </row>
        <row r="150">
          <cell r="C150" t="str">
            <v>OM&amp;A -SLA Costs Billed by Affiliates</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5299.64</v>
          </cell>
          <cell r="Z150">
            <v>0</v>
          </cell>
          <cell r="AA150">
            <v>5299.64</v>
          </cell>
          <cell r="AB150">
            <v>0</v>
          </cell>
          <cell r="AC150">
            <v>0</v>
          </cell>
          <cell r="AD150">
            <v>0</v>
          </cell>
          <cell r="AE150">
            <v>0</v>
          </cell>
          <cell r="AF150">
            <v>0</v>
          </cell>
          <cell r="AG150">
            <v>0</v>
          </cell>
          <cell r="AH150">
            <v>329972288.31999999</v>
          </cell>
          <cell r="AI150">
            <v>0</v>
          </cell>
          <cell r="AJ150">
            <v>329972288.31999999</v>
          </cell>
          <cell r="AK150">
            <v>617820.44999999995</v>
          </cell>
          <cell r="AL150">
            <v>0</v>
          </cell>
          <cell r="AM150">
            <v>617820.44999999995</v>
          </cell>
          <cell r="AN150">
            <v>0</v>
          </cell>
          <cell r="AO150">
            <v>0</v>
          </cell>
          <cell r="AP150">
            <v>0</v>
          </cell>
          <cell r="AQ150">
            <v>0</v>
          </cell>
          <cell r="AR150">
            <v>0</v>
          </cell>
          <cell r="AS150">
            <v>0</v>
          </cell>
          <cell r="AT150">
            <v>69322.17</v>
          </cell>
          <cell r="AU150">
            <v>0</v>
          </cell>
          <cell r="AV150">
            <v>69322.17</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330664730.5800001</v>
          </cell>
          <cell r="CB150">
            <v>0</v>
          </cell>
          <cell r="CC150">
            <v>330664730.5800001</v>
          </cell>
          <cell r="CD150">
            <v>-4723223.38</v>
          </cell>
          <cell r="CE150">
            <v>0</v>
          </cell>
          <cell r="CF150">
            <v>-4723223.38</v>
          </cell>
          <cell r="CG150">
            <v>325941507.19999999</v>
          </cell>
          <cell r="CH150">
            <v>0</v>
          </cell>
          <cell r="CI150">
            <v>325941507.19999999</v>
          </cell>
        </row>
        <row r="151">
          <cell r="B151" t="str">
            <v>619010</v>
          </cell>
          <cell r="C151" t="str">
            <v>Int.COS Overheads</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143621.13099999999</v>
          </cell>
          <cell r="AI151">
            <v>0</v>
          </cell>
          <cell r="AJ151">
            <v>143621.13099999999</v>
          </cell>
          <cell r="AK151">
            <v>25872.05</v>
          </cell>
          <cell r="AL151">
            <v>0</v>
          </cell>
          <cell r="AM151">
            <v>25872.05</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169493.18099999998</v>
          </cell>
          <cell r="CB151">
            <v>0</v>
          </cell>
          <cell r="CC151">
            <v>169493.18099999998</v>
          </cell>
          <cell r="CD151">
            <v>0</v>
          </cell>
          <cell r="CE151">
            <v>0</v>
          </cell>
          <cell r="CF151">
            <v>0</v>
          </cell>
          <cell r="CG151">
            <v>169493.18099999998</v>
          </cell>
          <cell r="CH151">
            <v>0</v>
          </cell>
          <cell r="CI151">
            <v>169493.18099999998</v>
          </cell>
        </row>
        <row r="152">
          <cell r="B152" t="str">
            <v>619012</v>
          </cell>
          <cell r="C152" t="str">
            <v>Int COS Material Surcharge</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421.82600000000002</v>
          </cell>
          <cell r="AI152">
            <v>0</v>
          </cell>
          <cell r="AJ152">
            <v>421.82600000000002</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421.82600000000002</v>
          </cell>
          <cell r="CB152">
            <v>0</v>
          </cell>
          <cell r="CC152">
            <v>421.82600000000002</v>
          </cell>
          <cell r="CD152">
            <v>0</v>
          </cell>
          <cell r="CE152">
            <v>0</v>
          </cell>
          <cell r="CF152">
            <v>0</v>
          </cell>
          <cell r="CG152">
            <v>421.82600000000002</v>
          </cell>
          <cell r="CH152">
            <v>0</v>
          </cell>
          <cell r="CI152">
            <v>421.82600000000002</v>
          </cell>
        </row>
        <row r="153">
          <cell r="B153" t="str">
            <v>619020</v>
          </cell>
          <cell r="C153" t="str">
            <v>Int COS Labor</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429248.15</v>
          </cell>
          <cell r="AI153">
            <v>0</v>
          </cell>
          <cell r="AJ153">
            <v>429248.15</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429248.15</v>
          </cell>
          <cell r="CB153">
            <v>0</v>
          </cell>
          <cell r="CC153">
            <v>429248.15</v>
          </cell>
          <cell r="CD153">
            <v>0</v>
          </cell>
          <cell r="CE153">
            <v>0</v>
          </cell>
          <cell r="CF153">
            <v>0</v>
          </cell>
          <cell r="CG153">
            <v>429248.15</v>
          </cell>
          <cell r="CH153">
            <v>0</v>
          </cell>
          <cell r="CI153">
            <v>429248.15</v>
          </cell>
        </row>
        <row r="154">
          <cell r="B154" t="str">
            <v>619075</v>
          </cell>
          <cell r="C154" t="str">
            <v>Int COS Material</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175153.94</v>
          </cell>
          <cell r="AI154">
            <v>0</v>
          </cell>
          <cell r="AJ154">
            <v>175153.94</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175153.94</v>
          </cell>
          <cell r="CB154">
            <v>0</v>
          </cell>
          <cell r="CC154">
            <v>175153.94</v>
          </cell>
          <cell r="CD154">
            <v>0</v>
          </cell>
          <cell r="CE154">
            <v>0</v>
          </cell>
          <cell r="CF154">
            <v>0</v>
          </cell>
          <cell r="CG154">
            <v>175153.94</v>
          </cell>
          <cell r="CH154">
            <v>0</v>
          </cell>
          <cell r="CI154">
            <v>175153.94</v>
          </cell>
        </row>
        <row r="155">
          <cell r="B155" t="str">
            <v>619092</v>
          </cell>
          <cell r="C155" t="str">
            <v>Tower Lease  Expense</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-150720.15</v>
          </cell>
          <cell r="AL155">
            <v>0</v>
          </cell>
          <cell r="AM155">
            <v>-150720.15</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-150720.15</v>
          </cell>
          <cell r="CB155">
            <v>0</v>
          </cell>
          <cell r="CC155">
            <v>-150720.15</v>
          </cell>
          <cell r="CD155">
            <v>0</v>
          </cell>
          <cell r="CE155">
            <v>0</v>
          </cell>
          <cell r="CF155">
            <v>0</v>
          </cell>
          <cell r="CG155">
            <v>-150720.15</v>
          </cell>
          <cell r="CH155">
            <v>0</v>
          </cell>
          <cell r="CI155">
            <v>-150720.15</v>
          </cell>
        </row>
        <row r="156">
          <cell r="B156" t="str">
            <v>619093</v>
          </cell>
          <cell r="C156" t="str">
            <v>Cost of Goods Sold - IRU</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0.1</v>
          </cell>
          <cell r="AL156">
            <v>0</v>
          </cell>
          <cell r="AM156">
            <v>0.1</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0.1</v>
          </cell>
          <cell r="CB156">
            <v>0</v>
          </cell>
          <cell r="CC156">
            <v>0.1</v>
          </cell>
          <cell r="CD156">
            <v>0</v>
          </cell>
          <cell r="CE156">
            <v>0</v>
          </cell>
          <cell r="CF156">
            <v>0</v>
          </cell>
          <cell r="CG156">
            <v>0.1</v>
          </cell>
          <cell r="CH156">
            <v>0</v>
          </cell>
          <cell r="CI156">
            <v>0.1</v>
          </cell>
        </row>
        <row r="157">
          <cell r="B157" t="str">
            <v>619241</v>
          </cell>
          <cell r="C157" t="str">
            <v>Int COS Contracts</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478.5</v>
          </cell>
          <cell r="AI157">
            <v>0</v>
          </cell>
          <cell r="AJ157">
            <v>478.5</v>
          </cell>
          <cell r="AK157">
            <v>120960</v>
          </cell>
          <cell r="AL157">
            <v>0</v>
          </cell>
          <cell r="AM157">
            <v>120960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121438.5</v>
          </cell>
          <cell r="CB157">
            <v>0</v>
          </cell>
          <cell r="CC157">
            <v>121438.5</v>
          </cell>
          <cell r="CD157">
            <v>0</v>
          </cell>
          <cell r="CE157">
            <v>0</v>
          </cell>
          <cell r="CF157">
            <v>0</v>
          </cell>
          <cell r="CG157">
            <v>121438.5</v>
          </cell>
          <cell r="CH157">
            <v>0</v>
          </cell>
          <cell r="CI157">
            <v>121438.5</v>
          </cell>
        </row>
        <row r="158">
          <cell r="B158" t="str">
            <v>619282</v>
          </cell>
          <cell r="C158" t="str">
            <v>Int COS Procurement Card</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4453.46</v>
          </cell>
          <cell r="AI158">
            <v>0</v>
          </cell>
          <cell r="AJ158">
            <v>4453.46</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4453.46</v>
          </cell>
          <cell r="CB158">
            <v>0</v>
          </cell>
          <cell r="CC158">
            <v>4453.46</v>
          </cell>
          <cell r="CD158">
            <v>0</v>
          </cell>
          <cell r="CE158">
            <v>0</v>
          </cell>
          <cell r="CF158">
            <v>0</v>
          </cell>
          <cell r="CG158">
            <v>4453.46</v>
          </cell>
          <cell r="CH158">
            <v>0</v>
          </cell>
          <cell r="CI158">
            <v>4453.46</v>
          </cell>
        </row>
        <row r="159">
          <cell r="B159" t="str">
            <v>619496</v>
          </cell>
          <cell r="C159" t="str">
            <v>Int COS Sundry</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200963.33</v>
          </cell>
          <cell r="AI159">
            <v>0</v>
          </cell>
          <cell r="AJ159">
            <v>200963.33</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200963.33</v>
          </cell>
          <cell r="CB159">
            <v>0</v>
          </cell>
          <cell r="CC159">
            <v>200963.33</v>
          </cell>
          <cell r="CD159">
            <v>0</v>
          </cell>
          <cell r="CE159">
            <v>0</v>
          </cell>
          <cell r="CF159">
            <v>0</v>
          </cell>
          <cell r="CG159">
            <v>200963.33</v>
          </cell>
          <cell r="CH159">
            <v>0</v>
          </cell>
          <cell r="CI159">
            <v>200963.33</v>
          </cell>
        </row>
        <row r="160">
          <cell r="B160" t="str">
            <v>619522</v>
          </cell>
          <cell r="C160" t="str">
            <v>Int COS TWE</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289467.12</v>
          </cell>
          <cell r="AI160">
            <v>0</v>
          </cell>
          <cell r="AJ160">
            <v>289467.12</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289467.12</v>
          </cell>
          <cell r="CB160">
            <v>0</v>
          </cell>
          <cell r="CC160">
            <v>289467.12</v>
          </cell>
          <cell r="CD160">
            <v>0</v>
          </cell>
          <cell r="CE160">
            <v>0</v>
          </cell>
          <cell r="CF160">
            <v>0</v>
          </cell>
          <cell r="CG160">
            <v>289467.12</v>
          </cell>
          <cell r="CH160">
            <v>0</v>
          </cell>
          <cell r="CI160">
            <v>289467.12</v>
          </cell>
        </row>
        <row r="161">
          <cell r="B161" t="str">
            <v>619999</v>
          </cell>
          <cell r="C161" t="str">
            <v>Interco COS Elimination</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-1239919.46</v>
          </cell>
          <cell r="CE161">
            <v>0</v>
          </cell>
          <cell r="CF161">
            <v>-1239919.46</v>
          </cell>
          <cell r="CG161">
            <v>-1239919.46</v>
          </cell>
          <cell r="CH161">
            <v>0</v>
          </cell>
          <cell r="CI161">
            <v>-1239919.46</v>
          </cell>
        </row>
        <row r="162">
          <cell r="C162" t="str">
            <v>OM&amp;A - Internal Cost of Service</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1243807.4569999999</v>
          </cell>
          <cell r="AI162">
            <v>0</v>
          </cell>
          <cell r="AJ162">
            <v>1243807.4569999999</v>
          </cell>
          <cell r="AK162">
            <v>-3887.9999999999854</v>
          </cell>
          <cell r="AL162">
            <v>0</v>
          </cell>
          <cell r="AM162">
            <v>-3887.9999999999854</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1239919.4570000002</v>
          </cell>
          <cell r="CB162">
            <v>0</v>
          </cell>
          <cell r="CC162">
            <v>1239919.4570000002</v>
          </cell>
          <cell r="CD162">
            <v>-1239919.46</v>
          </cell>
          <cell r="CE162">
            <v>0</v>
          </cell>
          <cell r="CF162">
            <v>-1239919.46</v>
          </cell>
          <cell r="CG162">
            <v>-3.0000000260770321E-3</v>
          </cell>
          <cell r="CH162">
            <v>0</v>
          </cell>
          <cell r="CI162">
            <v>-3.0000000260770321E-3</v>
          </cell>
        </row>
        <row r="163">
          <cell r="B163" t="str">
            <v>620000</v>
          </cell>
          <cell r="C163" t="str">
            <v>Om&amp;A General</v>
          </cell>
          <cell r="D163">
            <v>637.20000000000005</v>
          </cell>
          <cell r="E163">
            <v>0</v>
          </cell>
          <cell r="F163">
            <v>637.20000000000005</v>
          </cell>
          <cell r="G163">
            <v>0</v>
          </cell>
          <cell r="H163">
            <v>0</v>
          </cell>
          <cell r="I163">
            <v>0</v>
          </cell>
          <cell r="J163">
            <v>-10169.76</v>
          </cell>
          <cell r="K163">
            <v>0</v>
          </cell>
          <cell r="L163">
            <v>-10169.76</v>
          </cell>
          <cell r="M163">
            <v>-982.91</v>
          </cell>
          <cell r="N163">
            <v>0</v>
          </cell>
          <cell r="O163">
            <v>-982.91</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-561373.68999999994</v>
          </cell>
          <cell r="AI163">
            <v>0</v>
          </cell>
          <cell r="AJ163">
            <v>-561373.68999999994</v>
          </cell>
          <cell r="AK163">
            <v>1088.31</v>
          </cell>
          <cell r="AL163">
            <v>0</v>
          </cell>
          <cell r="AM163">
            <v>1088.31</v>
          </cell>
          <cell r="AN163">
            <v>6669</v>
          </cell>
          <cell r="AO163">
            <v>0</v>
          </cell>
          <cell r="AP163">
            <v>6669</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9338864.0600000005</v>
          </cell>
          <cell r="BJ163">
            <v>0</v>
          </cell>
          <cell r="BK163">
            <v>9338864.0600000005</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8774732.2100000009</v>
          </cell>
          <cell r="CB163">
            <v>0</v>
          </cell>
          <cell r="CC163">
            <v>8774732.2100000009</v>
          </cell>
          <cell r="CD163">
            <v>0</v>
          </cell>
          <cell r="CE163">
            <v>0</v>
          </cell>
          <cell r="CF163">
            <v>0</v>
          </cell>
          <cell r="CG163">
            <v>8774732.2100000009</v>
          </cell>
          <cell r="CH163">
            <v>0</v>
          </cell>
          <cell r="CI163">
            <v>8774732.2100000009</v>
          </cell>
        </row>
        <row r="164">
          <cell r="B164" t="str">
            <v>620010</v>
          </cell>
          <cell r="C164" t="str">
            <v>Labour -Reg (not from Pay Sys)</v>
          </cell>
          <cell r="D164">
            <v>7454.64</v>
          </cell>
          <cell r="E164">
            <v>0</v>
          </cell>
          <cell r="F164">
            <v>7454.64</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1735469.01</v>
          </cell>
          <cell r="AI164">
            <v>0</v>
          </cell>
          <cell r="AJ164">
            <v>1735469.01</v>
          </cell>
          <cell r="AK164">
            <v>4435.3900000000003</v>
          </cell>
          <cell r="AL164">
            <v>0</v>
          </cell>
          <cell r="AM164">
            <v>4435.3900000000003</v>
          </cell>
          <cell r="AN164">
            <v>0</v>
          </cell>
          <cell r="AO164">
            <v>0</v>
          </cell>
          <cell r="AP164">
            <v>0</v>
          </cell>
          <cell r="AQ164">
            <v>0</v>
          </cell>
          <cell r="AR164">
            <v>0</v>
          </cell>
          <cell r="AS164">
            <v>0</v>
          </cell>
          <cell r="AT164">
            <v>11329.88</v>
          </cell>
          <cell r="AU164">
            <v>0</v>
          </cell>
          <cell r="AV164">
            <v>11329.88</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1758688.92</v>
          </cell>
          <cell r="CB164">
            <v>0</v>
          </cell>
          <cell r="CC164">
            <v>1758688.92</v>
          </cell>
          <cell r="CD164">
            <v>0</v>
          </cell>
          <cell r="CE164">
            <v>0</v>
          </cell>
          <cell r="CF164">
            <v>0</v>
          </cell>
          <cell r="CG164">
            <v>1758688.92</v>
          </cell>
          <cell r="CH164">
            <v>0</v>
          </cell>
          <cell r="CI164">
            <v>1758688.92</v>
          </cell>
        </row>
        <row r="165">
          <cell r="B165" t="str">
            <v>620011</v>
          </cell>
          <cell r="C165" t="str">
            <v>LABOR REG FROM PAY - VARIABLE</v>
          </cell>
          <cell r="D165">
            <v>-592443.23</v>
          </cell>
          <cell r="E165">
            <v>0</v>
          </cell>
          <cell r="F165">
            <v>-592443.23</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300151562.44</v>
          </cell>
          <cell r="AI165">
            <v>0</v>
          </cell>
          <cell r="AJ165">
            <v>300151562.44</v>
          </cell>
          <cell r="AK165">
            <v>4373849.95</v>
          </cell>
          <cell r="AL165">
            <v>0</v>
          </cell>
          <cell r="AM165">
            <v>4373849.95</v>
          </cell>
          <cell r="AN165">
            <v>0</v>
          </cell>
          <cell r="AO165">
            <v>0</v>
          </cell>
          <cell r="AP165">
            <v>0</v>
          </cell>
          <cell r="AQ165">
            <v>0</v>
          </cell>
          <cell r="AR165">
            <v>0</v>
          </cell>
          <cell r="AS165">
            <v>0</v>
          </cell>
          <cell r="AT165">
            <v>3781275.08</v>
          </cell>
          <cell r="AU165">
            <v>0</v>
          </cell>
          <cell r="AV165">
            <v>3781275.08</v>
          </cell>
          <cell r="AW165">
            <v>0</v>
          </cell>
          <cell r="AX165">
            <v>0</v>
          </cell>
          <cell r="AY165">
            <v>0</v>
          </cell>
          <cell r="AZ165">
            <v>0</v>
          </cell>
          <cell r="BA165">
            <v>0</v>
          </cell>
          <cell r="BB165">
            <v>0</v>
          </cell>
          <cell r="BC165">
            <v>0</v>
          </cell>
          <cell r="BD165">
            <v>0</v>
          </cell>
          <cell r="BE165">
            <v>0</v>
          </cell>
          <cell r="BF165">
            <v>0</v>
          </cell>
          <cell r="BG165">
            <v>0</v>
          </cell>
          <cell r="BH165">
            <v>0</v>
          </cell>
          <cell r="BI165">
            <v>-521662.22</v>
          </cell>
          <cell r="BJ165">
            <v>0</v>
          </cell>
          <cell r="BK165">
            <v>-521662.22</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307192582.01999992</v>
          </cell>
          <cell r="CB165">
            <v>0</v>
          </cell>
          <cell r="CC165">
            <v>307192582.01999992</v>
          </cell>
          <cell r="CD165">
            <v>0</v>
          </cell>
          <cell r="CE165">
            <v>0</v>
          </cell>
          <cell r="CF165">
            <v>0</v>
          </cell>
          <cell r="CG165">
            <v>307192582.01999998</v>
          </cell>
          <cell r="CH165">
            <v>0</v>
          </cell>
          <cell r="CI165">
            <v>307192582.01999998</v>
          </cell>
        </row>
        <row r="166">
          <cell r="B166" t="str">
            <v>620012</v>
          </cell>
          <cell r="C166" t="str">
            <v>LABOR REG FROM PAY - FIXED</v>
          </cell>
          <cell r="D166">
            <v>3895894.55</v>
          </cell>
          <cell r="E166">
            <v>0</v>
          </cell>
          <cell r="F166">
            <v>3895894.55</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86121714.430000007</v>
          </cell>
          <cell r="AI166">
            <v>0</v>
          </cell>
          <cell r="AJ166">
            <v>86121714.430000007</v>
          </cell>
          <cell r="AK166">
            <v>116566.05</v>
          </cell>
          <cell r="AL166">
            <v>0</v>
          </cell>
          <cell r="AM166">
            <v>116566.05</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90134175.030000001</v>
          </cell>
          <cell r="CB166">
            <v>0</v>
          </cell>
          <cell r="CC166">
            <v>90134175.030000001</v>
          </cell>
          <cell r="CD166">
            <v>0</v>
          </cell>
          <cell r="CE166">
            <v>0</v>
          </cell>
          <cell r="CF166">
            <v>0</v>
          </cell>
          <cell r="CG166">
            <v>90134175.030000001</v>
          </cell>
          <cell r="CH166">
            <v>0</v>
          </cell>
          <cell r="CI166">
            <v>90134175.030000001</v>
          </cell>
        </row>
        <row r="167">
          <cell r="B167" t="str">
            <v>620014</v>
          </cell>
          <cell r="C167" t="str">
            <v>WCR-WSIB Grad to WP For Reg Em</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78.12</v>
          </cell>
          <cell r="AI167">
            <v>0</v>
          </cell>
          <cell r="AJ167">
            <v>78.12</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78.12</v>
          </cell>
          <cell r="CB167">
            <v>0</v>
          </cell>
          <cell r="CC167">
            <v>78.12</v>
          </cell>
          <cell r="CD167">
            <v>0</v>
          </cell>
          <cell r="CE167">
            <v>0</v>
          </cell>
          <cell r="CF167">
            <v>0</v>
          </cell>
          <cell r="CG167">
            <v>78.12</v>
          </cell>
          <cell r="CH167">
            <v>0</v>
          </cell>
          <cell r="CI167">
            <v>78.12</v>
          </cell>
        </row>
        <row r="168">
          <cell r="B168" t="str">
            <v>620019</v>
          </cell>
          <cell r="C168" t="str">
            <v>Labor Cost Accrual &amp; Adjments</v>
          </cell>
          <cell r="D168">
            <v>1143583.5</v>
          </cell>
          <cell r="E168">
            <v>0</v>
          </cell>
          <cell r="F168">
            <v>1143583.5</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2123782.1800000002</v>
          </cell>
          <cell r="AI168">
            <v>0</v>
          </cell>
          <cell r="AJ168">
            <v>2123782.1800000002</v>
          </cell>
          <cell r="AK168">
            <v>180029.87</v>
          </cell>
          <cell r="AL168">
            <v>0</v>
          </cell>
          <cell r="AM168">
            <v>180029.87</v>
          </cell>
          <cell r="AN168">
            <v>0</v>
          </cell>
          <cell r="AO168">
            <v>0</v>
          </cell>
          <cell r="AP168">
            <v>0</v>
          </cell>
          <cell r="AQ168">
            <v>0</v>
          </cell>
          <cell r="AR168">
            <v>0</v>
          </cell>
          <cell r="AS168">
            <v>0</v>
          </cell>
          <cell r="AT168">
            <v>36532.93</v>
          </cell>
          <cell r="AU168">
            <v>0</v>
          </cell>
          <cell r="AV168">
            <v>36532.93</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3483928.48</v>
          </cell>
          <cell r="CB168">
            <v>0</v>
          </cell>
          <cell r="CC168">
            <v>3483928.48</v>
          </cell>
          <cell r="CD168">
            <v>0</v>
          </cell>
          <cell r="CE168">
            <v>0</v>
          </cell>
          <cell r="CF168">
            <v>0</v>
          </cell>
          <cell r="CG168">
            <v>3483928.48</v>
          </cell>
          <cell r="CH168">
            <v>0</v>
          </cell>
          <cell r="CI168">
            <v>3483928.48</v>
          </cell>
        </row>
        <row r="169">
          <cell r="B169" t="str">
            <v>620020</v>
          </cell>
          <cell r="C169" t="str">
            <v>Labour - Non Regular</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84328910.739999995</v>
          </cell>
          <cell r="AI169">
            <v>0</v>
          </cell>
          <cell r="AJ169">
            <v>84328910.739999995</v>
          </cell>
          <cell r="AK169">
            <v>0</v>
          </cell>
          <cell r="AL169">
            <v>0</v>
          </cell>
          <cell r="AM169">
            <v>0</v>
          </cell>
          <cell r="AN169">
            <v>0</v>
          </cell>
          <cell r="AO169">
            <v>0</v>
          </cell>
          <cell r="AP169">
            <v>0</v>
          </cell>
          <cell r="AQ169">
            <v>0</v>
          </cell>
          <cell r="AR169">
            <v>0</v>
          </cell>
          <cell r="AS169">
            <v>0</v>
          </cell>
          <cell r="AT169">
            <v>118622.71</v>
          </cell>
          <cell r="AU169">
            <v>0</v>
          </cell>
          <cell r="AV169">
            <v>118622.71</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84447533.449999988</v>
          </cell>
          <cell r="CB169">
            <v>0</v>
          </cell>
          <cell r="CC169">
            <v>84447533.449999988</v>
          </cell>
          <cell r="CD169">
            <v>0</v>
          </cell>
          <cell r="CE169">
            <v>0</v>
          </cell>
          <cell r="CF169">
            <v>0</v>
          </cell>
          <cell r="CG169">
            <v>84447533.449999988</v>
          </cell>
          <cell r="CH169">
            <v>0</v>
          </cell>
          <cell r="CI169">
            <v>84447533.449999988</v>
          </cell>
        </row>
        <row r="170">
          <cell r="B170" t="str">
            <v>620021</v>
          </cell>
          <cell r="C170" t="str">
            <v>Labour-Btu(Blding Trade Union)</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2547199.69</v>
          </cell>
          <cell r="AI170">
            <v>0</v>
          </cell>
          <cell r="AJ170">
            <v>2547199.69</v>
          </cell>
          <cell r="AK170">
            <v>0</v>
          </cell>
          <cell r="AL170">
            <v>0</v>
          </cell>
          <cell r="AM170">
            <v>0</v>
          </cell>
          <cell r="AN170">
            <v>0</v>
          </cell>
          <cell r="AO170">
            <v>0</v>
          </cell>
          <cell r="AP170">
            <v>0</v>
          </cell>
          <cell r="AQ170">
            <v>0</v>
          </cell>
          <cell r="AR170">
            <v>0</v>
          </cell>
          <cell r="AS170">
            <v>0</v>
          </cell>
          <cell r="AT170">
            <v>40177.21</v>
          </cell>
          <cell r="AU170">
            <v>0</v>
          </cell>
          <cell r="AV170">
            <v>40177.21</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2587376.9</v>
          </cell>
          <cell r="CB170">
            <v>0</v>
          </cell>
          <cell r="CC170">
            <v>2587376.9</v>
          </cell>
          <cell r="CD170">
            <v>0</v>
          </cell>
          <cell r="CE170">
            <v>0</v>
          </cell>
          <cell r="CF170">
            <v>0</v>
          </cell>
          <cell r="CG170">
            <v>2587376.9</v>
          </cell>
          <cell r="CH170">
            <v>0</v>
          </cell>
          <cell r="CI170">
            <v>2587376.9</v>
          </cell>
        </row>
        <row r="171">
          <cell r="B171" t="str">
            <v>620024</v>
          </cell>
          <cell r="C171" t="str">
            <v>Labour - PWU Hiring  Hall</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3640707.93</v>
          </cell>
          <cell r="AI171">
            <v>0</v>
          </cell>
          <cell r="AJ171">
            <v>3640707.93</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3640707.93</v>
          </cell>
          <cell r="CB171">
            <v>0</v>
          </cell>
          <cell r="CC171">
            <v>3640707.93</v>
          </cell>
          <cell r="CD171">
            <v>0</v>
          </cell>
          <cell r="CE171">
            <v>0</v>
          </cell>
          <cell r="CF171">
            <v>0</v>
          </cell>
          <cell r="CG171">
            <v>3640707.93</v>
          </cell>
          <cell r="CH171">
            <v>0</v>
          </cell>
          <cell r="CI171">
            <v>3640707.93</v>
          </cell>
        </row>
        <row r="172">
          <cell r="B172" t="str">
            <v>620030</v>
          </cell>
          <cell r="C172" t="str">
            <v>Severance Pay</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157543.4</v>
          </cell>
          <cell r="AI172">
            <v>0</v>
          </cell>
          <cell r="AJ172">
            <v>157543.4</v>
          </cell>
          <cell r="AK172">
            <v>0</v>
          </cell>
          <cell r="AL172">
            <v>0</v>
          </cell>
          <cell r="AM172">
            <v>0</v>
          </cell>
          <cell r="AN172">
            <v>0</v>
          </cell>
          <cell r="AO172">
            <v>0</v>
          </cell>
          <cell r="AP172">
            <v>0</v>
          </cell>
          <cell r="AQ172">
            <v>0</v>
          </cell>
          <cell r="AR172">
            <v>0</v>
          </cell>
          <cell r="AS172">
            <v>0</v>
          </cell>
          <cell r="AT172">
            <v>16083.33</v>
          </cell>
          <cell r="AU172">
            <v>0</v>
          </cell>
          <cell r="AV172">
            <v>16083.33</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173626.73</v>
          </cell>
          <cell r="CB172">
            <v>0</v>
          </cell>
          <cell r="CC172">
            <v>173626.73</v>
          </cell>
          <cell r="CD172">
            <v>0</v>
          </cell>
          <cell r="CE172">
            <v>0</v>
          </cell>
          <cell r="CF172">
            <v>0</v>
          </cell>
          <cell r="CG172">
            <v>173626.73</v>
          </cell>
          <cell r="CH172">
            <v>0</v>
          </cell>
          <cell r="CI172">
            <v>173626.73</v>
          </cell>
        </row>
        <row r="173">
          <cell r="B173" t="str">
            <v>620031</v>
          </cell>
          <cell r="C173" t="str">
            <v>Grievance Costs - Epsca &amp; Oth</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7192.64</v>
          </cell>
          <cell r="AI173">
            <v>0</v>
          </cell>
          <cell r="AJ173">
            <v>7192.64</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7192.64</v>
          </cell>
          <cell r="CB173">
            <v>0</v>
          </cell>
          <cell r="CC173">
            <v>7192.64</v>
          </cell>
          <cell r="CD173">
            <v>0</v>
          </cell>
          <cell r="CE173">
            <v>0</v>
          </cell>
          <cell r="CF173">
            <v>0</v>
          </cell>
          <cell r="CG173">
            <v>7192.64</v>
          </cell>
          <cell r="CH173">
            <v>0</v>
          </cell>
          <cell r="CI173">
            <v>7192.64</v>
          </cell>
        </row>
        <row r="174">
          <cell r="B174" t="str">
            <v>620040</v>
          </cell>
          <cell r="C174" t="str">
            <v>Computer System Software</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98491.49</v>
          </cell>
          <cell r="AI174">
            <v>0</v>
          </cell>
          <cell r="AJ174">
            <v>98491.49</v>
          </cell>
          <cell r="AK174">
            <v>7335.83</v>
          </cell>
          <cell r="AL174">
            <v>0</v>
          </cell>
          <cell r="AM174">
            <v>7335.83</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105827.32</v>
          </cell>
          <cell r="CB174">
            <v>0</v>
          </cell>
          <cell r="CC174">
            <v>105827.32</v>
          </cell>
          <cell r="CD174">
            <v>0</v>
          </cell>
          <cell r="CE174">
            <v>0</v>
          </cell>
          <cell r="CF174">
            <v>0</v>
          </cell>
          <cell r="CG174">
            <v>105827.32</v>
          </cell>
          <cell r="CH174">
            <v>0</v>
          </cell>
          <cell r="CI174">
            <v>105827.32</v>
          </cell>
        </row>
        <row r="175">
          <cell r="B175" t="str">
            <v>620046</v>
          </cell>
          <cell r="C175" t="str">
            <v>Computer Application S/W &amp; Lic</v>
          </cell>
          <cell r="D175">
            <v>90.07</v>
          </cell>
          <cell r="E175">
            <v>0</v>
          </cell>
          <cell r="F175">
            <v>90.07</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530102.31000000006</v>
          </cell>
          <cell r="AI175">
            <v>0</v>
          </cell>
          <cell r="AJ175">
            <v>530102.31000000006</v>
          </cell>
          <cell r="AK175">
            <v>36.94</v>
          </cell>
          <cell r="AL175">
            <v>0</v>
          </cell>
          <cell r="AM175">
            <v>36.94</v>
          </cell>
          <cell r="AN175">
            <v>0</v>
          </cell>
          <cell r="AO175">
            <v>0</v>
          </cell>
          <cell r="AP175">
            <v>0</v>
          </cell>
          <cell r="AQ175">
            <v>0</v>
          </cell>
          <cell r="AR175">
            <v>0</v>
          </cell>
          <cell r="AS175">
            <v>0</v>
          </cell>
          <cell r="AT175">
            <v>19443.38</v>
          </cell>
          <cell r="AU175">
            <v>0</v>
          </cell>
          <cell r="AV175">
            <v>19443.38</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549672.69999999995</v>
          </cell>
          <cell r="CB175">
            <v>0</v>
          </cell>
          <cell r="CC175">
            <v>549672.69999999995</v>
          </cell>
          <cell r="CD175">
            <v>0</v>
          </cell>
          <cell r="CE175">
            <v>0</v>
          </cell>
          <cell r="CF175">
            <v>0</v>
          </cell>
          <cell r="CG175">
            <v>549672.69999999995</v>
          </cell>
          <cell r="CH175">
            <v>0</v>
          </cell>
          <cell r="CI175">
            <v>549672.69999999995</v>
          </cell>
        </row>
        <row r="176">
          <cell r="B176" t="str">
            <v>620052</v>
          </cell>
          <cell r="C176" t="str">
            <v>Average Unit Price Variance</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361.86</v>
          </cell>
          <cell r="AI176">
            <v>0</v>
          </cell>
          <cell r="AJ176">
            <v>361.86</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361.86</v>
          </cell>
          <cell r="CB176">
            <v>0</v>
          </cell>
          <cell r="CC176">
            <v>361.86</v>
          </cell>
          <cell r="CD176">
            <v>0</v>
          </cell>
          <cell r="CE176">
            <v>0</v>
          </cell>
          <cell r="CF176">
            <v>0</v>
          </cell>
          <cell r="CG176">
            <v>361.86</v>
          </cell>
          <cell r="CH176">
            <v>0</v>
          </cell>
          <cell r="CI176">
            <v>361.86</v>
          </cell>
        </row>
        <row r="177">
          <cell r="B177" t="str">
            <v>620053</v>
          </cell>
          <cell r="C177" t="str">
            <v>Inventory scrap account</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-44241.39</v>
          </cell>
          <cell r="AI177">
            <v>0</v>
          </cell>
          <cell r="AJ177">
            <v>-44241.39</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-44241.39</v>
          </cell>
          <cell r="CB177">
            <v>0</v>
          </cell>
          <cell r="CC177">
            <v>-44241.39</v>
          </cell>
          <cell r="CD177">
            <v>0</v>
          </cell>
          <cell r="CE177">
            <v>0</v>
          </cell>
          <cell r="CF177">
            <v>0</v>
          </cell>
          <cell r="CG177">
            <v>-44241.39</v>
          </cell>
          <cell r="CH177">
            <v>0</v>
          </cell>
          <cell r="CI177">
            <v>-44241.39</v>
          </cell>
        </row>
        <row r="178">
          <cell r="B178" t="str">
            <v>620054</v>
          </cell>
          <cell r="C178" t="str">
            <v>Inv cycle count var</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-2161.1</v>
          </cell>
          <cell r="AI178">
            <v>0</v>
          </cell>
          <cell r="AJ178">
            <v>-2161.1</v>
          </cell>
          <cell r="AK178">
            <v>0</v>
          </cell>
          <cell r="AL178">
            <v>0</v>
          </cell>
          <cell r="AM178">
            <v>0</v>
          </cell>
          <cell r="AN178">
            <v>0</v>
          </cell>
          <cell r="AO178">
            <v>0</v>
          </cell>
          <cell r="AP178">
            <v>0</v>
          </cell>
          <cell r="AQ178">
            <v>0</v>
          </cell>
          <cell r="AR178">
            <v>0</v>
          </cell>
          <cell r="AS178">
            <v>0</v>
          </cell>
          <cell r="AT178">
            <v>1699.24</v>
          </cell>
          <cell r="AU178">
            <v>0</v>
          </cell>
          <cell r="AV178">
            <v>1699.24</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-461.86</v>
          </cell>
          <cell r="CB178">
            <v>0</v>
          </cell>
          <cell r="CC178">
            <v>-461.86</v>
          </cell>
          <cell r="CD178">
            <v>0</v>
          </cell>
          <cell r="CE178">
            <v>0</v>
          </cell>
          <cell r="CF178">
            <v>0</v>
          </cell>
          <cell r="CG178">
            <v>-461.86</v>
          </cell>
          <cell r="CH178">
            <v>0</v>
          </cell>
          <cell r="CI178">
            <v>-461.86</v>
          </cell>
        </row>
        <row r="179">
          <cell r="B179" t="str">
            <v>620056</v>
          </cell>
          <cell r="C179" t="str">
            <v>Inventory Recovery</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-77118.179999999993</v>
          </cell>
          <cell r="AI179">
            <v>0</v>
          </cell>
          <cell r="AJ179">
            <v>-77118.179999999993</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-77118.179999999993</v>
          </cell>
          <cell r="CB179">
            <v>0</v>
          </cell>
          <cell r="CC179">
            <v>-77118.179999999993</v>
          </cell>
          <cell r="CD179">
            <v>0</v>
          </cell>
          <cell r="CE179">
            <v>0</v>
          </cell>
          <cell r="CF179">
            <v>0</v>
          </cell>
          <cell r="CG179">
            <v>-77118.179999999993</v>
          </cell>
          <cell r="CH179">
            <v>0</v>
          </cell>
          <cell r="CI179">
            <v>-77118.179999999993</v>
          </cell>
        </row>
        <row r="180">
          <cell r="B180" t="str">
            <v>620058</v>
          </cell>
          <cell r="C180" t="str">
            <v>Invt Recovery Surplus Material</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-69073.34</v>
          </cell>
          <cell r="AI180">
            <v>0</v>
          </cell>
          <cell r="AJ180">
            <v>-69073.34</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-69073.34</v>
          </cell>
          <cell r="CB180">
            <v>0</v>
          </cell>
          <cell r="CC180">
            <v>-69073.34</v>
          </cell>
          <cell r="CD180">
            <v>0</v>
          </cell>
          <cell r="CE180">
            <v>0</v>
          </cell>
          <cell r="CF180">
            <v>0</v>
          </cell>
          <cell r="CG180">
            <v>-69073.34</v>
          </cell>
          <cell r="CH180">
            <v>0</v>
          </cell>
          <cell r="CI180">
            <v>-69073.34</v>
          </cell>
        </row>
        <row r="181">
          <cell r="B181" t="str">
            <v>620060</v>
          </cell>
          <cell r="C181" t="str">
            <v>Fuel &amp;Lubric -Not For Elec Gen</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11507863.310000001</v>
          </cell>
          <cell r="AI181">
            <v>0</v>
          </cell>
          <cell r="AJ181">
            <v>11507863.310000001</v>
          </cell>
          <cell r="AK181">
            <v>0</v>
          </cell>
          <cell r="AL181">
            <v>0</v>
          </cell>
          <cell r="AM181">
            <v>0</v>
          </cell>
          <cell r="AN181">
            <v>0</v>
          </cell>
          <cell r="AO181">
            <v>0</v>
          </cell>
          <cell r="AP181">
            <v>0</v>
          </cell>
          <cell r="AQ181">
            <v>0</v>
          </cell>
          <cell r="AR181">
            <v>0</v>
          </cell>
          <cell r="AS181">
            <v>0</v>
          </cell>
          <cell r="AT181">
            <v>14522.22</v>
          </cell>
          <cell r="AU181">
            <v>0</v>
          </cell>
          <cell r="AV181">
            <v>14522.22</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11522385.530000001</v>
          </cell>
          <cell r="CB181">
            <v>0</v>
          </cell>
          <cell r="CC181">
            <v>11522385.530000001</v>
          </cell>
          <cell r="CD181">
            <v>0</v>
          </cell>
          <cell r="CE181">
            <v>0</v>
          </cell>
          <cell r="CF181">
            <v>0</v>
          </cell>
          <cell r="CG181">
            <v>11522385.530000001</v>
          </cell>
          <cell r="CH181">
            <v>0</v>
          </cell>
          <cell r="CI181">
            <v>11522385.530000001</v>
          </cell>
        </row>
        <row r="182">
          <cell r="B182" t="str">
            <v>620070</v>
          </cell>
          <cell r="C182" t="str">
            <v>Misc. Materials &amp; Supplies</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636481.24</v>
          </cell>
          <cell r="AI182">
            <v>0</v>
          </cell>
          <cell r="AJ182">
            <v>636481.24</v>
          </cell>
          <cell r="AK182">
            <v>21919.09</v>
          </cell>
          <cell r="AL182">
            <v>0</v>
          </cell>
          <cell r="AM182">
            <v>21919.09</v>
          </cell>
          <cell r="AN182">
            <v>0</v>
          </cell>
          <cell r="AO182">
            <v>0</v>
          </cell>
          <cell r="AP182">
            <v>0</v>
          </cell>
          <cell r="AQ182">
            <v>0</v>
          </cell>
          <cell r="AR182">
            <v>0</v>
          </cell>
          <cell r="AS182">
            <v>0</v>
          </cell>
          <cell r="AT182">
            <v>29504.45</v>
          </cell>
          <cell r="AU182">
            <v>0</v>
          </cell>
          <cell r="AV182">
            <v>29504.45</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687904.78</v>
          </cell>
          <cell r="CB182">
            <v>0</v>
          </cell>
          <cell r="CC182">
            <v>687904.78</v>
          </cell>
          <cell r="CD182">
            <v>0</v>
          </cell>
          <cell r="CE182">
            <v>0</v>
          </cell>
          <cell r="CF182">
            <v>0</v>
          </cell>
          <cell r="CG182">
            <v>687904.78</v>
          </cell>
          <cell r="CH182">
            <v>0</v>
          </cell>
          <cell r="CI182">
            <v>687904.78</v>
          </cell>
        </row>
        <row r="183">
          <cell r="B183" t="str">
            <v>620071</v>
          </cell>
          <cell r="C183" t="str">
            <v>Office Supplies</v>
          </cell>
          <cell r="D183">
            <v>35.4</v>
          </cell>
          <cell r="E183">
            <v>0</v>
          </cell>
          <cell r="F183">
            <v>35.4</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112302.38</v>
          </cell>
          <cell r="AI183">
            <v>0</v>
          </cell>
          <cell r="AJ183">
            <v>112302.38</v>
          </cell>
          <cell r="AK183">
            <v>19699.349999999999</v>
          </cell>
          <cell r="AL183">
            <v>0</v>
          </cell>
          <cell r="AM183">
            <v>19699.349999999999</v>
          </cell>
          <cell r="AN183">
            <v>0</v>
          </cell>
          <cell r="AO183">
            <v>0</v>
          </cell>
          <cell r="AP183">
            <v>0</v>
          </cell>
          <cell r="AQ183">
            <v>0</v>
          </cell>
          <cell r="AR183">
            <v>0</v>
          </cell>
          <cell r="AS183">
            <v>0</v>
          </cell>
          <cell r="AT183">
            <v>20583.47</v>
          </cell>
          <cell r="AU183">
            <v>0</v>
          </cell>
          <cell r="AV183">
            <v>20583.47</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152620.6</v>
          </cell>
          <cell r="CB183">
            <v>0</v>
          </cell>
          <cell r="CC183">
            <v>152620.6</v>
          </cell>
          <cell r="CD183">
            <v>0</v>
          </cell>
          <cell r="CE183">
            <v>0</v>
          </cell>
          <cell r="CF183">
            <v>0</v>
          </cell>
          <cell r="CG183">
            <v>152620.6</v>
          </cell>
          <cell r="CH183">
            <v>0</v>
          </cell>
          <cell r="CI183">
            <v>152620.6</v>
          </cell>
        </row>
        <row r="184">
          <cell r="B184" t="str">
            <v>620072</v>
          </cell>
          <cell r="C184" t="str">
            <v>Publications &amp; Subscriptions</v>
          </cell>
          <cell r="D184">
            <v>4108</v>
          </cell>
          <cell r="E184">
            <v>0</v>
          </cell>
          <cell r="F184">
            <v>4108</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18092.54</v>
          </cell>
          <cell r="AI184">
            <v>0</v>
          </cell>
          <cell r="AJ184">
            <v>18092.54</v>
          </cell>
          <cell r="AK184">
            <v>1510.71</v>
          </cell>
          <cell r="AL184">
            <v>0</v>
          </cell>
          <cell r="AM184">
            <v>1510.71</v>
          </cell>
          <cell r="AN184">
            <v>0</v>
          </cell>
          <cell r="AO184">
            <v>0</v>
          </cell>
          <cell r="AP184">
            <v>0</v>
          </cell>
          <cell r="AQ184">
            <v>0</v>
          </cell>
          <cell r="AR184">
            <v>0</v>
          </cell>
          <cell r="AS184">
            <v>0</v>
          </cell>
          <cell r="AT184">
            <v>350</v>
          </cell>
          <cell r="AU184">
            <v>0</v>
          </cell>
          <cell r="AV184">
            <v>350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24061.25</v>
          </cell>
          <cell r="CB184">
            <v>0</v>
          </cell>
          <cell r="CC184">
            <v>24061.25</v>
          </cell>
          <cell r="CD184">
            <v>0</v>
          </cell>
          <cell r="CE184">
            <v>0</v>
          </cell>
          <cell r="CF184">
            <v>0</v>
          </cell>
          <cell r="CG184">
            <v>24061.25</v>
          </cell>
          <cell r="CH184">
            <v>0</v>
          </cell>
          <cell r="CI184">
            <v>24061.25</v>
          </cell>
        </row>
        <row r="185">
          <cell r="B185" t="str">
            <v>620073</v>
          </cell>
          <cell r="C185" t="str">
            <v>Safety  Supplies</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3692.03</v>
          </cell>
          <cell r="AI185">
            <v>0</v>
          </cell>
          <cell r="AJ185">
            <v>3692.03</v>
          </cell>
          <cell r="AK185">
            <v>14</v>
          </cell>
          <cell r="AL185">
            <v>0</v>
          </cell>
          <cell r="AM185">
            <v>14</v>
          </cell>
          <cell r="AN185">
            <v>0</v>
          </cell>
          <cell r="AO185">
            <v>0</v>
          </cell>
          <cell r="AP185">
            <v>0</v>
          </cell>
          <cell r="AQ185">
            <v>0</v>
          </cell>
          <cell r="AR185">
            <v>0</v>
          </cell>
          <cell r="AS185">
            <v>0</v>
          </cell>
          <cell r="AT185">
            <v>702</v>
          </cell>
          <cell r="AU185">
            <v>0</v>
          </cell>
          <cell r="AV185">
            <v>702</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4408.03</v>
          </cell>
          <cell r="CB185">
            <v>0</v>
          </cell>
          <cell r="CC185">
            <v>4408.03</v>
          </cell>
          <cell r="CD185">
            <v>0</v>
          </cell>
          <cell r="CE185">
            <v>0</v>
          </cell>
          <cell r="CF185">
            <v>0</v>
          </cell>
          <cell r="CG185">
            <v>4408.03</v>
          </cell>
          <cell r="CH185">
            <v>0</v>
          </cell>
          <cell r="CI185">
            <v>4408.03</v>
          </cell>
        </row>
        <row r="186">
          <cell r="B186" t="str">
            <v>620074</v>
          </cell>
          <cell r="C186" t="str">
            <v>Free Issue Materials</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10434.19</v>
          </cell>
          <cell r="AI186">
            <v>0</v>
          </cell>
          <cell r="AJ186">
            <v>10434.19</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10434.19</v>
          </cell>
          <cell r="CB186">
            <v>0</v>
          </cell>
          <cell r="CC186">
            <v>10434.19</v>
          </cell>
          <cell r="CD186">
            <v>0</v>
          </cell>
          <cell r="CE186">
            <v>0</v>
          </cell>
          <cell r="CF186">
            <v>0</v>
          </cell>
          <cell r="CG186">
            <v>10434.19</v>
          </cell>
          <cell r="CH186">
            <v>0</v>
          </cell>
          <cell r="CI186">
            <v>10434.19</v>
          </cell>
        </row>
        <row r="187">
          <cell r="B187" t="str">
            <v>620075</v>
          </cell>
          <cell r="C187" t="str">
            <v>MISC MAT&amp;SUP(DET IN PR COS)OMA</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8341.08</v>
          </cell>
          <cell r="AI187">
            <v>0</v>
          </cell>
          <cell r="AJ187">
            <v>8341.08</v>
          </cell>
          <cell r="AK187">
            <v>0</v>
          </cell>
          <cell r="AL187">
            <v>0</v>
          </cell>
          <cell r="AM187">
            <v>0</v>
          </cell>
          <cell r="AN187">
            <v>0</v>
          </cell>
          <cell r="AO187">
            <v>0</v>
          </cell>
          <cell r="AP187">
            <v>0</v>
          </cell>
          <cell r="AQ187">
            <v>0</v>
          </cell>
          <cell r="AR187">
            <v>0</v>
          </cell>
          <cell r="AS187">
            <v>0</v>
          </cell>
          <cell r="AT187">
            <v>108461.501</v>
          </cell>
          <cell r="AU187">
            <v>0</v>
          </cell>
          <cell r="AV187">
            <v>108461.501</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116802.58100000001</v>
          </cell>
          <cell r="CB187">
            <v>0</v>
          </cell>
          <cell r="CC187">
            <v>116802.58100000001</v>
          </cell>
          <cell r="CD187">
            <v>0</v>
          </cell>
          <cell r="CE187">
            <v>0</v>
          </cell>
          <cell r="CF187">
            <v>0</v>
          </cell>
          <cell r="CG187">
            <v>116802.58100000001</v>
          </cell>
          <cell r="CH187">
            <v>0</v>
          </cell>
          <cell r="CI187">
            <v>116802.58100000001</v>
          </cell>
        </row>
        <row r="188">
          <cell r="B188" t="str">
            <v>620076</v>
          </cell>
          <cell r="C188" t="str">
            <v>A/P undistrbd matl/serv-NON NS</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11369.4</v>
          </cell>
          <cell r="AI188">
            <v>0</v>
          </cell>
          <cell r="AJ188">
            <v>11369.4</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11369.4</v>
          </cell>
          <cell r="CB188">
            <v>0</v>
          </cell>
          <cell r="CC188">
            <v>11369.4</v>
          </cell>
          <cell r="CD188">
            <v>0</v>
          </cell>
          <cell r="CE188">
            <v>0</v>
          </cell>
          <cell r="CF188">
            <v>0</v>
          </cell>
          <cell r="CG188">
            <v>11369.4</v>
          </cell>
          <cell r="CH188">
            <v>0</v>
          </cell>
          <cell r="CI188">
            <v>11369.4</v>
          </cell>
        </row>
        <row r="189">
          <cell r="B189" t="str">
            <v>620100</v>
          </cell>
          <cell r="C189" t="str">
            <v>Consultants</v>
          </cell>
          <cell r="D189">
            <v>276525.55</v>
          </cell>
          <cell r="E189">
            <v>0</v>
          </cell>
          <cell r="F189">
            <v>276525.55</v>
          </cell>
          <cell r="G189">
            <v>0</v>
          </cell>
          <cell r="H189">
            <v>0</v>
          </cell>
          <cell r="I189">
            <v>0</v>
          </cell>
          <cell r="J189">
            <v>0</v>
          </cell>
          <cell r="K189">
            <v>0</v>
          </cell>
          <cell r="L189">
            <v>0</v>
          </cell>
          <cell r="M189">
            <v>135972.71</v>
          </cell>
          <cell r="N189">
            <v>0</v>
          </cell>
          <cell r="O189">
            <v>135972.71</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5640112.8100000005</v>
          </cell>
          <cell r="AI189">
            <v>0</v>
          </cell>
          <cell r="AJ189">
            <v>5640112.8100000005</v>
          </cell>
          <cell r="AK189">
            <v>134482.99</v>
          </cell>
          <cell r="AL189">
            <v>0</v>
          </cell>
          <cell r="AM189">
            <v>134482.99</v>
          </cell>
          <cell r="AN189">
            <v>0</v>
          </cell>
          <cell r="AO189">
            <v>0</v>
          </cell>
          <cell r="AP189">
            <v>0</v>
          </cell>
          <cell r="AQ189">
            <v>0</v>
          </cell>
          <cell r="AR189">
            <v>0</v>
          </cell>
          <cell r="AS189">
            <v>0</v>
          </cell>
          <cell r="AT189">
            <v>46995.56</v>
          </cell>
          <cell r="AU189">
            <v>0</v>
          </cell>
          <cell r="AV189">
            <v>46995.56</v>
          </cell>
          <cell r="AW189">
            <v>0</v>
          </cell>
          <cell r="AX189">
            <v>0</v>
          </cell>
          <cell r="AY189">
            <v>0</v>
          </cell>
          <cell r="AZ189">
            <v>0</v>
          </cell>
          <cell r="BA189">
            <v>0</v>
          </cell>
          <cell r="BB189">
            <v>0</v>
          </cell>
          <cell r="BC189">
            <v>0</v>
          </cell>
          <cell r="BD189">
            <v>0</v>
          </cell>
          <cell r="BE189">
            <v>0</v>
          </cell>
          <cell r="BF189">
            <v>0</v>
          </cell>
          <cell r="BG189">
            <v>0</v>
          </cell>
          <cell r="BH189">
            <v>0</v>
          </cell>
          <cell r="BI189">
            <v>115548.25</v>
          </cell>
          <cell r="BJ189">
            <v>0</v>
          </cell>
          <cell r="BK189">
            <v>115548.25</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6349637.8700000001</v>
          </cell>
          <cell r="CB189">
            <v>0</v>
          </cell>
          <cell r="CC189">
            <v>6349637.8700000001</v>
          </cell>
          <cell r="CD189">
            <v>0</v>
          </cell>
          <cell r="CE189">
            <v>0</v>
          </cell>
          <cell r="CF189">
            <v>0</v>
          </cell>
          <cell r="CG189">
            <v>6349637.8700000001</v>
          </cell>
          <cell r="CH189">
            <v>0</v>
          </cell>
          <cell r="CI189">
            <v>6349637.8700000001</v>
          </cell>
        </row>
        <row r="190">
          <cell r="B190" t="str">
            <v>620120</v>
          </cell>
          <cell r="C190" t="str">
            <v>Rental Staff</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1552942.04</v>
          </cell>
          <cell r="AI190">
            <v>0</v>
          </cell>
          <cell r="AJ190">
            <v>1552942.04</v>
          </cell>
          <cell r="AK190">
            <v>624550.23</v>
          </cell>
          <cell r="AL190">
            <v>0</v>
          </cell>
          <cell r="AM190">
            <v>624550.23</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2177492.27</v>
          </cell>
          <cell r="CB190">
            <v>0</v>
          </cell>
          <cell r="CC190">
            <v>2177492.27</v>
          </cell>
          <cell r="CD190">
            <v>0</v>
          </cell>
          <cell r="CE190">
            <v>0</v>
          </cell>
          <cell r="CF190">
            <v>0</v>
          </cell>
          <cell r="CG190">
            <v>2177492.27</v>
          </cell>
          <cell r="CH190">
            <v>0</v>
          </cell>
          <cell r="CI190">
            <v>2177492.27</v>
          </cell>
        </row>
        <row r="191">
          <cell r="B191" t="str">
            <v>620121</v>
          </cell>
          <cell r="C191" t="str">
            <v>Agents' Commission</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1132642.07</v>
          </cell>
          <cell r="AL191">
            <v>0</v>
          </cell>
          <cell r="AM191">
            <v>1132642.07</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1132642.07</v>
          </cell>
          <cell r="CB191">
            <v>0</v>
          </cell>
          <cell r="CC191">
            <v>1132642.07</v>
          </cell>
          <cell r="CD191">
            <v>0</v>
          </cell>
          <cell r="CE191">
            <v>0</v>
          </cell>
          <cell r="CF191">
            <v>0</v>
          </cell>
          <cell r="CG191">
            <v>1132642.07</v>
          </cell>
          <cell r="CH191">
            <v>0</v>
          </cell>
          <cell r="CI191">
            <v>1132642.07</v>
          </cell>
        </row>
        <row r="192">
          <cell r="B192" t="str">
            <v>620160</v>
          </cell>
          <cell r="C192" t="str">
            <v>Printing &amp; Related Services</v>
          </cell>
          <cell r="D192">
            <v>322</v>
          </cell>
          <cell r="E192">
            <v>0</v>
          </cell>
          <cell r="F192">
            <v>322</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139929.92000000001</v>
          </cell>
          <cell r="AI192">
            <v>0</v>
          </cell>
          <cell r="AJ192">
            <v>139929.92000000001</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140251.92000000001</v>
          </cell>
          <cell r="CB192">
            <v>0</v>
          </cell>
          <cell r="CC192">
            <v>140251.92000000001</v>
          </cell>
          <cell r="CD192">
            <v>0</v>
          </cell>
          <cell r="CE192">
            <v>0</v>
          </cell>
          <cell r="CF192">
            <v>0</v>
          </cell>
          <cell r="CG192">
            <v>140251.92000000001</v>
          </cell>
          <cell r="CH192">
            <v>0</v>
          </cell>
          <cell r="CI192">
            <v>140251.92000000001</v>
          </cell>
        </row>
        <row r="193">
          <cell r="B193" t="str">
            <v>620180</v>
          </cell>
          <cell r="C193" t="str">
            <v>Computer Services</v>
          </cell>
          <cell r="D193">
            <v>-139</v>
          </cell>
          <cell r="E193">
            <v>0</v>
          </cell>
          <cell r="F193">
            <v>-139</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-49840.56</v>
          </cell>
          <cell r="AI193">
            <v>0</v>
          </cell>
          <cell r="AJ193">
            <v>-49840.56</v>
          </cell>
          <cell r="AK193">
            <v>0</v>
          </cell>
          <cell r="AL193">
            <v>0</v>
          </cell>
          <cell r="AM193">
            <v>0</v>
          </cell>
          <cell r="AN193">
            <v>0</v>
          </cell>
          <cell r="AO193">
            <v>0</v>
          </cell>
          <cell r="AP193">
            <v>0</v>
          </cell>
          <cell r="AQ193">
            <v>0</v>
          </cell>
          <cell r="AR193">
            <v>0</v>
          </cell>
          <cell r="AS193">
            <v>0</v>
          </cell>
          <cell r="AT193">
            <v>3032.27</v>
          </cell>
          <cell r="AU193">
            <v>0</v>
          </cell>
          <cell r="AV193">
            <v>3032.27</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-46947.29</v>
          </cell>
          <cell r="CB193">
            <v>0</v>
          </cell>
          <cell r="CC193">
            <v>-46947.29</v>
          </cell>
          <cell r="CD193">
            <v>0</v>
          </cell>
          <cell r="CE193">
            <v>0</v>
          </cell>
          <cell r="CF193">
            <v>0</v>
          </cell>
          <cell r="CG193">
            <v>-46947.29</v>
          </cell>
          <cell r="CH193">
            <v>0</v>
          </cell>
          <cell r="CI193">
            <v>-46947.29</v>
          </cell>
        </row>
        <row r="194">
          <cell r="B194" t="str">
            <v>620186</v>
          </cell>
          <cell r="C194" t="str">
            <v>Comp Services - Maintenance</v>
          </cell>
          <cell r="D194">
            <v>12246.15</v>
          </cell>
          <cell r="E194">
            <v>0</v>
          </cell>
          <cell r="F194">
            <v>12246.15</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1457944.23</v>
          </cell>
          <cell r="AI194">
            <v>0</v>
          </cell>
          <cell r="AJ194">
            <v>1457944.23</v>
          </cell>
          <cell r="AK194">
            <v>396107.31</v>
          </cell>
          <cell r="AL194">
            <v>0</v>
          </cell>
          <cell r="AM194">
            <v>396107.31</v>
          </cell>
          <cell r="AN194">
            <v>0</v>
          </cell>
          <cell r="AO194">
            <v>0</v>
          </cell>
          <cell r="AP194">
            <v>0</v>
          </cell>
          <cell r="AQ194">
            <v>0</v>
          </cell>
          <cell r="AR194">
            <v>0</v>
          </cell>
          <cell r="AS194">
            <v>0</v>
          </cell>
          <cell r="AT194">
            <v>136</v>
          </cell>
          <cell r="AU194">
            <v>0</v>
          </cell>
          <cell r="AV194">
            <v>136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1866433.69</v>
          </cell>
          <cell r="CB194">
            <v>0</v>
          </cell>
          <cell r="CC194">
            <v>1866433.69</v>
          </cell>
          <cell r="CD194">
            <v>0</v>
          </cell>
          <cell r="CE194">
            <v>0</v>
          </cell>
          <cell r="CF194">
            <v>0</v>
          </cell>
          <cell r="CG194">
            <v>1866433.69</v>
          </cell>
          <cell r="CH194">
            <v>0</v>
          </cell>
          <cell r="CI194">
            <v>1866433.69</v>
          </cell>
        </row>
        <row r="195">
          <cell r="B195" t="str">
            <v>620200</v>
          </cell>
          <cell r="C195" t="str">
            <v>Advertising/Communications</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30813.79</v>
          </cell>
          <cell r="AI195">
            <v>0</v>
          </cell>
          <cell r="AJ195">
            <v>30813.79</v>
          </cell>
          <cell r="AK195">
            <v>0</v>
          </cell>
          <cell r="AL195">
            <v>0</v>
          </cell>
          <cell r="AM195">
            <v>0</v>
          </cell>
          <cell r="AN195">
            <v>0</v>
          </cell>
          <cell r="AO195">
            <v>0</v>
          </cell>
          <cell r="AP195">
            <v>0</v>
          </cell>
          <cell r="AQ195">
            <v>0</v>
          </cell>
          <cell r="AR195">
            <v>0</v>
          </cell>
          <cell r="AS195">
            <v>0</v>
          </cell>
          <cell r="AT195">
            <v>9150</v>
          </cell>
          <cell r="AU195">
            <v>0</v>
          </cell>
          <cell r="AV195">
            <v>9150</v>
          </cell>
          <cell r="AW195">
            <v>0</v>
          </cell>
          <cell r="AX195">
            <v>0</v>
          </cell>
          <cell r="AY195">
            <v>0</v>
          </cell>
          <cell r="AZ195">
            <v>0</v>
          </cell>
          <cell r="BA195">
            <v>0</v>
          </cell>
          <cell r="BB195">
            <v>0</v>
          </cell>
          <cell r="BC195">
            <v>0</v>
          </cell>
          <cell r="BD195">
            <v>0</v>
          </cell>
          <cell r="BE195">
            <v>0</v>
          </cell>
          <cell r="BF195">
            <v>0</v>
          </cell>
          <cell r="BG195">
            <v>0</v>
          </cell>
          <cell r="BH195">
            <v>0</v>
          </cell>
          <cell r="BI195">
            <v>6175.32</v>
          </cell>
          <cell r="BJ195">
            <v>0</v>
          </cell>
          <cell r="BK195">
            <v>6175.32</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46139.11</v>
          </cell>
          <cell r="CB195">
            <v>0</v>
          </cell>
          <cell r="CC195">
            <v>46139.11</v>
          </cell>
          <cell r="CD195">
            <v>0</v>
          </cell>
          <cell r="CE195">
            <v>0</v>
          </cell>
          <cell r="CF195">
            <v>0</v>
          </cell>
          <cell r="CG195">
            <v>46139.11</v>
          </cell>
          <cell r="CH195">
            <v>0</v>
          </cell>
          <cell r="CI195">
            <v>46139.11</v>
          </cell>
        </row>
        <row r="196">
          <cell r="B196" t="str">
            <v>620201</v>
          </cell>
          <cell r="C196" t="str">
            <v>Advertising-Promo Mat,Sup,Prod</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23822.44</v>
          </cell>
          <cell r="AL196">
            <v>0</v>
          </cell>
          <cell r="AM196">
            <v>23822.44</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23822.44</v>
          </cell>
          <cell r="CB196">
            <v>0</v>
          </cell>
          <cell r="CC196">
            <v>23822.44</v>
          </cell>
          <cell r="CD196">
            <v>0</v>
          </cell>
          <cell r="CE196">
            <v>0</v>
          </cell>
          <cell r="CF196">
            <v>0</v>
          </cell>
          <cell r="CG196">
            <v>23822.44</v>
          </cell>
          <cell r="CH196">
            <v>0</v>
          </cell>
          <cell r="CI196">
            <v>23822.44</v>
          </cell>
        </row>
        <row r="197">
          <cell r="B197" t="str">
            <v>620202</v>
          </cell>
          <cell r="C197" t="str">
            <v>Advertising - Media Services</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37193</v>
          </cell>
          <cell r="AI197">
            <v>0</v>
          </cell>
          <cell r="AJ197">
            <v>37193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37193</v>
          </cell>
          <cell r="CB197">
            <v>0</v>
          </cell>
          <cell r="CC197">
            <v>37193</v>
          </cell>
          <cell r="CD197">
            <v>0</v>
          </cell>
          <cell r="CE197">
            <v>0</v>
          </cell>
          <cell r="CF197">
            <v>0</v>
          </cell>
          <cell r="CG197">
            <v>37193</v>
          </cell>
          <cell r="CH197">
            <v>0</v>
          </cell>
          <cell r="CI197">
            <v>37193</v>
          </cell>
        </row>
        <row r="198">
          <cell r="B198" t="str">
            <v>620206</v>
          </cell>
          <cell r="C198" t="str">
            <v>Communications-External</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116583.34</v>
          </cell>
          <cell r="AI198">
            <v>0</v>
          </cell>
          <cell r="AJ198">
            <v>116583.34</v>
          </cell>
          <cell r="AK198">
            <v>-14000</v>
          </cell>
          <cell r="AL198">
            <v>0</v>
          </cell>
          <cell r="AM198">
            <v>-14000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102583.34</v>
          </cell>
          <cell r="CB198">
            <v>0</v>
          </cell>
          <cell r="CC198">
            <v>102583.34</v>
          </cell>
          <cell r="CD198">
            <v>0</v>
          </cell>
          <cell r="CE198">
            <v>0</v>
          </cell>
          <cell r="CF198">
            <v>0</v>
          </cell>
          <cell r="CG198">
            <v>102583.34</v>
          </cell>
          <cell r="CH198">
            <v>0</v>
          </cell>
          <cell r="CI198">
            <v>102583.34</v>
          </cell>
        </row>
        <row r="199">
          <cell r="B199" t="str">
            <v>620208</v>
          </cell>
          <cell r="C199" t="str">
            <v>Annual Report</v>
          </cell>
          <cell r="D199">
            <v>16200</v>
          </cell>
          <cell r="E199">
            <v>0</v>
          </cell>
          <cell r="F199">
            <v>16200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16200</v>
          </cell>
          <cell r="CB199">
            <v>0</v>
          </cell>
          <cell r="CC199">
            <v>16200</v>
          </cell>
          <cell r="CD199">
            <v>0</v>
          </cell>
          <cell r="CE199">
            <v>0</v>
          </cell>
          <cell r="CF199">
            <v>0</v>
          </cell>
          <cell r="CG199">
            <v>16200</v>
          </cell>
          <cell r="CH199">
            <v>0</v>
          </cell>
          <cell r="CI199">
            <v>16200</v>
          </cell>
        </row>
        <row r="200">
          <cell r="B200" t="str">
            <v>620211</v>
          </cell>
          <cell r="C200" t="str">
            <v>Brand Launch Cost</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2099.2399999999998</v>
          </cell>
          <cell r="AI200">
            <v>0</v>
          </cell>
          <cell r="AJ200">
            <v>2099.2399999999998</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2099.2399999999998</v>
          </cell>
          <cell r="CB200">
            <v>0</v>
          </cell>
          <cell r="CC200">
            <v>2099.2399999999998</v>
          </cell>
          <cell r="CD200">
            <v>0</v>
          </cell>
          <cell r="CE200">
            <v>0</v>
          </cell>
          <cell r="CF200">
            <v>0</v>
          </cell>
          <cell r="CG200">
            <v>2099.2399999999998</v>
          </cell>
          <cell r="CH200">
            <v>0</v>
          </cell>
          <cell r="CI200">
            <v>2099.2399999999998</v>
          </cell>
        </row>
        <row r="201">
          <cell r="B201" t="str">
            <v>620220</v>
          </cell>
          <cell r="C201" t="str">
            <v>Freight Costs</v>
          </cell>
          <cell r="D201">
            <v>0</v>
          </cell>
          <cell r="E201">
            <v>0</v>
          </cell>
          <cell r="F201">
            <v>0</v>
          </cell>
          <cell r="G201">
            <v>0</v>
          </cell>
          <cell r="H201">
            <v>0</v>
          </cell>
          <cell r="I201">
            <v>0</v>
          </cell>
          <cell r="J201">
            <v>15.5</v>
          </cell>
          <cell r="K201">
            <v>0</v>
          </cell>
          <cell r="L201">
            <v>15.5</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1296206.46</v>
          </cell>
          <cell r="AI201">
            <v>0</v>
          </cell>
          <cell r="AJ201">
            <v>1296206.46</v>
          </cell>
          <cell r="AK201">
            <v>18.5</v>
          </cell>
          <cell r="AL201">
            <v>0</v>
          </cell>
          <cell r="AM201">
            <v>18.5</v>
          </cell>
          <cell r="AN201">
            <v>0</v>
          </cell>
          <cell r="AO201">
            <v>0</v>
          </cell>
          <cell r="AP201">
            <v>0</v>
          </cell>
          <cell r="AQ201">
            <v>0</v>
          </cell>
          <cell r="AR201">
            <v>0</v>
          </cell>
          <cell r="AS201">
            <v>0</v>
          </cell>
          <cell r="AT201">
            <v>137592.98000000001</v>
          </cell>
          <cell r="AU201">
            <v>0</v>
          </cell>
          <cell r="AV201">
            <v>137592.98000000001</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1433833.44</v>
          </cell>
          <cell r="CB201">
            <v>0</v>
          </cell>
          <cell r="CC201">
            <v>1433833.44</v>
          </cell>
          <cell r="CD201">
            <v>0</v>
          </cell>
          <cell r="CE201">
            <v>0</v>
          </cell>
          <cell r="CF201">
            <v>0</v>
          </cell>
          <cell r="CG201">
            <v>1433833.44</v>
          </cell>
          <cell r="CH201">
            <v>0</v>
          </cell>
          <cell r="CI201">
            <v>1433833.44</v>
          </cell>
        </row>
        <row r="202">
          <cell r="B202" t="str">
            <v>620221</v>
          </cell>
          <cell r="C202" t="str">
            <v>Postage &amp; Courier</v>
          </cell>
          <cell r="D202">
            <v>1632.63</v>
          </cell>
          <cell r="E202">
            <v>0</v>
          </cell>
          <cell r="F202">
            <v>1632.63</v>
          </cell>
          <cell r="G202">
            <v>0</v>
          </cell>
          <cell r="H202">
            <v>0</v>
          </cell>
          <cell r="I202">
            <v>0</v>
          </cell>
          <cell r="J202">
            <v>0</v>
          </cell>
          <cell r="K202">
            <v>0</v>
          </cell>
          <cell r="L202">
            <v>0</v>
          </cell>
          <cell r="M202">
            <v>0</v>
          </cell>
          <cell r="N202">
            <v>0</v>
          </cell>
          <cell r="O202">
            <v>0</v>
          </cell>
          <cell r="P202">
            <v>3988729.79</v>
          </cell>
          <cell r="Q202">
            <v>0</v>
          </cell>
          <cell r="R202">
            <v>3988729.79</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103479.23</v>
          </cell>
          <cell r="AI202">
            <v>0</v>
          </cell>
          <cell r="AJ202">
            <v>103479.23</v>
          </cell>
          <cell r="AK202">
            <v>117.21</v>
          </cell>
          <cell r="AL202">
            <v>0</v>
          </cell>
          <cell r="AM202">
            <v>117.21</v>
          </cell>
          <cell r="AN202">
            <v>0</v>
          </cell>
          <cell r="AO202">
            <v>0</v>
          </cell>
          <cell r="AP202">
            <v>0</v>
          </cell>
          <cell r="AQ202">
            <v>0</v>
          </cell>
          <cell r="AR202">
            <v>0</v>
          </cell>
          <cell r="AS202">
            <v>0</v>
          </cell>
          <cell r="AT202">
            <v>1870.55</v>
          </cell>
          <cell r="AU202">
            <v>0</v>
          </cell>
          <cell r="AV202">
            <v>1870.55</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4095829.41</v>
          </cell>
          <cell r="CB202">
            <v>0</v>
          </cell>
          <cell r="CC202">
            <v>4095829.41</v>
          </cell>
          <cell r="CD202">
            <v>0</v>
          </cell>
          <cell r="CE202">
            <v>0</v>
          </cell>
          <cell r="CF202">
            <v>0</v>
          </cell>
          <cell r="CG202">
            <v>4095829.41</v>
          </cell>
          <cell r="CH202">
            <v>0</v>
          </cell>
          <cell r="CI202">
            <v>4095829.41</v>
          </cell>
        </row>
        <row r="203">
          <cell r="B203" t="str">
            <v>620240</v>
          </cell>
          <cell r="C203" t="str">
            <v>Other Contract Services</v>
          </cell>
          <cell r="D203">
            <v>6874725.0600000005</v>
          </cell>
          <cell r="E203">
            <v>0</v>
          </cell>
          <cell r="F203">
            <v>6874725.0600000005</v>
          </cell>
          <cell r="G203">
            <v>0</v>
          </cell>
          <cell r="H203">
            <v>0</v>
          </cell>
          <cell r="I203">
            <v>0</v>
          </cell>
          <cell r="J203">
            <v>0</v>
          </cell>
          <cell r="K203">
            <v>0</v>
          </cell>
          <cell r="L203">
            <v>0</v>
          </cell>
          <cell r="M203">
            <v>9570.9</v>
          </cell>
          <cell r="N203">
            <v>0</v>
          </cell>
          <cell r="O203">
            <v>9570.9</v>
          </cell>
          <cell r="P203">
            <v>478945.25</v>
          </cell>
          <cell r="Q203">
            <v>0</v>
          </cell>
          <cell r="R203">
            <v>478945.25</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41488134.899999999</v>
          </cell>
          <cell r="AI203">
            <v>0</v>
          </cell>
          <cell r="AJ203">
            <v>41488134.899999999</v>
          </cell>
          <cell r="AK203">
            <v>544964.36</v>
          </cell>
          <cell r="AL203">
            <v>0</v>
          </cell>
          <cell r="AM203">
            <v>544964.36</v>
          </cell>
          <cell r="AN203">
            <v>4500</v>
          </cell>
          <cell r="AO203">
            <v>0</v>
          </cell>
          <cell r="AP203">
            <v>4500</v>
          </cell>
          <cell r="AQ203">
            <v>0</v>
          </cell>
          <cell r="AR203">
            <v>0</v>
          </cell>
          <cell r="AS203">
            <v>0</v>
          </cell>
          <cell r="AT203">
            <v>11397.71</v>
          </cell>
          <cell r="AU203">
            <v>0</v>
          </cell>
          <cell r="AV203">
            <v>11397.71</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49412238.18</v>
          </cell>
          <cell r="CB203">
            <v>0</v>
          </cell>
          <cell r="CC203">
            <v>49412238.18</v>
          </cell>
          <cell r="CD203">
            <v>0</v>
          </cell>
          <cell r="CE203">
            <v>0</v>
          </cell>
          <cell r="CF203">
            <v>0</v>
          </cell>
          <cell r="CG203">
            <v>49412238.18</v>
          </cell>
          <cell r="CH203">
            <v>0</v>
          </cell>
          <cell r="CI203">
            <v>49412238.18</v>
          </cell>
        </row>
        <row r="204">
          <cell r="B204" t="str">
            <v>620260</v>
          </cell>
          <cell r="C204" t="str">
            <v>Travel Costs</v>
          </cell>
          <cell r="D204">
            <v>10920.6</v>
          </cell>
          <cell r="E204">
            <v>0</v>
          </cell>
          <cell r="F204">
            <v>10920.6</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558118.69999999995</v>
          </cell>
          <cell r="AI204">
            <v>0</v>
          </cell>
          <cell r="AJ204">
            <v>558118.69999999995</v>
          </cell>
          <cell r="AK204">
            <v>550947.28</v>
          </cell>
          <cell r="AL204">
            <v>0</v>
          </cell>
          <cell r="AM204">
            <v>550947.28</v>
          </cell>
          <cell r="AN204">
            <v>0</v>
          </cell>
          <cell r="AO204">
            <v>0</v>
          </cell>
          <cell r="AP204">
            <v>0</v>
          </cell>
          <cell r="AQ204">
            <v>0</v>
          </cell>
          <cell r="AR204">
            <v>0</v>
          </cell>
          <cell r="AS204">
            <v>0</v>
          </cell>
          <cell r="AT204">
            <v>1288263.71</v>
          </cell>
          <cell r="AU204">
            <v>0</v>
          </cell>
          <cell r="AV204">
            <v>1288263.71</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2408250.29</v>
          </cell>
          <cell r="CB204">
            <v>0</v>
          </cell>
          <cell r="CC204">
            <v>2408250.29</v>
          </cell>
          <cell r="CD204">
            <v>0</v>
          </cell>
          <cell r="CE204">
            <v>0</v>
          </cell>
          <cell r="CF204">
            <v>0</v>
          </cell>
          <cell r="CG204">
            <v>2408250.29</v>
          </cell>
          <cell r="CH204">
            <v>0</v>
          </cell>
          <cell r="CI204">
            <v>2408250.29</v>
          </cell>
        </row>
        <row r="205">
          <cell r="B205" t="str">
            <v>620261</v>
          </cell>
          <cell r="C205" t="str">
            <v>Meals &amp; Entertainment Expenses</v>
          </cell>
          <cell r="D205">
            <v>75.06</v>
          </cell>
          <cell r="E205">
            <v>0</v>
          </cell>
          <cell r="F205">
            <v>75.06</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131279.74</v>
          </cell>
          <cell r="AI205">
            <v>0</v>
          </cell>
          <cell r="AJ205">
            <v>131279.74</v>
          </cell>
          <cell r="AK205">
            <v>21283.33</v>
          </cell>
          <cell r="AL205">
            <v>0</v>
          </cell>
          <cell r="AM205">
            <v>21283.33</v>
          </cell>
          <cell r="AN205">
            <v>0</v>
          </cell>
          <cell r="AO205">
            <v>0</v>
          </cell>
          <cell r="AP205">
            <v>0</v>
          </cell>
          <cell r="AQ205">
            <v>0</v>
          </cell>
          <cell r="AR205">
            <v>0</v>
          </cell>
          <cell r="AS205">
            <v>0</v>
          </cell>
          <cell r="AT205">
            <v>110572.12</v>
          </cell>
          <cell r="AU205">
            <v>0</v>
          </cell>
          <cell r="AV205">
            <v>110572.12</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263210.25</v>
          </cell>
          <cell r="CB205">
            <v>0</v>
          </cell>
          <cell r="CC205">
            <v>263210.25</v>
          </cell>
          <cell r="CD205">
            <v>0</v>
          </cell>
          <cell r="CE205">
            <v>0</v>
          </cell>
          <cell r="CF205">
            <v>0</v>
          </cell>
          <cell r="CG205">
            <v>263210.25</v>
          </cell>
          <cell r="CH205">
            <v>0</v>
          </cell>
          <cell r="CI205">
            <v>263210.25</v>
          </cell>
        </row>
        <row r="206">
          <cell r="B206" t="str">
            <v>620263</v>
          </cell>
          <cell r="C206" t="str">
            <v>Travel Costs - Accommodation</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113000</v>
          </cell>
          <cell r="AI206">
            <v>0</v>
          </cell>
          <cell r="AJ206">
            <v>113000</v>
          </cell>
          <cell r="AK206">
            <v>0</v>
          </cell>
          <cell r="AL206">
            <v>0</v>
          </cell>
          <cell r="AM206">
            <v>0</v>
          </cell>
          <cell r="AN206">
            <v>0</v>
          </cell>
          <cell r="AO206">
            <v>0</v>
          </cell>
          <cell r="AP206">
            <v>0</v>
          </cell>
          <cell r="AQ206">
            <v>0</v>
          </cell>
          <cell r="AR206">
            <v>0</v>
          </cell>
          <cell r="AS206">
            <v>0</v>
          </cell>
          <cell r="AT206">
            <v>64629.46</v>
          </cell>
          <cell r="AU206">
            <v>0</v>
          </cell>
          <cell r="AV206">
            <v>64629.46</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177629.46</v>
          </cell>
          <cell r="CB206">
            <v>0</v>
          </cell>
          <cell r="CC206">
            <v>177629.46</v>
          </cell>
          <cell r="CD206">
            <v>0</v>
          </cell>
          <cell r="CE206">
            <v>0</v>
          </cell>
          <cell r="CF206">
            <v>0</v>
          </cell>
          <cell r="CG206">
            <v>177629.46</v>
          </cell>
          <cell r="CH206">
            <v>0</v>
          </cell>
          <cell r="CI206">
            <v>177629.46</v>
          </cell>
        </row>
        <row r="207">
          <cell r="B207" t="str">
            <v>620264</v>
          </cell>
          <cell r="C207" t="str">
            <v>WINTER MEALS</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75950.820000000007</v>
          </cell>
          <cell r="AI207">
            <v>0</v>
          </cell>
          <cell r="AJ207">
            <v>75950.820000000007</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75950.820000000007</v>
          </cell>
          <cell r="CB207">
            <v>0</v>
          </cell>
          <cell r="CC207">
            <v>75950.820000000007</v>
          </cell>
          <cell r="CD207">
            <v>0</v>
          </cell>
          <cell r="CE207">
            <v>0</v>
          </cell>
          <cell r="CF207">
            <v>0</v>
          </cell>
          <cell r="CG207">
            <v>75950.820000000007</v>
          </cell>
          <cell r="CH207">
            <v>0</v>
          </cell>
          <cell r="CI207">
            <v>75950.820000000007</v>
          </cell>
        </row>
        <row r="208">
          <cell r="B208" t="str">
            <v>620280</v>
          </cell>
          <cell r="C208" t="str">
            <v>Business Exp Procurement Card</v>
          </cell>
          <cell r="D208">
            <v>117222.45</v>
          </cell>
          <cell r="E208">
            <v>0</v>
          </cell>
          <cell r="F208">
            <v>117222.45</v>
          </cell>
          <cell r="G208">
            <v>0</v>
          </cell>
          <cell r="H208">
            <v>0</v>
          </cell>
          <cell r="I208">
            <v>0</v>
          </cell>
          <cell r="J208">
            <v>1710.22</v>
          </cell>
          <cell r="K208">
            <v>0</v>
          </cell>
          <cell r="L208">
            <v>1710.22</v>
          </cell>
          <cell r="M208">
            <v>-137.69999999999999</v>
          </cell>
          <cell r="N208">
            <v>0</v>
          </cell>
          <cell r="O208">
            <v>-137.69999999999999</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18204666.949999999</v>
          </cell>
          <cell r="AI208">
            <v>0</v>
          </cell>
          <cell r="AJ208">
            <v>18204666.949999999</v>
          </cell>
          <cell r="AK208">
            <v>0</v>
          </cell>
          <cell r="AL208">
            <v>0</v>
          </cell>
          <cell r="AM208">
            <v>0</v>
          </cell>
          <cell r="AN208">
            <v>0</v>
          </cell>
          <cell r="AO208">
            <v>0</v>
          </cell>
          <cell r="AP208">
            <v>0</v>
          </cell>
          <cell r="AQ208">
            <v>0</v>
          </cell>
          <cell r="AR208">
            <v>0</v>
          </cell>
          <cell r="AS208">
            <v>0</v>
          </cell>
          <cell r="AT208">
            <v>322041.13</v>
          </cell>
          <cell r="AU208">
            <v>0</v>
          </cell>
          <cell r="AV208">
            <v>322041.13</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18645503.049999997</v>
          </cell>
          <cell r="CB208">
            <v>0</v>
          </cell>
          <cell r="CC208">
            <v>18645503.049999997</v>
          </cell>
          <cell r="CD208">
            <v>0</v>
          </cell>
          <cell r="CE208">
            <v>0</v>
          </cell>
          <cell r="CF208">
            <v>0</v>
          </cell>
          <cell r="CG208">
            <v>18645503.049999997</v>
          </cell>
          <cell r="CH208">
            <v>0</v>
          </cell>
          <cell r="CI208">
            <v>18645503.049999997</v>
          </cell>
        </row>
        <row r="209">
          <cell r="B209" t="str">
            <v>620282</v>
          </cell>
          <cell r="C209" t="str">
            <v>Proc Card &amp; Misc Exp Redist</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-3498072.514</v>
          </cell>
          <cell r="AI209">
            <v>0</v>
          </cell>
          <cell r="AJ209">
            <v>-3498072.514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-3498072.514</v>
          </cell>
          <cell r="CB209">
            <v>0</v>
          </cell>
          <cell r="CC209">
            <v>-3498072.514</v>
          </cell>
          <cell r="CD209">
            <v>0</v>
          </cell>
          <cell r="CE209">
            <v>0</v>
          </cell>
          <cell r="CF209">
            <v>0</v>
          </cell>
          <cell r="CG209">
            <v>-3498072.514</v>
          </cell>
          <cell r="CH209">
            <v>0</v>
          </cell>
          <cell r="CI209">
            <v>-3498072.514</v>
          </cell>
        </row>
        <row r="210">
          <cell r="B210" t="str">
            <v>620300</v>
          </cell>
          <cell r="C210" t="str">
            <v>Relocation Costs</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839736.4</v>
          </cell>
          <cell r="AI210">
            <v>0</v>
          </cell>
          <cell r="AJ210">
            <v>839736.4</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839736.4</v>
          </cell>
          <cell r="CB210">
            <v>0</v>
          </cell>
          <cell r="CC210">
            <v>839736.4</v>
          </cell>
          <cell r="CD210">
            <v>0</v>
          </cell>
          <cell r="CE210">
            <v>0</v>
          </cell>
          <cell r="CF210">
            <v>0</v>
          </cell>
          <cell r="CG210">
            <v>839736.4</v>
          </cell>
          <cell r="CH210">
            <v>0</v>
          </cell>
          <cell r="CI210">
            <v>839736.4</v>
          </cell>
        </row>
        <row r="211">
          <cell r="B211" t="str">
            <v>620310</v>
          </cell>
          <cell r="C211" t="str">
            <v>Research &amp; Development Costs</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80816.2</v>
          </cell>
          <cell r="AI211">
            <v>0</v>
          </cell>
          <cell r="AJ211">
            <v>80816.2</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80816.2</v>
          </cell>
          <cell r="CB211">
            <v>0</v>
          </cell>
          <cell r="CC211">
            <v>80816.2</v>
          </cell>
          <cell r="CD211">
            <v>0</v>
          </cell>
          <cell r="CE211">
            <v>0</v>
          </cell>
          <cell r="CF211">
            <v>0</v>
          </cell>
          <cell r="CG211">
            <v>80816.2</v>
          </cell>
          <cell r="CH211">
            <v>0</v>
          </cell>
          <cell r="CI211">
            <v>80816.2</v>
          </cell>
        </row>
        <row r="212">
          <cell r="B212" t="str">
            <v>620320</v>
          </cell>
          <cell r="C212" t="str">
            <v>Course &amp; Conference Fees</v>
          </cell>
          <cell r="D212">
            <v>42302.85</v>
          </cell>
          <cell r="E212">
            <v>0</v>
          </cell>
          <cell r="F212">
            <v>42302.85</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239155.24</v>
          </cell>
          <cell r="AI212">
            <v>0</v>
          </cell>
          <cell r="AJ212">
            <v>239155.24</v>
          </cell>
          <cell r="AK212">
            <v>8454.32</v>
          </cell>
          <cell r="AL212">
            <v>0</v>
          </cell>
          <cell r="AM212">
            <v>8454.32</v>
          </cell>
          <cell r="AN212">
            <v>0</v>
          </cell>
          <cell r="AO212">
            <v>0</v>
          </cell>
          <cell r="AP212">
            <v>0</v>
          </cell>
          <cell r="AQ212">
            <v>0</v>
          </cell>
          <cell r="AR212">
            <v>0</v>
          </cell>
          <cell r="AS212">
            <v>0</v>
          </cell>
          <cell r="AT212">
            <v>9801</v>
          </cell>
          <cell r="AU212">
            <v>0</v>
          </cell>
          <cell r="AV212">
            <v>9801</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299713.40999999997</v>
          </cell>
          <cell r="CB212">
            <v>0</v>
          </cell>
          <cell r="CC212">
            <v>299713.40999999997</v>
          </cell>
          <cell r="CD212">
            <v>0</v>
          </cell>
          <cell r="CE212">
            <v>0</v>
          </cell>
          <cell r="CF212">
            <v>0</v>
          </cell>
          <cell r="CG212">
            <v>299713.40999999997</v>
          </cell>
          <cell r="CH212">
            <v>0</v>
          </cell>
          <cell r="CI212">
            <v>299713.40999999997</v>
          </cell>
        </row>
        <row r="213">
          <cell r="B213" t="str">
            <v>620321</v>
          </cell>
          <cell r="C213" t="str">
            <v>TRAINING Expenses</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475651.29</v>
          </cell>
          <cell r="AI213">
            <v>0</v>
          </cell>
          <cell r="AJ213">
            <v>475651.29</v>
          </cell>
          <cell r="AK213">
            <v>559.87</v>
          </cell>
          <cell r="AL213">
            <v>0</v>
          </cell>
          <cell r="AM213">
            <v>559.87</v>
          </cell>
          <cell r="AN213">
            <v>0</v>
          </cell>
          <cell r="AO213">
            <v>0</v>
          </cell>
          <cell r="AP213">
            <v>0</v>
          </cell>
          <cell r="AQ213">
            <v>0</v>
          </cell>
          <cell r="AR213">
            <v>0</v>
          </cell>
          <cell r="AS213">
            <v>0</v>
          </cell>
          <cell r="AT213">
            <v>1945</v>
          </cell>
          <cell r="AU213">
            <v>0</v>
          </cell>
          <cell r="AV213">
            <v>1945</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478156.16</v>
          </cell>
          <cell r="CB213">
            <v>0</v>
          </cell>
          <cell r="CC213">
            <v>478156.16</v>
          </cell>
          <cell r="CD213">
            <v>0</v>
          </cell>
          <cell r="CE213">
            <v>0</v>
          </cell>
          <cell r="CF213">
            <v>0</v>
          </cell>
          <cell r="CG213">
            <v>478156.16</v>
          </cell>
          <cell r="CH213">
            <v>0</v>
          </cell>
          <cell r="CI213">
            <v>478156.16</v>
          </cell>
        </row>
        <row r="214">
          <cell r="B214" t="str">
            <v>620330</v>
          </cell>
          <cell r="C214" t="str">
            <v>Insurance Expense</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-250000</v>
          </cell>
          <cell r="Z214">
            <v>0</v>
          </cell>
          <cell r="AA214">
            <v>-250000</v>
          </cell>
          <cell r="AB214">
            <v>0</v>
          </cell>
          <cell r="AC214">
            <v>0</v>
          </cell>
          <cell r="AD214">
            <v>0</v>
          </cell>
          <cell r="AE214">
            <v>0</v>
          </cell>
          <cell r="AF214">
            <v>0</v>
          </cell>
          <cell r="AG214">
            <v>0</v>
          </cell>
          <cell r="AH214">
            <v>1095908.53</v>
          </cell>
          <cell r="AI214">
            <v>0</v>
          </cell>
          <cell r="AJ214">
            <v>1095908.53</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845908.53</v>
          </cell>
          <cell r="CB214">
            <v>0</v>
          </cell>
          <cell r="CC214">
            <v>845908.53</v>
          </cell>
          <cell r="CD214">
            <v>0</v>
          </cell>
          <cell r="CE214">
            <v>0</v>
          </cell>
          <cell r="CF214">
            <v>0</v>
          </cell>
          <cell r="CG214">
            <v>845908.53</v>
          </cell>
          <cell r="CH214">
            <v>0</v>
          </cell>
          <cell r="CI214">
            <v>845908.53</v>
          </cell>
        </row>
        <row r="215">
          <cell r="B215" t="str">
            <v>620331</v>
          </cell>
          <cell r="C215" t="str">
            <v>New Royalty Costs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71557.56</v>
          </cell>
          <cell r="AL215">
            <v>0</v>
          </cell>
          <cell r="AM215">
            <v>71557.56</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71557.56</v>
          </cell>
          <cell r="CB215">
            <v>0</v>
          </cell>
          <cell r="CC215">
            <v>71557.56</v>
          </cell>
          <cell r="CD215">
            <v>0</v>
          </cell>
          <cell r="CE215">
            <v>0</v>
          </cell>
          <cell r="CF215">
            <v>0</v>
          </cell>
          <cell r="CG215">
            <v>71557.56</v>
          </cell>
          <cell r="CH215">
            <v>0</v>
          </cell>
          <cell r="CI215">
            <v>71557.56</v>
          </cell>
        </row>
        <row r="216">
          <cell r="B216" t="str">
            <v>620340</v>
          </cell>
          <cell r="C216" t="str">
            <v>Corporate Donations</v>
          </cell>
          <cell r="D216">
            <v>140566.60999999999</v>
          </cell>
          <cell r="E216">
            <v>0</v>
          </cell>
          <cell r="F216">
            <v>140566.60999999999</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140566.60999999999</v>
          </cell>
          <cell r="CB216">
            <v>0</v>
          </cell>
          <cell r="CC216">
            <v>140566.60999999999</v>
          </cell>
          <cell r="CD216">
            <v>0</v>
          </cell>
          <cell r="CE216">
            <v>0</v>
          </cell>
          <cell r="CF216">
            <v>0</v>
          </cell>
          <cell r="CG216">
            <v>140566.60999999999</v>
          </cell>
          <cell r="CH216">
            <v>0</v>
          </cell>
          <cell r="CI216">
            <v>140566.60999999999</v>
          </cell>
        </row>
        <row r="217">
          <cell r="B217" t="str">
            <v>620350</v>
          </cell>
          <cell r="C217" t="str">
            <v>Corporate Sponsorships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8000</v>
          </cell>
          <cell r="AI217">
            <v>0</v>
          </cell>
          <cell r="AJ217">
            <v>8000</v>
          </cell>
          <cell r="AK217">
            <v>0</v>
          </cell>
          <cell r="AL217">
            <v>0</v>
          </cell>
          <cell r="AM217">
            <v>0</v>
          </cell>
          <cell r="AN217">
            <v>0</v>
          </cell>
          <cell r="AO217">
            <v>0</v>
          </cell>
          <cell r="AP217">
            <v>0</v>
          </cell>
          <cell r="AQ217">
            <v>0</v>
          </cell>
          <cell r="AR217">
            <v>0</v>
          </cell>
          <cell r="AS217">
            <v>0</v>
          </cell>
          <cell r="AT217">
            <v>2110</v>
          </cell>
          <cell r="AU217">
            <v>0</v>
          </cell>
          <cell r="AV217">
            <v>2110</v>
          </cell>
          <cell r="AW217">
            <v>0</v>
          </cell>
          <cell r="AX217">
            <v>0</v>
          </cell>
          <cell r="AY217">
            <v>0</v>
          </cell>
          <cell r="AZ217">
            <v>0</v>
          </cell>
          <cell r="BA217">
            <v>0</v>
          </cell>
          <cell r="BB217">
            <v>0</v>
          </cell>
          <cell r="BC217">
            <v>0</v>
          </cell>
          <cell r="BD217">
            <v>0</v>
          </cell>
          <cell r="BE217">
            <v>0</v>
          </cell>
          <cell r="BF217">
            <v>0</v>
          </cell>
          <cell r="BG217">
            <v>0</v>
          </cell>
          <cell r="BH217">
            <v>0</v>
          </cell>
          <cell r="BI217">
            <v>81848.240000000005</v>
          </cell>
          <cell r="BJ217">
            <v>0</v>
          </cell>
          <cell r="BK217">
            <v>81848.240000000005</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91958.24</v>
          </cell>
          <cell r="CB217">
            <v>0</v>
          </cell>
          <cell r="CC217">
            <v>91958.24</v>
          </cell>
          <cell r="CD217">
            <v>0</v>
          </cell>
          <cell r="CE217">
            <v>0</v>
          </cell>
          <cell r="CF217">
            <v>0</v>
          </cell>
          <cell r="CG217">
            <v>91958.24</v>
          </cell>
          <cell r="CH217">
            <v>0</v>
          </cell>
          <cell r="CI217">
            <v>91958.24</v>
          </cell>
        </row>
        <row r="218">
          <cell r="B218" t="str">
            <v>620360</v>
          </cell>
          <cell r="C218" t="str">
            <v>Membership Fees</v>
          </cell>
          <cell r="D218">
            <v>1250</v>
          </cell>
          <cell r="E218">
            <v>0</v>
          </cell>
          <cell r="F218">
            <v>1250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446823.13</v>
          </cell>
          <cell r="AI218">
            <v>0</v>
          </cell>
          <cell r="AJ218">
            <v>446823.13</v>
          </cell>
          <cell r="AK218">
            <v>6231.81</v>
          </cell>
          <cell r="AL218">
            <v>0</v>
          </cell>
          <cell r="AM218">
            <v>6231.81</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454304.94</v>
          </cell>
          <cell r="CB218">
            <v>0</v>
          </cell>
          <cell r="CC218">
            <v>454304.94</v>
          </cell>
          <cell r="CD218">
            <v>0</v>
          </cell>
          <cell r="CE218">
            <v>0</v>
          </cell>
          <cell r="CF218">
            <v>0</v>
          </cell>
          <cell r="CG218">
            <v>454304.94</v>
          </cell>
          <cell r="CH218">
            <v>0</v>
          </cell>
          <cell r="CI218">
            <v>454304.94</v>
          </cell>
        </row>
        <row r="219">
          <cell r="B219" t="str">
            <v>620380</v>
          </cell>
          <cell r="C219" t="str">
            <v>License Fees</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61956.29</v>
          </cell>
          <cell r="AI219">
            <v>0</v>
          </cell>
          <cell r="AJ219">
            <v>61956.29</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61956.29</v>
          </cell>
          <cell r="CB219">
            <v>0</v>
          </cell>
          <cell r="CC219">
            <v>61956.29</v>
          </cell>
          <cell r="CD219">
            <v>0</v>
          </cell>
          <cell r="CE219">
            <v>0</v>
          </cell>
          <cell r="CF219">
            <v>0</v>
          </cell>
          <cell r="CG219">
            <v>61956.29</v>
          </cell>
          <cell r="CH219">
            <v>0</v>
          </cell>
          <cell r="CI219">
            <v>61956.29</v>
          </cell>
        </row>
        <row r="220">
          <cell r="B220" t="str">
            <v>620400</v>
          </cell>
          <cell r="C220" t="str">
            <v>LDC Service  Charges</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-3000</v>
          </cell>
          <cell r="AI220">
            <v>0</v>
          </cell>
          <cell r="AJ220">
            <v>-3000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-3000</v>
          </cell>
          <cell r="CB220">
            <v>0</v>
          </cell>
          <cell r="CC220">
            <v>-3000</v>
          </cell>
          <cell r="CD220">
            <v>0</v>
          </cell>
          <cell r="CE220">
            <v>0</v>
          </cell>
          <cell r="CF220">
            <v>0</v>
          </cell>
          <cell r="CG220">
            <v>-3000</v>
          </cell>
          <cell r="CH220">
            <v>0</v>
          </cell>
          <cell r="CI220">
            <v>-3000</v>
          </cell>
        </row>
        <row r="221">
          <cell r="B221" t="str">
            <v>620421</v>
          </cell>
          <cell r="C221" t="str">
            <v>Bad Debt - TNAM</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139359.1</v>
          </cell>
          <cell r="BJ221">
            <v>0</v>
          </cell>
          <cell r="BK221">
            <v>139359.1</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139359.1</v>
          </cell>
          <cell r="CB221">
            <v>0</v>
          </cell>
          <cell r="CC221">
            <v>139359.1</v>
          </cell>
          <cell r="CD221">
            <v>0</v>
          </cell>
          <cell r="CE221">
            <v>0</v>
          </cell>
          <cell r="CF221">
            <v>0</v>
          </cell>
          <cell r="CG221">
            <v>139359.1</v>
          </cell>
          <cell r="CH221">
            <v>0</v>
          </cell>
          <cell r="CI221">
            <v>139359.1</v>
          </cell>
        </row>
        <row r="222">
          <cell r="B222" t="str">
            <v>620487</v>
          </cell>
          <cell r="C222" t="str">
            <v>Costs Recovered - OMA</v>
          </cell>
          <cell r="D222">
            <v>-8093277.3399999999</v>
          </cell>
          <cell r="E222">
            <v>0</v>
          </cell>
          <cell r="F222">
            <v>-8093277.3399999999</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-6830845.46</v>
          </cell>
          <cell r="AI222">
            <v>0</v>
          </cell>
          <cell r="AJ222">
            <v>-6830845.46</v>
          </cell>
          <cell r="AK222">
            <v>0</v>
          </cell>
          <cell r="AL222">
            <v>0</v>
          </cell>
          <cell r="AM222">
            <v>0</v>
          </cell>
          <cell r="AN222">
            <v>0</v>
          </cell>
          <cell r="AO222">
            <v>0</v>
          </cell>
          <cell r="AP222">
            <v>0</v>
          </cell>
          <cell r="AQ222">
            <v>0</v>
          </cell>
          <cell r="AR222">
            <v>0</v>
          </cell>
          <cell r="AS222">
            <v>0</v>
          </cell>
          <cell r="AT222">
            <v>-90904.33</v>
          </cell>
          <cell r="AU222">
            <v>0</v>
          </cell>
          <cell r="AV222">
            <v>-90904.33</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-15015027.130000001</v>
          </cell>
          <cell r="CB222">
            <v>0</v>
          </cell>
          <cell r="CC222">
            <v>-15015027.130000001</v>
          </cell>
          <cell r="CD222">
            <v>0</v>
          </cell>
          <cell r="CE222">
            <v>0</v>
          </cell>
          <cell r="CF222">
            <v>0</v>
          </cell>
          <cell r="CG222">
            <v>-15015027.129999999</v>
          </cell>
          <cell r="CH222">
            <v>0</v>
          </cell>
          <cell r="CI222">
            <v>-15015027.129999999</v>
          </cell>
        </row>
        <row r="223">
          <cell r="B223" t="str">
            <v>620490</v>
          </cell>
          <cell r="C223" t="str">
            <v>Other Costs/General Misc</v>
          </cell>
          <cell r="D223">
            <v>23926.89</v>
          </cell>
          <cell r="E223">
            <v>0</v>
          </cell>
          <cell r="F223">
            <v>23926.89</v>
          </cell>
          <cell r="G223">
            <v>0</v>
          </cell>
          <cell r="H223">
            <v>0</v>
          </cell>
          <cell r="I223">
            <v>0</v>
          </cell>
          <cell r="J223">
            <v>7101</v>
          </cell>
          <cell r="K223">
            <v>0</v>
          </cell>
          <cell r="L223">
            <v>7101</v>
          </cell>
          <cell r="M223">
            <v>-200.01</v>
          </cell>
          <cell r="N223">
            <v>0</v>
          </cell>
          <cell r="O223">
            <v>-200.01</v>
          </cell>
          <cell r="P223">
            <v>282238.95</v>
          </cell>
          <cell r="Q223">
            <v>0</v>
          </cell>
          <cell r="R223">
            <v>282238.95</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47002656.57</v>
          </cell>
          <cell r="AI223">
            <v>0</v>
          </cell>
          <cell r="AJ223">
            <v>47002656.57</v>
          </cell>
          <cell r="AK223">
            <v>16600.5</v>
          </cell>
          <cell r="AL223">
            <v>0</v>
          </cell>
          <cell r="AM223">
            <v>16600.5</v>
          </cell>
          <cell r="AN223">
            <v>0</v>
          </cell>
          <cell r="AO223">
            <v>0</v>
          </cell>
          <cell r="AP223">
            <v>0</v>
          </cell>
          <cell r="AQ223">
            <v>0</v>
          </cell>
          <cell r="AR223">
            <v>0</v>
          </cell>
          <cell r="AS223">
            <v>0</v>
          </cell>
          <cell r="AT223">
            <v>3401364.18</v>
          </cell>
          <cell r="AU223">
            <v>0</v>
          </cell>
          <cell r="AV223">
            <v>3401364.18</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50733688.080000006</v>
          </cell>
          <cell r="CB223">
            <v>0</v>
          </cell>
          <cell r="CC223">
            <v>50733688.080000006</v>
          </cell>
          <cell r="CD223">
            <v>0</v>
          </cell>
          <cell r="CE223">
            <v>0</v>
          </cell>
          <cell r="CF223">
            <v>0</v>
          </cell>
          <cell r="CG223">
            <v>50733688.079999998</v>
          </cell>
          <cell r="CH223">
            <v>0</v>
          </cell>
          <cell r="CI223">
            <v>50733688.079999998</v>
          </cell>
        </row>
        <row r="224">
          <cell r="B224" t="str">
            <v>620492</v>
          </cell>
          <cell r="C224" t="str">
            <v>Nsf Charges</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550.79999999999995</v>
          </cell>
          <cell r="AI224">
            <v>0</v>
          </cell>
          <cell r="AJ224">
            <v>550.79999999999995</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550.79999999999995</v>
          </cell>
          <cell r="CB224">
            <v>0</v>
          </cell>
          <cell r="CC224">
            <v>550.79999999999995</v>
          </cell>
          <cell r="CD224">
            <v>0</v>
          </cell>
          <cell r="CE224">
            <v>0</v>
          </cell>
          <cell r="CF224">
            <v>0</v>
          </cell>
          <cell r="CG224">
            <v>550.79999999999995</v>
          </cell>
          <cell r="CH224">
            <v>0</v>
          </cell>
          <cell r="CI224">
            <v>550.79999999999995</v>
          </cell>
        </row>
        <row r="225">
          <cell r="B225" t="str">
            <v>620493</v>
          </cell>
          <cell r="C225" t="str">
            <v>Bank Reconciliation Write-Offs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25.02</v>
          </cell>
          <cell r="AI225">
            <v>0</v>
          </cell>
          <cell r="AJ225">
            <v>25.02</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25.02</v>
          </cell>
          <cell r="CB225">
            <v>0</v>
          </cell>
          <cell r="CC225">
            <v>25.02</v>
          </cell>
          <cell r="CD225">
            <v>0</v>
          </cell>
          <cell r="CE225">
            <v>0</v>
          </cell>
          <cell r="CF225">
            <v>0</v>
          </cell>
          <cell r="CG225">
            <v>25.02</v>
          </cell>
          <cell r="CH225">
            <v>0</v>
          </cell>
          <cell r="CI225">
            <v>25.02</v>
          </cell>
        </row>
        <row r="226">
          <cell r="B226" t="str">
            <v>620494</v>
          </cell>
          <cell r="C226" t="str">
            <v>Bad Debt Expense</v>
          </cell>
          <cell r="D226">
            <v>-51737.34</v>
          </cell>
          <cell r="E226">
            <v>0</v>
          </cell>
          <cell r="F226">
            <v>-51737.34</v>
          </cell>
          <cell r="G226">
            <v>0</v>
          </cell>
          <cell r="H226">
            <v>0</v>
          </cell>
          <cell r="I226">
            <v>0</v>
          </cell>
          <cell r="J226">
            <v>-17462.71</v>
          </cell>
          <cell r="K226">
            <v>0</v>
          </cell>
          <cell r="L226">
            <v>-17462.71</v>
          </cell>
          <cell r="M226">
            <v>0</v>
          </cell>
          <cell r="N226">
            <v>0</v>
          </cell>
          <cell r="O226">
            <v>0</v>
          </cell>
          <cell r="P226">
            <v>10420786.890000001</v>
          </cell>
          <cell r="Q226">
            <v>0</v>
          </cell>
          <cell r="R226">
            <v>10420786.890000001</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-26242.44</v>
          </cell>
          <cell r="AI226">
            <v>0</v>
          </cell>
          <cell r="AJ226">
            <v>-26242.44</v>
          </cell>
          <cell r="AK226">
            <v>0.93</v>
          </cell>
          <cell r="AL226">
            <v>0</v>
          </cell>
          <cell r="AM226">
            <v>0.93</v>
          </cell>
          <cell r="AN226">
            <v>0</v>
          </cell>
          <cell r="AO226">
            <v>0</v>
          </cell>
          <cell r="AP226">
            <v>0</v>
          </cell>
          <cell r="AQ226">
            <v>0</v>
          </cell>
          <cell r="AR226">
            <v>0</v>
          </cell>
          <cell r="AS226">
            <v>0</v>
          </cell>
          <cell r="AT226">
            <v>16175.34</v>
          </cell>
          <cell r="AU226">
            <v>0</v>
          </cell>
          <cell r="AV226">
            <v>16175.34</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10341520.67</v>
          </cell>
          <cell r="CB226">
            <v>0</v>
          </cell>
          <cell r="CC226">
            <v>10341520.67</v>
          </cell>
          <cell r="CD226">
            <v>0</v>
          </cell>
          <cell r="CE226">
            <v>0</v>
          </cell>
          <cell r="CF226">
            <v>0</v>
          </cell>
          <cell r="CG226">
            <v>10341520.67</v>
          </cell>
          <cell r="CH226">
            <v>0</v>
          </cell>
          <cell r="CI226">
            <v>10341520.67</v>
          </cell>
        </row>
        <row r="227">
          <cell r="B227" t="str">
            <v>620495</v>
          </cell>
          <cell r="C227" t="str">
            <v>Collection Agency Fees</v>
          </cell>
          <cell r="D227">
            <v>0</v>
          </cell>
          <cell r="E227">
            <v>0</v>
          </cell>
          <cell r="F227">
            <v>0</v>
          </cell>
          <cell r="G227">
            <v>0</v>
          </cell>
          <cell r="H227">
            <v>0</v>
          </cell>
          <cell r="I227">
            <v>0</v>
          </cell>
          <cell r="J227">
            <v>0</v>
          </cell>
          <cell r="K227">
            <v>0</v>
          </cell>
          <cell r="L227">
            <v>0</v>
          </cell>
          <cell r="M227">
            <v>0</v>
          </cell>
          <cell r="N227">
            <v>0</v>
          </cell>
          <cell r="O227">
            <v>0</v>
          </cell>
          <cell r="P227">
            <v>549532.05000000005</v>
          </cell>
          <cell r="Q227">
            <v>0</v>
          </cell>
          <cell r="R227">
            <v>549532.05000000005</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7.58</v>
          </cell>
          <cell r="AU227">
            <v>0</v>
          </cell>
          <cell r="AV227">
            <v>7.58</v>
          </cell>
          <cell r="AW227">
            <v>0</v>
          </cell>
          <cell r="AX227">
            <v>0</v>
          </cell>
          <cell r="AY227">
            <v>0</v>
          </cell>
          <cell r="AZ227">
            <v>0</v>
          </cell>
          <cell r="BA227">
            <v>0</v>
          </cell>
          <cell r="BB227">
            <v>0</v>
          </cell>
          <cell r="BC227">
            <v>0</v>
          </cell>
          <cell r="BD227">
            <v>0</v>
          </cell>
          <cell r="BE227">
            <v>0</v>
          </cell>
          <cell r="BF227">
            <v>0</v>
          </cell>
          <cell r="BG227">
            <v>0</v>
          </cell>
          <cell r="BH227">
            <v>0</v>
          </cell>
          <cell r="BI227">
            <v>337681.11</v>
          </cell>
          <cell r="BJ227">
            <v>0</v>
          </cell>
          <cell r="BK227">
            <v>337681.11</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887220.74</v>
          </cell>
          <cell r="CB227">
            <v>0</v>
          </cell>
          <cell r="CC227">
            <v>887220.74</v>
          </cell>
          <cell r="CD227">
            <v>0</v>
          </cell>
          <cell r="CE227">
            <v>0</v>
          </cell>
          <cell r="CF227">
            <v>0</v>
          </cell>
          <cell r="CG227">
            <v>887220.74</v>
          </cell>
          <cell r="CH227">
            <v>0</v>
          </cell>
          <cell r="CI227">
            <v>887220.74</v>
          </cell>
        </row>
        <row r="228">
          <cell r="B228" t="str">
            <v>620496</v>
          </cell>
          <cell r="C228" t="str">
            <v>Misc Cost Det in Prj Cost OMA</v>
          </cell>
          <cell r="D228">
            <v>0</v>
          </cell>
          <cell r="E228">
            <v>0</v>
          </cell>
          <cell r="F228">
            <v>0</v>
          </cell>
          <cell r="G228">
            <v>0</v>
          </cell>
          <cell r="H228">
            <v>0</v>
          </cell>
          <cell r="I228">
            <v>0</v>
          </cell>
          <cell r="J228">
            <v>-16050</v>
          </cell>
          <cell r="K228">
            <v>0</v>
          </cell>
          <cell r="L228">
            <v>-16050</v>
          </cell>
          <cell r="M228">
            <v>-115.51</v>
          </cell>
          <cell r="N228">
            <v>0</v>
          </cell>
          <cell r="O228">
            <v>-115.51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-463628.64</v>
          </cell>
          <cell r="AI228">
            <v>0</v>
          </cell>
          <cell r="AJ228">
            <v>-463628.64</v>
          </cell>
          <cell r="AK228">
            <v>-2</v>
          </cell>
          <cell r="AL228">
            <v>0</v>
          </cell>
          <cell r="AM228">
            <v>-2</v>
          </cell>
          <cell r="AN228">
            <v>0</v>
          </cell>
          <cell r="AO228">
            <v>0</v>
          </cell>
          <cell r="AP228">
            <v>0</v>
          </cell>
          <cell r="AQ228">
            <v>0</v>
          </cell>
          <cell r="AR228">
            <v>0</v>
          </cell>
          <cell r="AS228">
            <v>0</v>
          </cell>
          <cell r="AT228">
            <v>-5866.54</v>
          </cell>
          <cell r="AU228">
            <v>0</v>
          </cell>
          <cell r="AV228">
            <v>-5866.54</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-485662.69</v>
          </cell>
          <cell r="CB228">
            <v>0</v>
          </cell>
          <cell r="CC228">
            <v>-485662.69</v>
          </cell>
          <cell r="CD228">
            <v>0</v>
          </cell>
          <cell r="CE228">
            <v>0</v>
          </cell>
          <cell r="CF228">
            <v>0</v>
          </cell>
          <cell r="CG228">
            <v>-485662.69</v>
          </cell>
          <cell r="CH228">
            <v>0</v>
          </cell>
          <cell r="CI228">
            <v>-485662.69</v>
          </cell>
        </row>
        <row r="229">
          <cell r="B229" t="str">
            <v>620497</v>
          </cell>
          <cell r="C229" t="str">
            <v>CONTRACTUAL ALLOWANCES</v>
          </cell>
          <cell r="D229">
            <v>3258.48</v>
          </cell>
          <cell r="E229">
            <v>0</v>
          </cell>
          <cell r="F229">
            <v>3258.48</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189435.34</v>
          </cell>
          <cell r="AI229">
            <v>0</v>
          </cell>
          <cell r="AJ229">
            <v>189435.34</v>
          </cell>
          <cell r="AK229">
            <v>1787.98</v>
          </cell>
          <cell r="AL229">
            <v>0</v>
          </cell>
          <cell r="AM229">
            <v>1787.98</v>
          </cell>
          <cell r="AN229">
            <v>0</v>
          </cell>
          <cell r="AO229">
            <v>0</v>
          </cell>
          <cell r="AP229">
            <v>0</v>
          </cell>
          <cell r="AQ229">
            <v>0</v>
          </cell>
          <cell r="AR229">
            <v>0</v>
          </cell>
          <cell r="AS229">
            <v>0</v>
          </cell>
          <cell r="AT229">
            <v>2280.3000000000002</v>
          </cell>
          <cell r="AU229">
            <v>0</v>
          </cell>
          <cell r="AV229">
            <v>2280.3000000000002</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196762.1</v>
          </cell>
          <cell r="CB229">
            <v>0</v>
          </cell>
          <cell r="CC229">
            <v>196762.1</v>
          </cell>
          <cell r="CD229">
            <v>0</v>
          </cell>
          <cell r="CE229">
            <v>0</v>
          </cell>
          <cell r="CF229">
            <v>0</v>
          </cell>
          <cell r="CG229">
            <v>196762.1</v>
          </cell>
          <cell r="CH229">
            <v>0</v>
          </cell>
          <cell r="CI229">
            <v>196762.1</v>
          </cell>
        </row>
        <row r="230">
          <cell r="B230" t="str">
            <v>620498</v>
          </cell>
          <cell r="C230" t="str">
            <v>Damage Claim Settlement</v>
          </cell>
          <cell r="D230">
            <v>70317.66</v>
          </cell>
          <cell r="E230">
            <v>0</v>
          </cell>
          <cell r="F230">
            <v>70317.66</v>
          </cell>
          <cell r="G230">
            <v>0</v>
          </cell>
          <cell r="H230">
            <v>0</v>
          </cell>
          <cell r="I230">
            <v>0</v>
          </cell>
          <cell r="J230">
            <v>0</v>
          </cell>
          <cell r="K230">
            <v>0</v>
          </cell>
          <cell r="L230">
            <v>0</v>
          </cell>
          <cell r="M230">
            <v>17807.419999999998</v>
          </cell>
          <cell r="N230">
            <v>0</v>
          </cell>
          <cell r="O230">
            <v>17807.419999999998</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109335.83</v>
          </cell>
          <cell r="BJ230">
            <v>0</v>
          </cell>
          <cell r="BK230">
            <v>109335.83</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197460.91</v>
          </cell>
          <cell r="CB230">
            <v>0</v>
          </cell>
          <cell r="CC230">
            <v>197460.91</v>
          </cell>
          <cell r="CD230">
            <v>0</v>
          </cell>
          <cell r="CE230">
            <v>0</v>
          </cell>
          <cell r="CF230">
            <v>0</v>
          </cell>
          <cell r="CG230">
            <v>197460.91</v>
          </cell>
          <cell r="CH230">
            <v>0</v>
          </cell>
          <cell r="CI230">
            <v>197460.91</v>
          </cell>
        </row>
        <row r="231">
          <cell r="B231" t="str">
            <v>620500</v>
          </cell>
          <cell r="C231" t="str">
            <v>Bad Debt Recovery</v>
          </cell>
          <cell r="D231">
            <v>0</v>
          </cell>
          <cell r="E231">
            <v>0</v>
          </cell>
          <cell r="F231">
            <v>0</v>
          </cell>
          <cell r="G231">
            <v>0</v>
          </cell>
          <cell r="H231">
            <v>0</v>
          </cell>
          <cell r="I231">
            <v>0</v>
          </cell>
          <cell r="J231">
            <v>0</v>
          </cell>
          <cell r="K231">
            <v>0</v>
          </cell>
          <cell r="L231">
            <v>0</v>
          </cell>
          <cell r="M231">
            <v>0</v>
          </cell>
          <cell r="N231">
            <v>0</v>
          </cell>
          <cell r="O231">
            <v>0</v>
          </cell>
          <cell r="P231">
            <v>-1819232.75</v>
          </cell>
          <cell r="Q231">
            <v>0</v>
          </cell>
          <cell r="R231">
            <v>-1819232.75</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-1819232.75</v>
          </cell>
          <cell r="CB231">
            <v>0</v>
          </cell>
          <cell r="CC231">
            <v>-1819232.75</v>
          </cell>
          <cell r="CD231">
            <v>0</v>
          </cell>
          <cell r="CE231">
            <v>0</v>
          </cell>
          <cell r="CF231">
            <v>0</v>
          </cell>
          <cell r="CG231">
            <v>-1819232.75</v>
          </cell>
          <cell r="CH231">
            <v>0</v>
          </cell>
          <cell r="CI231">
            <v>-1819232.75</v>
          </cell>
        </row>
        <row r="232">
          <cell r="B232" t="str">
            <v>620510</v>
          </cell>
          <cell r="C232" t="str">
            <v>Comp &amp; Other Eq Costs &lt;$2K</v>
          </cell>
          <cell r="D232">
            <v>219.44</v>
          </cell>
          <cell r="E232">
            <v>0</v>
          </cell>
          <cell r="F232">
            <v>219.44</v>
          </cell>
          <cell r="G232">
            <v>0</v>
          </cell>
          <cell r="H232">
            <v>0</v>
          </cell>
          <cell r="I232">
            <v>0</v>
          </cell>
          <cell r="J232">
            <v>3205.76</v>
          </cell>
          <cell r="K232">
            <v>0</v>
          </cell>
          <cell r="L232">
            <v>3205.76</v>
          </cell>
          <cell r="M232">
            <v>145.65</v>
          </cell>
          <cell r="N232">
            <v>0</v>
          </cell>
          <cell r="O232">
            <v>145.65</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1092015.1499999999</v>
          </cell>
          <cell r="AI232">
            <v>0</v>
          </cell>
          <cell r="AJ232">
            <v>1092015.1499999999</v>
          </cell>
          <cell r="AK232">
            <v>5590.74</v>
          </cell>
          <cell r="AL232">
            <v>0</v>
          </cell>
          <cell r="AM232">
            <v>5590.74</v>
          </cell>
          <cell r="AN232">
            <v>0</v>
          </cell>
          <cell r="AO232">
            <v>0</v>
          </cell>
          <cell r="AP232">
            <v>0</v>
          </cell>
          <cell r="AQ232">
            <v>0</v>
          </cell>
          <cell r="AR232">
            <v>0</v>
          </cell>
          <cell r="AS232">
            <v>0</v>
          </cell>
          <cell r="AT232">
            <v>5538.32</v>
          </cell>
          <cell r="AU232">
            <v>0</v>
          </cell>
          <cell r="AV232">
            <v>5538.32</v>
          </cell>
          <cell r="AW232">
            <v>0</v>
          </cell>
          <cell r="AX232">
            <v>0</v>
          </cell>
          <cell r="AY232">
            <v>0</v>
          </cell>
          <cell r="AZ232">
            <v>0</v>
          </cell>
          <cell r="BA232">
            <v>0</v>
          </cell>
          <cell r="BB232">
            <v>0</v>
          </cell>
          <cell r="BC232">
            <v>0</v>
          </cell>
          <cell r="BD232">
            <v>0</v>
          </cell>
          <cell r="BE232">
            <v>0</v>
          </cell>
          <cell r="BF232">
            <v>0</v>
          </cell>
          <cell r="BG232">
            <v>0</v>
          </cell>
          <cell r="BH232">
            <v>0</v>
          </cell>
          <cell r="BI232">
            <v>11435.49</v>
          </cell>
          <cell r="BJ232">
            <v>0</v>
          </cell>
          <cell r="BK232">
            <v>11435.49</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1118150.55</v>
          </cell>
          <cell r="CB232">
            <v>0</v>
          </cell>
          <cell r="CC232">
            <v>1118150.55</v>
          </cell>
          <cell r="CD232">
            <v>0</v>
          </cell>
          <cell r="CE232">
            <v>0</v>
          </cell>
          <cell r="CF232">
            <v>0</v>
          </cell>
          <cell r="CG232">
            <v>1118150.55</v>
          </cell>
          <cell r="CH232">
            <v>0</v>
          </cell>
          <cell r="CI232">
            <v>1118150.55</v>
          </cell>
        </row>
        <row r="233">
          <cell r="B233" t="str">
            <v>620520</v>
          </cell>
          <cell r="C233" t="str">
            <v>T&amp;We Costs</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184551.01</v>
          </cell>
          <cell r="AI233">
            <v>0</v>
          </cell>
          <cell r="AJ233">
            <v>184551.01</v>
          </cell>
          <cell r="AK233">
            <v>0</v>
          </cell>
          <cell r="AL233">
            <v>0</v>
          </cell>
          <cell r="AM233">
            <v>0</v>
          </cell>
          <cell r="AN233">
            <v>0</v>
          </cell>
          <cell r="AO233">
            <v>0</v>
          </cell>
          <cell r="AP233">
            <v>0</v>
          </cell>
          <cell r="AQ233">
            <v>0</v>
          </cell>
          <cell r="AR233">
            <v>0</v>
          </cell>
          <cell r="AS233">
            <v>0</v>
          </cell>
          <cell r="AT233">
            <v>10169</v>
          </cell>
          <cell r="AU233">
            <v>0</v>
          </cell>
          <cell r="AV233">
            <v>10169</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194720.01</v>
          </cell>
          <cell r="CB233">
            <v>0</v>
          </cell>
          <cell r="CC233">
            <v>194720.01</v>
          </cell>
          <cell r="CD233">
            <v>0</v>
          </cell>
          <cell r="CE233">
            <v>0</v>
          </cell>
          <cell r="CF233">
            <v>0</v>
          </cell>
          <cell r="CG233">
            <v>194720.01</v>
          </cell>
          <cell r="CH233">
            <v>0</v>
          </cell>
          <cell r="CI233">
            <v>194720.01</v>
          </cell>
        </row>
        <row r="234">
          <cell r="B234" t="str">
            <v>620521</v>
          </cell>
          <cell r="C234" t="str">
            <v>T&amp;We Lease Costs</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692789.78</v>
          </cell>
          <cell r="AI234">
            <v>0</v>
          </cell>
          <cell r="AJ234">
            <v>692789.78</v>
          </cell>
          <cell r="AK234">
            <v>38827.269999999997</v>
          </cell>
          <cell r="AL234">
            <v>0</v>
          </cell>
          <cell r="AM234">
            <v>38827.269999999997</v>
          </cell>
          <cell r="AN234">
            <v>0</v>
          </cell>
          <cell r="AO234">
            <v>0</v>
          </cell>
          <cell r="AP234">
            <v>0</v>
          </cell>
          <cell r="AQ234">
            <v>0</v>
          </cell>
          <cell r="AR234">
            <v>0</v>
          </cell>
          <cell r="AS234">
            <v>0</v>
          </cell>
          <cell r="AT234">
            <v>1476</v>
          </cell>
          <cell r="AU234">
            <v>0</v>
          </cell>
          <cell r="AV234">
            <v>1476</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733093.05</v>
          </cell>
          <cell r="CB234">
            <v>0</v>
          </cell>
          <cell r="CC234">
            <v>733093.05</v>
          </cell>
          <cell r="CD234">
            <v>0</v>
          </cell>
          <cell r="CE234">
            <v>0</v>
          </cell>
          <cell r="CF234">
            <v>0</v>
          </cell>
          <cell r="CG234">
            <v>733093.05</v>
          </cell>
          <cell r="CH234">
            <v>0</v>
          </cell>
          <cell r="CI234">
            <v>733093.05</v>
          </cell>
        </row>
        <row r="235">
          <cell r="B235" t="str">
            <v>620522</v>
          </cell>
          <cell r="C235" t="str">
            <v>T&amp;WE COST DET IN PRJ COST SUSP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-499550.71</v>
          </cell>
          <cell r="AI235">
            <v>0</v>
          </cell>
          <cell r="AJ235">
            <v>-499550.71</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-499550.71</v>
          </cell>
          <cell r="CB235">
            <v>0</v>
          </cell>
          <cell r="CC235">
            <v>-499550.71</v>
          </cell>
          <cell r="CD235">
            <v>0</v>
          </cell>
          <cell r="CE235">
            <v>0</v>
          </cell>
          <cell r="CF235">
            <v>0</v>
          </cell>
          <cell r="CG235">
            <v>-499550.71</v>
          </cell>
          <cell r="CH235">
            <v>0</v>
          </cell>
          <cell r="CI235">
            <v>-499550.71</v>
          </cell>
        </row>
        <row r="236">
          <cell r="B236" t="str">
            <v>620523</v>
          </cell>
          <cell r="C236" t="str">
            <v>T&amp;WE (Det in PC) OVHD</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3929162.27</v>
          </cell>
          <cell r="AI236">
            <v>0</v>
          </cell>
          <cell r="AJ236">
            <v>3929162.27</v>
          </cell>
          <cell r="AK236">
            <v>0</v>
          </cell>
          <cell r="AL236">
            <v>0</v>
          </cell>
          <cell r="AM236">
            <v>0</v>
          </cell>
          <cell r="AN236">
            <v>0</v>
          </cell>
          <cell r="AO236">
            <v>0</v>
          </cell>
          <cell r="AP236">
            <v>0</v>
          </cell>
          <cell r="AQ236">
            <v>0</v>
          </cell>
          <cell r="AR236">
            <v>0</v>
          </cell>
          <cell r="AS236">
            <v>0</v>
          </cell>
          <cell r="AT236">
            <v>309204.76</v>
          </cell>
          <cell r="AU236">
            <v>0</v>
          </cell>
          <cell r="AV236">
            <v>309204.76</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4238367.03</v>
          </cell>
          <cell r="CB236">
            <v>0</v>
          </cell>
          <cell r="CC236">
            <v>4238367.03</v>
          </cell>
          <cell r="CD236">
            <v>0</v>
          </cell>
          <cell r="CE236">
            <v>0</v>
          </cell>
          <cell r="CF236">
            <v>0</v>
          </cell>
          <cell r="CG236">
            <v>4238367.03</v>
          </cell>
          <cell r="CH236">
            <v>0</v>
          </cell>
          <cell r="CI236">
            <v>4238367.03</v>
          </cell>
        </row>
        <row r="237">
          <cell r="B237" t="str">
            <v>620524</v>
          </cell>
          <cell r="C237" t="str">
            <v>Tool Rental</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246482.71</v>
          </cell>
          <cell r="AI237">
            <v>0</v>
          </cell>
          <cell r="AJ237">
            <v>246482.71</v>
          </cell>
          <cell r="AK237">
            <v>0</v>
          </cell>
          <cell r="AL237">
            <v>0</v>
          </cell>
          <cell r="AM237">
            <v>0</v>
          </cell>
          <cell r="AN237">
            <v>0</v>
          </cell>
          <cell r="AO237">
            <v>0</v>
          </cell>
          <cell r="AP237">
            <v>0</v>
          </cell>
          <cell r="AQ237">
            <v>0</v>
          </cell>
          <cell r="AR237">
            <v>0</v>
          </cell>
          <cell r="AS237">
            <v>0</v>
          </cell>
          <cell r="AT237">
            <v>2964.49</v>
          </cell>
          <cell r="AU237">
            <v>0</v>
          </cell>
          <cell r="AV237">
            <v>2964.49</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249447.2</v>
          </cell>
          <cell r="CB237">
            <v>0</v>
          </cell>
          <cell r="CC237">
            <v>249447.2</v>
          </cell>
          <cell r="CD237">
            <v>0</v>
          </cell>
          <cell r="CE237">
            <v>0</v>
          </cell>
          <cell r="CF237">
            <v>0</v>
          </cell>
          <cell r="CG237">
            <v>249447.2</v>
          </cell>
          <cell r="CH237">
            <v>0</v>
          </cell>
          <cell r="CI237">
            <v>249447.2</v>
          </cell>
        </row>
        <row r="238">
          <cell r="B238" t="str">
            <v>620525</v>
          </cell>
          <cell r="C238" t="str">
            <v>Helicopter Rental</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126228.96</v>
          </cell>
          <cell r="AI238">
            <v>0</v>
          </cell>
          <cell r="AJ238">
            <v>126228.96</v>
          </cell>
          <cell r="AK238">
            <v>0</v>
          </cell>
          <cell r="AL238">
            <v>0</v>
          </cell>
          <cell r="AM238">
            <v>0</v>
          </cell>
          <cell r="AN238">
            <v>0</v>
          </cell>
          <cell r="AO238">
            <v>0</v>
          </cell>
          <cell r="AP238">
            <v>0</v>
          </cell>
          <cell r="AQ238">
            <v>0</v>
          </cell>
          <cell r="AR238">
            <v>0</v>
          </cell>
          <cell r="AS238">
            <v>0</v>
          </cell>
          <cell r="AT238">
            <v>15648.25</v>
          </cell>
          <cell r="AU238">
            <v>0</v>
          </cell>
          <cell r="AV238">
            <v>15648.25</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141877.21</v>
          </cell>
          <cell r="CB238">
            <v>0</v>
          </cell>
          <cell r="CC238">
            <v>141877.21</v>
          </cell>
          <cell r="CD238">
            <v>0</v>
          </cell>
          <cell r="CE238">
            <v>0</v>
          </cell>
          <cell r="CF238">
            <v>0</v>
          </cell>
          <cell r="CG238">
            <v>141877.21</v>
          </cell>
          <cell r="CH238">
            <v>0</v>
          </cell>
          <cell r="CI238">
            <v>141877.21</v>
          </cell>
        </row>
        <row r="239">
          <cell r="B239" t="str">
            <v>620526</v>
          </cell>
          <cell r="C239" t="str">
            <v>TWE External Repairs &amp; Parts</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12598259.720000001</v>
          </cell>
          <cell r="AI239">
            <v>0</v>
          </cell>
          <cell r="AJ239">
            <v>12598259.720000001</v>
          </cell>
          <cell r="AK239">
            <v>0</v>
          </cell>
          <cell r="AL239">
            <v>0</v>
          </cell>
          <cell r="AM239">
            <v>0</v>
          </cell>
          <cell r="AN239">
            <v>0</v>
          </cell>
          <cell r="AO239">
            <v>0</v>
          </cell>
          <cell r="AP239">
            <v>0</v>
          </cell>
          <cell r="AQ239">
            <v>0</v>
          </cell>
          <cell r="AR239">
            <v>0</v>
          </cell>
          <cell r="AS239">
            <v>0</v>
          </cell>
          <cell r="AT239">
            <v>7980</v>
          </cell>
          <cell r="AU239">
            <v>0</v>
          </cell>
          <cell r="AV239">
            <v>7980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12606239.720000001</v>
          </cell>
          <cell r="CB239">
            <v>0</v>
          </cell>
          <cell r="CC239">
            <v>12606239.720000001</v>
          </cell>
          <cell r="CD239">
            <v>0</v>
          </cell>
          <cell r="CE239">
            <v>0</v>
          </cell>
          <cell r="CF239">
            <v>0</v>
          </cell>
          <cell r="CG239">
            <v>12606239.720000001</v>
          </cell>
          <cell r="CH239">
            <v>0</v>
          </cell>
          <cell r="CI239">
            <v>12606239.720000001</v>
          </cell>
        </row>
        <row r="240">
          <cell r="B240" t="str">
            <v>620527</v>
          </cell>
          <cell r="C240" t="str">
            <v>Leased Vehicle Refund</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-454566.65</v>
          </cell>
          <cell r="AI240">
            <v>0</v>
          </cell>
          <cell r="AJ240">
            <v>-454566.65</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-454566.65</v>
          </cell>
          <cell r="CB240">
            <v>0</v>
          </cell>
          <cell r="CC240">
            <v>-454566.65</v>
          </cell>
          <cell r="CD240">
            <v>0</v>
          </cell>
          <cell r="CE240">
            <v>0</v>
          </cell>
          <cell r="CF240">
            <v>0</v>
          </cell>
          <cell r="CG240">
            <v>-454566.65</v>
          </cell>
          <cell r="CH240">
            <v>0</v>
          </cell>
          <cell r="CI240">
            <v>-454566.65</v>
          </cell>
        </row>
        <row r="241">
          <cell r="B241" t="str">
            <v>620528</v>
          </cell>
          <cell r="C241" t="str">
            <v>TWE Forced Rental Costs</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8381278.8799999999</v>
          </cell>
          <cell r="AI241">
            <v>0</v>
          </cell>
          <cell r="AJ241">
            <v>8381278.8799999999</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8381278.8799999999</v>
          </cell>
          <cell r="CB241">
            <v>0</v>
          </cell>
          <cell r="CC241">
            <v>8381278.8799999999</v>
          </cell>
          <cell r="CD241">
            <v>0</v>
          </cell>
          <cell r="CE241">
            <v>0</v>
          </cell>
          <cell r="CF241">
            <v>0</v>
          </cell>
          <cell r="CG241">
            <v>8381278.8799999999</v>
          </cell>
          <cell r="CH241">
            <v>0</v>
          </cell>
          <cell r="CI241">
            <v>8381278.8799999999</v>
          </cell>
        </row>
        <row r="242">
          <cell r="B242" t="str">
            <v>620529</v>
          </cell>
          <cell r="C242" t="str">
            <v>TWE Insurance Fees</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331019.95</v>
          </cell>
          <cell r="AI242">
            <v>0</v>
          </cell>
          <cell r="AJ242">
            <v>331019.95</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331019.95</v>
          </cell>
          <cell r="CB242">
            <v>0</v>
          </cell>
          <cell r="CC242">
            <v>331019.95</v>
          </cell>
          <cell r="CD242">
            <v>0</v>
          </cell>
          <cell r="CE242">
            <v>0</v>
          </cell>
          <cell r="CF242">
            <v>0</v>
          </cell>
          <cell r="CG242">
            <v>331019.95</v>
          </cell>
          <cell r="CH242">
            <v>0</v>
          </cell>
          <cell r="CI242">
            <v>331019.95</v>
          </cell>
        </row>
        <row r="243">
          <cell r="B243" t="str">
            <v>620530</v>
          </cell>
          <cell r="C243" t="str">
            <v>TWE License Fees</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688580.87</v>
          </cell>
          <cell r="AI243">
            <v>0</v>
          </cell>
          <cell r="AJ243">
            <v>688580.87</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688580.87</v>
          </cell>
          <cell r="CB243">
            <v>0</v>
          </cell>
          <cell r="CC243">
            <v>688580.87</v>
          </cell>
          <cell r="CD243">
            <v>0</v>
          </cell>
          <cell r="CE243">
            <v>0</v>
          </cell>
          <cell r="CF243">
            <v>0</v>
          </cell>
          <cell r="CG243">
            <v>688580.87</v>
          </cell>
          <cell r="CH243">
            <v>0</v>
          </cell>
          <cell r="CI243">
            <v>688580.87</v>
          </cell>
        </row>
        <row r="244">
          <cell r="B244" t="str">
            <v>620531</v>
          </cell>
          <cell r="C244" t="str">
            <v>TWE Rentals</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1207.5</v>
          </cell>
          <cell r="AI244">
            <v>0</v>
          </cell>
          <cell r="AJ244">
            <v>1207.5</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1207.5</v>
          </cell>
          <cell r="CB244">
            <v>0</v>
          </cell>
          <cell r="CC244">
            <v>1207.5</v>
          </cell>
          <cell r="CD244">
            <v>0</v>
          </cell>
          <cell r="CE244">
            <v>0</v>
          </cell>
          <cell r="CF244">
            <v>0</v>
          </cell>
          <cell r="CG244">
            <v>1207.5</v>
          </cell>
          <cell r="CH244">
            <v>0</v>
          </cell>
          <cell r="CI244">
            <v>1207.5</v>
          </cell>
        </row>
        <row r="245">
          <cell r="B245" t="str">
            <v>620532</v>
          </cell>
          <cell r="C245" t="str">
            <v>TWE Inspections &amp; Testing</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287885.84000000003</v>
          </cell>
          <cell r="AI245">
            <v>0</v>
          </cell>
          <cell r="AJ245">
            <v>287885.84000000003</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287885.84000000003</v>
          </cell>
          <cell r="CB245">
            <v>0</v>
          </cell>
          <cell r="CC245">
            <v>287885.84000000003</v>
          </cell>
          <cell r="CD245">
            <v>0</v>
          </cell>
          <cell r="CE245">
            <v>0</v>
          </cell>
          <cell r="CF245">
            <v>0</v>
          </cell>
          <cell r="CG245">
            <v>287885.84000000003</v>
          </cell>
          <cell r="CH245">
            <v>0</v>
          </cell>
          <cell r="CI245">
            <v>287885.84000000003</v>
          </cell>
        </row>
        <row r="246">
          <cell r="B246" t="str">
            <v>620590</v>
          </cell>
          <cell r="C246" t="str">
            <v>Other Equipment Costs</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1218100.32</v>
          </cell>
          <cell r="AI246">
            <v>0</v>
          </cell>
          <cell r="AJ246">
            <v>1218100.32</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1218100.32</v>
          </cell>
          <cell r="CB246">
            <v>0</v>
          </cell>
          <cell r="CC246">
            <v>1218100.32</v>
          </cell>
          <cell r="CD246">
            <v>0</v>
          </cell>
          <cell r="CE246">
            <v>0</v>
          </cell>
          <cell r="CF246">
            <v>0</v>
          </cell>
          <cell r="CG246">
            <v>1218100.32</v>
          </cell>
          <cell r="CH246">
            <v>0</v>
          </cell>
          <cell r="CI246">
            <v>1218100.32</v>
          </cell>
        </row>
        <row r="247">
          <cell r="B247" t="str">
            <v>620610</v>
          </cell>
          <cell r="C247" t="str">
            <v>Facility Costs - Telecom</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1106.3699999999999</v>
          </cell>
          <cell r="AI247">
            <v>0</v>
          </cell>
          <cell r="AJ247">
            <v>1106.3699999999999</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1106.3699999999999</v>
          </cell>
          <cell r="CB247">
            <v>0</v>
          </cell>
          <cell r="CC247">
            <v>1106.3699999999999</v>
          </cell>
          <cell r="CD247">
            <v>0</v>
          </cell>
          <cell r="CE247">
            <v>0</v>
          </cell>
          <cell r="CF247">
            <v>0</v>
          </cell>
          <cell r="CG247">
            <v>1106.3699999999999</v>
          </cell>
          <cell r="CH247">
            <v>0</v>
          </cell>
          <cell r="CI247">
            <v>1106.3699999999999</v>
          </cell>
        </row>
        <row r="248">
          <cell r="B248" t="str">
            <v>620611</v>
          </cell>
          <cell r="C248" t="str">
            <v>Telephone</v>
          </cell>
          <cell r="D248">
            <v>0</v>
          </cell>
          <cell r="E248">
            <v>0</v>
          </cell>
          <cell r="F248">
            <v>0</v>
          </cell>
          <cell r="G248">
            <v>0</v>
          </cell>
          <cell r="H248">
            <v>0</v>
          </cell>
          <cell r="I248">
            <v>0</v>
          </cell>
          <cell r="J248">
            <v>0</v>
          </cell>
          <cell r="K248">
            <v>0</v>
          </cell>
          <cell r="L248">
            <v>0</v>
          </cell>
          <cell r="M248">
            <v>0</v>
          </cell>
          <cell r="N248">
            <v>0</v>
          </cell>
          <cell r="O248">
            <v>0</v>
          </cell>
          <cell r="P248">
            <v>424830.6</v>
          </cell>
          <cell r="Q248">
            <v>0</v>
          </cell>
          <cell r="R248">
            <v>424830.6</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580504.57999999996</v>
          </cell>
          <cell r="AI248">
            <v>0</v>
          </cell>
          <cell r="AJ248">
            <v>580504.57999999996</v>
          </cell>
          <cell r="AK248">
            <v>24873.82</v>
          </cell>
          <cell r="AL248">
            <v>0</v>
          </cell>
          <cell r="AM248">
            <v>24873.82</v>
          </cell>
          <cell r="AN248">
            <v>0</v>
          </cell>
          <cell r="AO248">
            <v>0</v>
          </cell>
          <cell r="AP248">
            <v>0</v>
          </cell>
          <cell r="AQ248">
            <v>0</v>
          </cell>
          <cell r="AR248">
            <v>0</v>
          </cell>
          <cell r="AS248">
            <v>0</v>
          </cell>
          <cell r="AT248">
            <v>13819.55</v>
          </cell>
          <cell r="AU248">
            <v>0</v>
          </cell>
          <cell r="AV248">
            <v>13819.55</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1044028.55</v>
          </cell>
          <cell r="CB248">
            <v>0</v>
          </cell>
          <cell r="CC248">
            <v>1044028.55</v>
          </cell>
          <cell r="CD248">
            <v>0</v>
          </cell>
          <cell r="CE248">
            <v>0</v>
          </cell>
          <cell r="CF248">
            <v>0</v>
          </cell>
          <cell r="CG248">
            <v>1044028.55</v>
          </cell>
          <cell r="CH248">
            <v>0</v>
          </cell>
          <cell r="CI248">
            <v>1044028.55</v>
          </cell>
        </row>
        <row r="249">
          <cell r="B249" t="str">
            <v>620612</v>
          </cell>
          <cell r="C249" t="str">
            <v>External Telecom costs general</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9904.2800000000007</v>
          </cell>
          <cell r="AL249">
            <v>0</v>
          </cell>
          <cell r="AM249">
            <v>9904.2800000000007</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9904.2800000000007</v>
          </cell>
          <cell r="CB249">
            <v>0</v>
          </cell>
          <cell r="CC249">
            <v>9904.2800000000007</v>
          </cell>
          <cell r="CD249">
            <v>0</v>
          </cell>
          <cell r="CE249">
            <v>0</v>
          </cell>
          <cell r="CF249">
            <v>0</v>
          </cell>
          <cell r="CG249">
            <v>9904.2800000000007</v>
          </cell>
          <cell r="CH249">
            <v>0</v>
          </cell>
          <cell r="CI249">
            <v>9904.2800000000007</v>
          </cell>
        </row>
        <row r="250">
          <cell r="B250" t="str">
            <v>620613</v>
          </cell>
          <cell r="C250" t="str">
            <v>Cellular/pagers</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-153012.19</v>
          </cell>
          <cell r="AI250">
            <v>0</v>
          </cell>
          <cell r="AJ250">
            <v>-153012.19</v>
          </cell>
          <cell r="AK250">
            <v>0</v>
          </cell>
          <cell r="AL250">
            <v>0</v>
          </cell>
          <cell r="AM250">
            <v>0</v>
          </cell>
          <cell r="AN250">
            <v>0</v>
          </cell>
          <cell r="AO250">
            <v>0</v>
          </cell>
          <cell r="AP250">
            <v>0</v>
          </cell>
          <cell r="AQ250">
            <v>0</v>
          </cell>
          <cell r="AR250">
            <v>0</v>
          </cell>
          <cell r="AS250">
            <v>0</v>
          </cell>
          <cell r="AT250">
            <v>3210</v>
          </cell>
          <cell r="AU250">
            <v>0</v>
          </cell>
          <cell r="AV250">
            <v>3210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-149802.19</v>
          </cell>
          <cell r="CB250">
            <v>0</v>
          </cell>
          <cell r="CC250">
            <v>-149802.19</v>
          </cell>
          <cell r="CD250">
            <v>0</v>
          </cell>
          <cell r="CE250">
            <v>0</v>
          </cell>
          <cell r="CF250">
            <v>0</v>
          </cell>
          <cell r="CG250">
            <v>-149802.19</v>
          </cell>
          <cell r="CH250">
            <v>0</v>
          </cell>
          <cell r="CI250">
            <v>-149802.19</v>
          </cell>
        </row>
        <row r="251">
          <cell r="B251" t="str">
            <v>620615</v>
          </cell>
          <cell r="C251" t="str">
            <v>Leased Analog Circuits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3470</v>
          </cell>
          <cell r="AL251">
            <v>0</v>
          </cell>
          <cell r="AM251">
            <v>3470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3470</v>
          </cell>
          <cell r="CB251">
            <v>0</v>
          </cell>
          <cell r="CC251">
            <v>3470</v>
          </cell>
          <cell r="CD251">
            <v>0</v>
          </cell>
          <cell r="CE251">
            <v>0</v>
          </cell>
          <cell r="CF251">
            <v>0</v>
          </cell>
          <cell r="CG251">
            <v>3470</v>
          </cell>
          <cell r="CH251">
            <v>0</v>
          </cell>
          <cell r="CI251">
            <v>3470</v>
          </cell>
        </row>
        <row r="252">
          <cell r="B252" t="str">
            <v>620617</v>
          </cell>
          <cell r="C252" t="str">
            <v>VNET - telecom</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6801003.75</v>
          </cell>
          <cell r="AI252">
            <v>0</v>
          </cell>
          <cell r="AJ252">
            <v>6801003.75</v>
          </cell>
          <cell r="AK252">
            <v>0</v>
          </cell>
          <cell r="AL252">
            <v>0</v>
          </cell>
          <cell r="AM252">
            <v>0</v>
          </cell>
          <cell r="AN252">
            <v>0</v>
          </cell>
          <cell r="AO252">
            <v>0</v>
          </cell>
          <cell r="AP252">
            <v>0</v>
          </cell>
          <cell r="AQ252">
            <v>0</v>
          </cell>
          <cell r="AR252">
            <v>0</v>
          </cell>
          <cell r="AS252">
            <v>0</v>
          </cell>
          <cell r="AT252">
            <v>1030.77</v>
          </cell>
          <cell r="AU252">
            <v>0</v>
          </cell>
          <cell r="AV252">
            <v>1030.77</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6802034.5199999996</v>
          </cell>
          <cell r="CB252">
            <v>0</v>
          </cell>
          <cell r="CC252">
            <v>6802034.5199999996</v>
          </cell>
          <cell r="CD252">
            <v>0</v>
          </cell>
          <cell r="CE252">
            <v>0</v>
          </cell>
          <cell r="CF252">
            <v>0</v>
          </cell>
          <cell r="CG252">
            <v>6802034.5199999996</v>
          </cell>
          <cell r="CH252">
            <v>0</v>
          </cell>
          <cell r="CI252">
            <v>6802034.5199999996</v>
          </cell>
        </row>
        <row r="253">
          <cell r="B253" t="str">
            <v>620620</v>
          </cell>
          <cell r="C253" t="str">
            <v>Facility Costs - General</v>
          </cell>
          <cell r="D253">
            <v>777</v>
          </cell>
          <cell r="E253">
            <v>0</v>
          </cell>
          <cell r="F253">
            <v>777</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266111.7</v>
          </cell>
          <cell r="AI253">
            <v>0</v>
          </cell>
          <cell r="AJ253">
            <v>266111.7</v>
          </cell>
          <cell r="AK253">
            <v>-10452.99</v>
          </cell>
          <cell r="AL253">
            <v>0</v>
          </cell>
          <cell r="AM253">
            <v>-10452.99</v>
          </cell>
          <cell r="AN253">
            <v>0</v>
          </cell>
          <cell r="AO253">
            <v>0</v>
          </cell>
          <cell r="AP253">
            <v>0</v>
          </cell>
          <cell r="AQ253">
            <v>0</v>
          </cell>
          <cell r="AR253">
            <v>0</v>
          </cell>
          <cell r="AS253">
            <v>0</v>
          </cell>
          <cell r="AT253">
            <v>32758.32</v>
          </cell>
          <cell r="AU253">
            <v>0</v>
          </cell>
          <cell r="AV253">
            <v>32758.32</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289194.03000000003</v>
          </cell>
          <cell r="CB253">
            <v>0</v>
          </cell>
          <cell r="CC253">
            <v>289194.03000000003</v>
          </cell>
          <cell r="CD253">
            <v>0</v>
          </cell>
          <cell r="CE253">
            <v>0</v>
          </cell>
          <cell r="CF253">
            <v>0</v>
          </cell>
          <cell r="CG253">
            <v>289194.03000000003</v>
          </cell>
          <cell r="CH253">
            <v>0</v>
          </cell>
          <cell r="CI253">
            <v>289194.03000000003</v>
          </cell>
        </row>
        <row r="254">
          <cell r="B254" t="str">
            <v>620621</v>
          </cell>
          <cell r="C254" t="str">
            <v>Office Moves</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65</v>
          </cell>
          <cell r="AU254">
            <v>0</v>
          </cell>
          <cell r="AV254">
            <v>65</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65</v>
          </cell>
          <cell r="CB254">
            <v>0</v>
          </cell>
          <cell r="CC254">
            <v>65</v>
          </cell>
          <cell r="CD254">
            <v>0</v>
          </cell>
          <cell r="CE254">
            <v>0</v>
          </cell>
          <cell r="CF254">
            <v>0</v>
          </cell>
          <cell r="CG254">
            <v>65</v>
          </cell>
          <cell r="CH254">
            <v>0</v>
          </cell>
          <cell r="CI254">
            <v>65</v>
          </cell>
        </row>
        <row r="255">
          <cell r="B255" t="str">
            <v>620630</v>
          </cell>
          <cell r="C255" t="str">
            <v>Facility Costs - Leases</v>
          </cell>
          <cell r="D255">
            <v>-1883.69</v>
          </cell>
          <cell r="E255">
            <v>0</v>
          </cell>
          <cell r="F255">
            <v>-1883.69</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7267155.5099999998</v>
          </cell>
          <cell r="AI255">
            <v>0</v>
          </cell>
          <cell r="AJ255">
            <v>7267155.5099999998</v>
          </cell>
          <cell r="AK255">
            <v>94461.46</v>
          </cell>
          <cell r="AL255">
            <v>0</v>
          </cell>
          <cell r="AM255">
            <v>94461.46</v>
          </cell>
          <cell r="AN255">
            <v>96481.08</v>
          </cell>
          <cell r="AO255">
            <v>0</v>
          </cell>
          <cell r="AP255">
            <v>96481.08</v>
          </cell>
          <cell r="AQ255">
            <v>0</v>
          </cell>
          <cell r="AR255">
            <v>0</v>
          </cell>
          <cell r="AS255">
            <v>0</v>
          </cell>
          <cell r="AT255">
            <v>5075.8</v>
          </cell>
          <cell r="AU255">
            <v>0</v>
          </cell>
          <cell r="AV255">
            <v>5075.8</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7461290.1599999992</v>
          </cell>
          <cell r="CB255">
            <v>0</v>
          </cell>
          <cell r="CC255">
            <v>7461290.1599999992</v>
          </cell>
          <cell r="CD255">
            <v>0</v>
          </cell>
          <cell r="CE255">
            <v>0</v>
          </cell>
          <cell r="CF255">
            <v>0</v>
          </cell>
          <cell r="CG255">
            <v>7461290.1600000001</v>
          </cell>
          <cell r="CH255">
            <v>0</v>
          </cell>
          <cell r="CI255">
            <v>7461290.1600000001</v>
          </cell>
        </row>
        <row r="256">
          <cell r="B256" t="str">
            <v>620640</v>
          </cell>
          <cell r="C256" t="str">
            <v>Facility Costs - Utilities</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1851129.15</v>
          </cell>
          <cell r="AI256">
            <v>0</v>
          </cell>
          <cell r="AJ256">
            <v>1851129.15</v>
          </cell>
          <cell r="AK256">
            <v>34443.75</v>
          </cell>
          <cell r="AL256">
            <v>0</v>
          </cell>
          <cell r="AM256">
            <v>34443.75</v>
          </cell>
          <cell r="AN256">
            <v>0</v>
          </cell>
          <cell r="AO256">
            <v>0</v>
          </cell>
          <cell r="AP256">
            <v>0</v>
          </cell>
          <cell r="AQ256">
            <v>0</v>
          </cell>
          <cell r="AR256">
            <v>0</v>
          </cell>
          <cell r="AS256">
            <v>0</v>
          </cell>
          <cell r="AT256">
            <v>38947.25</v>
          </cell>
          <cell r="AU256">
            <v>0</v>
          </cell>
          <cell r="AV256">
            <v>38947.25</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1924520.15</v>
          </cell>
          <cell r="CB256">
            <v>0</v>
          </cell>
          <cell r="CC256">
            <v>1924520.15</v>
          </cell>
          <cell r="CD256">
            <v>0</v>
          </cell>
          <cell r="CE256">
            <v>0</v>
          </cell>
          <cell r="CF256">
            <v>0</v>
          </cell>
          <cell r="CG256">
            <v>1924520.15</v>
          </cell>
          <cell r="CH256">
            <v>0</v>
          </cell>
          <cell r="CI256">
            <v>1924520.15</v>
          </cell>
        </row>
        <row r="257">
          <cell r="B257" t="str">
            <v>620650</v>
          </cell>
          <cell r="C257" t="str">
            <v>Fac Costs:Mun Tax/Pymt In Lieu</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295547.15999999997</v>
          </cell>
          <cell r="BJ257">
            <v>0</v>
          </cell>
          <cell r="BK257">
            <v>295547.15999999997</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295547.15999999997</v>
          </cell>
          <cell r="CB257">
            <v>0</v>
          </cell>
          <cell r="CC257">
            <v>295547.15999999997</v>
          </cell>
          <cell r="CD257">
            <v>0</v>
          </cell>
          <cell r="CE257">
            <v>0</v>
          </cell>
          <cell r="CF257">
            <v>0</v>
          </cell>
          <cell r="CG257">
            <v>295547.15999999997</v>
          </cell>
          <cell r="CH257">
            <v>0</v>
          </cell>
          <cell r="CI257">
            <v>295547.15999999997</v>
          </cell>
        </row>
        <row r="258">
          <cell r="B258" t="str">
            <v>620660</v>
          </cell>
          <cell r="C258" t="str">
            <v>Other Building Operating Costs</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8431.7900000000009</v>
          </cell>
          <cell r="AU258">
            <v>0</v>
          </cell>
          <cell r="AV258">
            <v>8431.7900000000009</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8431.7900000000009</v>
          </cell>
          <cell r="CB258">
            <v>0</v>
          </cell>
          <cell r="CC258">
            <v>8431.7900000000009</v>
          </cell>
          <cell r="CD258">
            <v>0</v>
          </cell>
          <cell r="CE258">
            <v>0</v>
          </cell>
          <cell r="CF258">
            <v>0</v>
          </cell>
          <cell r="CG258">
            <v>8431.7900000000009</v>
          </cell>
          <cell r="CH258">
            <v>0</v>
          </cell>
          <cell r="CI258">
            <v>8431.7900000000009</v>
          </cell>
        </row>
        <row r="259">
          <cell r="B259" t="str">
            <v>620700</v>
          </cell>
          <cell r="C259" t="str">
            <v>Telecom Customer Build Costs</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198954.83</v>
          </cell>
          <cell r="AL259">
            <v>0</v>
          </cell>
          <cell r="AM259">
            <v>198954.83</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198954.83</v>
          </cell>
          <cell r="CB259">
            <v>0</v>
          </cell>
          <cell r="CC259">
            <v>198954.83</v>
          </cell>
          <cell r="CD259">
            <v>0</v>
          </cell>
          <cell r="CE259">
            <v>0</v>
          </cell>
          <cell r="CF259">
            <v>0</v>
          </cell>
          <cell r="CG259">
            <v>198954.83</v>
          </cell>
          <cell r="CH259">
            <v>0</v>
          </cell>
          <cell r="CI259">
            <v>198954.83</v>
          </cell>
        </row>
        <row r="260">
          <cell r="B260" t="str">
            <v>620720</v>
          </cell>
          <cell r="C260" t="str">
            <v>Inergi Allocations</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639202.29</v>
          </cell>
          <cell r="AL260">
            <v>0</v>
          </cell>
          <cell r="AM260">
            <v>639202.29</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639202.29</v>
          </cell>
          <cell r="CB260">
            <v>0</v>
          </cell>
          <cell r="CC260">
            <v>639202.29</v>
          </cell>
          <cell r="CD260">
            <v>0</v>
          </cell>
          <cell r="CE260">
            <v>0</v>
          </cell>
          <cell r="CF260">
            <v>0</v>
          </cell>
          <cell r="CG260">
            <v>639202.29</v>
          </cell>
          <cell r="CH260">
            <v>0</v>
          </cell>
          <cell r="CI260">
            <v>639202.29</v>
          </cell>
        </row>
        <row r="261">
          <cell r="B261" t="str">
            <v>620730</v>
          </cell>
          <cell r="C261" t="str">
            <v>Telecom Co-Location Expenses</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235097.42</v>
          </cell>
          <cell r="AL261">
            <v>0</v>
          </cell>
          <cell r="AM261">
            <v>235097.42</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235097.42</v>
          </cell>
          <cell r="CB261">
            <v>0</v>
          </cell>
          <cell r="CC261">
            <v>235097.42</v>
          </cell>
          <cell r="CD261">
            <v>0</v>
          </cell>
          <cell r="CE261">
            <v>0</v>
          </cell>
          <cell r="CF261">
            <v>0</v>
          </cell>
          <cell r="CG261">
            <v>235097.42</v>
          </cell>
          <cell r="CH261">
            <v>0</v>
          </cell>
          <cell r="CI261">
            <v>235097.42</v>
          </cell>
        </row>
        <row r="262">
          <cell r="B262" t="str">
            <v>620920</v>
          </cell>
          <cell r="C262" t="str">
            <v>Joint Use Pole Costs-MEU's</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177346.27</v>
          </cell>
          <cell r="BJ262">
            <v>0</v>
          </cell>
          <cell r="BK262">
            <v>177346.27</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177346.27</v>
          </cell>
          <cell r="CB262">
            <v>0</v>
          </cell>
          <cell r="CC262">
            <v>177346.27</v>
          </cell>
          <cell r="CD262">
            <v>0</v>
          </cell>
          <cell r="CE262">
            <v>0</v>
          </cell>
          <cell r="CF262">
            <v>0</v>
          </cell>
          <cell r="CG262">
            <v>177346.27</v>
          </cell>
          <cell r="CH262">
            <v>0</v>
          </cell>
          <cell r="CI262">
            <v>177346.27</v>
          </cell>
        </row>
        <row r="263">
          <cell r="B263" t="str">
            <v>620941</v>
          </cell>
          <cell r="C263" t="str">
            <v>Overhead Project Costs</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485342.21</v>
          </cell>
          <cell r="AU263">
            <v>0</v>
          </cell>
          <cell r="AV263">
            <v>485342.21</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485342.21</v>
          </cell>
          <cell r="CB263">
            <v>0</v>
          </cell>
          <cell r="CC263">
            <v>485342.21</v>
          </cell>
          <cell r="CD263">
            <v>0</v>
          </cell>
          <cell r="CE263">
            <v>0</v>
          </cell>
          <cell r="CF263">
            <v>0</v>
          </cell>
          <cell r="CG263">
            <v>485342.21</v>
          </cell>
          <cell r="CH263">
            <v>0</v>
          </cell>
          <cell r="CI263">
            <v>485342.21</v>
          </cell>
        </row>
        <row r="264">
          <cell r="B264" t="str">
            <v>620991</v>
          </cell>
          <cell r="C264" t="str">
            <v>Oma Misc Res Types-P/Soft Conv</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5032.2299999999996</v>
          </cell>
          <cell r="AI264">
            <v>0</v>
          </cell>
          <cell r="AJ264">
            <v>5032.2299999999996</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5032.2299999999996</v>
          </cell>
          <cell r="CB264">
            <v>0</v>
          </cell>
          <cell r="CC264">
            <v>5032.2299999999996</v>
          </cell>
          <cell r="CD264">
            <v>0</v>
          </cell>
          <cell r="CE264">
            <v>0</v>
          </cell>
          <cell r="CF264">
            <v>0</v>
          </cell>
          <cell r="CG264">
            <v>5032.2299999999996</v>
          </cell>
          <cell r="CH264">
            <v>0</v>
          </cell>
          <cell r="CI264">
            <v>5032.2299999999996</v>
          </cell>
        </row>
        <row r="265">
          <cell r="B265" t="str">
            <v>645000</v>
          </cell>
          <cell r="C265" t="str">
            <v>Self Insurance Claims</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65209.279999999999</v>
          </cell>
          <cell r="AI265">
            <v>0</v>
          </cell>
          <cell r="AJ265">
            <v>65209.279999999999</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65209.279999999999</v>
          </cell>
          <cell r="CB265">
            <v>0</v>
          </cell>
          <cell r="CC265">
            <v>65209.279999999999</v>
          </cell>
          <cell r="CD265">
            <v>0</v>
          </cell>
          <cell r="CE265">
            <v>0</v>
          </cell>
          <cell r="CF265">
            <v>0</v>
          </cell>
          <cell r="CG265">
            <v>65209.279999999999</v>
          </cell>
          <cell r="CH265">
            <v>0</v>
          </cell>
          <cell r="CI265">
            <v>65209.279999999999</v>
          </cell>
        </row>
        <row r="266">
          <cell r="B266" t="str">
            <v>646000</v>
          </cell>
          <cell r="C266" t="str">
            <v>Cost Of Self-Insurance Claims</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6000</v>
          </cell>
          <cell r="AI266">
            <v>0</v>
          </cell>
          <cell r="AJ266">
            <v>6000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6000</v>
          </cell>
          <cell r="CB266">
            <v>0</v>
          </cell>
          <cell r="CC266">
            <v>6000</v>
          </cell>
          <cell r="CD266">
            <v>0</v>
          </cell>
          <cell r="CE266">
            <v>0</v>
          </cell>
          <cell r="CF266">
            <v>0</v>
          </cell>
          <cell r="CG266">
            <v>6000</v>
          </cell>
          <cell r="CH266">
            <v>0</v>
          </cell>
          <cell r="CI266">
            <v>6000</v>
          </cell>
        </row>
        <row r="267">
          <cell r="B267" t="str">
            <v>660000</v>
          </cell>
          <cell r="C267" t="str">
            <v>Property Taxes &amp; Misc Pymts</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59444103.100000001</v>
          </cell>
          <cell r="AI267">
            <v>0</v>
          </cell>
          <cell r="AJ267">
            <v>59444103.100000001</v>
          </cell>
          <cell r="AK267">
            <v>19505</v>
          </cell>
          <cell r="AL267">
            <v>0</v>
          </cell>
          <cell r="AM267">
            <v>19505</v>
          </cell>
          <cell r="AN267">
            <v>0</v>
          </cell>
          <cell r="AO267">
            <v>0</v>
          </cell>
          <cell r="AP267">
            <v>0</v>
          </cell>
          <cell r="AQ267">
            <v>0</v>
          </cell>
          <cell r="AR267">
            <v>0</v>
          </cell>
          <cell r="AS267">
            <v>0</v>
          </cell>
          <cell r="AT267">
            <v>71252</v>
          </cell>
          <cell r="AU267">
            <v>0</v>
          </cell>
          <cell r="AV267">
            <v>71252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59534860.100000001</v>
          </cell>
          <cell r="CB267">
            <v>0</v>
          </cell>
          <cell r="CC267">
            <v>59534860.100000001</v>
          </cell>
          <cell r="CD267">
            <v>0</v>
          </cell>
          <cell r="CE267">
            <v>0</v>
          </cell>
          <cell r="CF267">
            <v>0</v>
          </cell>
          <cell r="CG267">
            <v>59534860.100000001</v>
          </cell>
          <cell r="CH267">
            <v>0</v>
          </cell>
          <cell r="CI267">
            <v>59534860.100000001</v>
          </cell>
        </row>
        <row r="268">
          <cell r="B268" t="str">
            <v>660600</v>
          </cell>
          <cell r="C268" t="str">
            <v>Gross Rev Charge - Water Lease</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2115.17</v>
          </cell>
          <cell r="AU268">
            <v>0</v>
          </cell>
          <cell r="AV268">
            <v>2115.17</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2115.17</v>
          </cell>
          <cell r="CB268">
            <v>0</v>
          </cell>
          <cell r="CC268">
            <v>2115.17</v>
          </cell>
          <cell r="CD268">
            <v>0</v>
          </cell>
          <cell r="CE268">
            <v>0</v>
          </cell>
          <cell r="CF268">
            <v>0</v>
          </cell>
          <cell r="CG268">
            <v>2115.17</v>
          </cell>
          <cell r="CH268">
            <v>0</v>
          </cell>
          <cell r="CI268">
            <v>2115.17</v>
          </cell>
        </row>
        <row r="269">
          <cell r="B269" t="str">
            <v>670000</v>
          </cell>
          <cell r="C269" t="str">
            <v>Canc &amp; Defer Costs -Major Proj</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32453.77</v>
          </cell>
          <cell r="AI269">
            <v>0</v>
          </cell>
          <cell r="AJ269">
            <v>32453.77</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32453.77</v>
          </cell>
          <cell r="CB269">
            <v>0</v>
          </cell>
          <cell r="CC269">
            <v>32453.77</v>
          </cell>
          <cell r="CD269">
            <v>0</v>
          </cell>
          <cell r="CE269">
            <v>0</v>
          </cell>
          <cell r="CF269">
            <v>0</v>
          </cell>
          <cell r="CG269">
            <v>32453.77</v>
          </cell>
          <cell r="CH269">
            <v>0</v>
          </cell>
          <cell r="CI269">
            <v>32453.77</v>
          </cell>
        </row>
        <row r="270">
          <cell r="B270" t="str">
            <v>675000</v>
          </cell>
          <cell r="C270" t="str">
            <v>Treasury Charges to Financing</v>
          </cell>
          <cell r="D270">
            <v>-330428.59000000003</v>
          </cell>
          <cell r="E270">
            <v>0</v>
          </cell>
          <cell r="F270">
            <v>-330428.59000000003</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-1019005.49</v>
          </cell>
          <cell r="AI270">
            <v>0</v>
          </cell>
          <cell r="AJ270">
            <v>-1019005.49</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-1349434.08</v>
          </cell>
          <cell r="CB270">
            <v>0</v>
          </cell>
          <cell r="CC270">
            <v>-1349434.08</v>
          </cell>
          <cell r="CD270">
            <v>0</v>
          </cell>
          <cell r="CE270">
            <v>0</v>
          </cell>
          <cell r="CF270">
            <v>0</v>
          </cell>
          <cell r="CG270">
            <v>-1349434.08</v>
          </cell>
          <cell r="CH270">
            <v>0</v>
          </cell>
          <cell r="CI270">
            <v>-1349434.08</v>
          </cell>
        </row>
        <row r="271">
          <cell r="B271" t="str">
            <v>680990</v>
          </cell>
          <cell r="C271" t="str">
            <v>Corporate Restructuring Costs</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27566.89</v>
          </cell>
          <cell r="BJ271">
            <v>0</v>
          </cell>
          <cell r="BK271">
            <v>27566.89</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27566.89</v>
          </cell>
          <cell r="CB271">
            <v>0</v>
          </cell>
          <cell r="CC271">
            <v>27566.89</v>
          </cell>
          <cell r="CD271">
            <v>0</v>
          </cell>
          <cell r="CE271">
            <v>0</v>
          </cell>
          <cell r="CF271">
            <v>0</v>
          </cell>
          <cell r="CG271">
            <v>27566.89</v>
          </cell>
          <cell r="CH271">
            <v>0</v>
          </cell>
          <cell r="CI271">
            <v>27566.89</v>
          </cell>
        </row>
        <row r="272">
          <cell r="B272" t="str">
            <v>685000</v>
          </cell>
          <cell r="C272" t="str">
            <v>Cents Elimination</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0.45</v>
          </cell>
          <cell r="AI272">
            <v>0</v>
          </cell>
          <cell r="AJ272">
            <v>0.45</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0.45</v>
          </cell>
          <cell r="CB272">
            <v>0</v>
          </cell>
          <cell r="CC272">
            <v>0.45</v>
          </cell>
          <cell r="CD272">
            <v>0</v>
          </cell>
          <cell r="CE272">
            <v>0</v>
          </cell>
          <cell r="CF272">
            <v>0</v>
          </cell>
          <cell r="CG272">
            <v>0.45</v>
          </cell>
          <cell r="CH272">
            <v>0</v>
          </cell>
          <cell r="CI272">
            <v>0.45</v>
          </cell>
        </row>
        <row r="273">
          <cell r="B273" t="str">
            <v>688000</v>
          </cell>
          <cell r="C273" t="str">
            <v>Corporate Misc &amp; Other Costs</v>
          </cell>
          <cell r="D273">
            <v>10397.709999999999</v>
          </cell>
          <cell r="E273">
            <v>0</v>
          </cell>
          <cell r="F273">
            <v>10397.709999999999</v>
          </cell>
          <cell r="G273">
            <v>0</v>
          </cell>
          <cell r="H273">
            <v>0</v>
          </cell>
          <cell r="I273">
            <v>0</v>
          </cell>
          <cell r="J273">
            <v>-2214824.84</v>
          </cell>
          <cell r="K273">
            <v>0</v>
          </cell>
          <cell r="L273">
            <v>-2214824.84</v>
          </cell>
          <cell r="M273">
            <v>1914687</v>
          </cell>
          <cell r="N273">
            <v>0</v>
          </cell>
          <cell r="O273">
            <v>1914687</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-5225147.93</v>
          </cell>
          <cell r="AI273">
            <v>0</v>
          </cell>
          <cell r="AJ273">
            <v>-5225147.93</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-5514888.0599999996</v>
          </cell>
          <cell r="CB273">
            <v>0</v>
          </cell>
          <cell r="CC273">
            <v>-5514888.0599999996</v>
          </cell>
          <cell r="CD273">
            <v>0</v>
          </cell>
          <cell r="CE273">
            <v>0</v>
          </cell>
          <cell r="CF273">
            <v>0</v>
          </cell>
          <cell r="CG273">
            <v>-5514888.0599999996</v>
          </cell>
          <cell r="CH273">
            <v>0</v>
          </cell>
          <cell r="CI273">
            <v>-5514888.0599999996</v>
          </cell>
        </row>
        <row r="274">
          <cell r="C274" t="str">
            <v>OM&amp;A - Direct</v>
          </cell>
          <cell r="D274">
            <v>3584780.31</v>
          </cell>
          <cell r="E274">
            <v>0</v>
          </cell>
          <cell r="F274">
            <v>3584780.31</v>
          </cell>
          <cell r="G274">
            <v>0</v>
          </cell>
          <cell r="H274">
            <v>0</v>
          </cell>
          <cell r="I274">
            <v>0</v>
          </cell>
          <cell r="J274">
            <v>-2246474.83</v>
          </cell>
          <cell r="K274">
            <v>0</v>
          </cell>
          <cell r="L274">
            <v>-2246474.83</v>
          </cell>
          <cell r="M274">
            <v>2076747.55</v>
          </cell>
          <cell r="N274">
            <v>0</v>
          </cell>
          <cell r="O274">
            <v>2076747.55</v>
          </cell>
          <cell r="P274">
            <v>14325830.780000001</v>
          </cell>
          <cell r="Q274">
            <v>0</v>
          </cell>
          <cell r="R274">
            <v>14325830.780000001</v>
          </cell>
          <cell r="S274">
            <v>0</v>
          </cell>
          <cell r="T274">
            <v>0</v>
          </cell>
          <cell r="U274">
            <v>0</v>
          </cell>
          <cell r="V274">
            <v>0</v>
          </cell>
          <cell r="W274">
            <v>0</v>
          </cell>
          <cell r="X274">
            <v>0</v>
          </cell>
          <cell r="Y274">
            <v>-250000</v>
          </cell>
          <cell r="Z274">
            <v>0</v>
          </cell>
          <cell r="AA274">
            <v>-250000</v>
          </cell>
          <cell r="AB274">
            <v>0</v>
          </cell>
          <cell r="AC274">
            <v>0</v>
          </cell>
          <cell r="AD274">
            <v>0</v>
          </cell>
          <cell r="AE274">
            <v>0</v>
          </cell>
          <cell r="AF274">
            <v>0</v>
          </cell>
          <cell r="AG274">
            <v>0</v>
          </cell>
          <cell r="AH274">
            <v>702261354.95600021</v>
          </cell>
          <cell r="AI274">
            <v>0</v>
          </cell>
          <cell r="AJ274">
            <v>702261354.95600021</v>
          </cell>
          <cell r="AK274">
            <v>9540490.0500000026</v>
          </cell>
          <cell r="AL274">
            <v>0</v>
          </cell>
          <cell r="AM274">
            <v>9540490.0500000026</v>
          </cell>
          <cell r="AN274">
            <v>107650.08</v>
          </cell>
          <cell r="AO274">
            <v>0</v>
          </cell>
          <cell r="AP274">
            <v>107650.08</v>
          </cell>
          <cell r="AQ274">
            <v>0</v>
          </cell>
          <cell r="AR274">
            <v>0</v>
          </cell>
          <cell r="AS274">
            <v>0</v>
          </cell>
          <cell r="AT274">
            <v>10546910.101000004</v>
          </cell>
          <cell r="AU274">
            <v>0</v>
          </cell>
          <cell r="AV274">
            <v>10546910.101000004</v>
          </cell>
          <cell r="AW274">
            <v>0</v>
          </cell>
          <cell r="AX274">
            <v>0</v>
          </cell>
          <cell r="AY274">
            <v>0</v>
          </cell>
          <cell r="AZ274">
            <v>0</v>
          </cell>
          <cell r="BA274">
            <v>0</v>
          </cell>
          <cell r="BB274">
            <v>0</v>
          </cell>
          <cell r="BC274">
            <v>0</v>
          </cell>
          <cell r="BD274">
            <v>0</v>
          </cell>
          <cell r="BE274">
            <v>0</v>
          </cell>
          <cell r="BF274">
            <v>0</v>
          </cell>
          <cell r="BG274">
            <v>0</v>
          </cell>
          <cell r="BH274">
            <v>0</v>
          </cell>
          <cell r="BI274">
            <v>10119045.5</v>
          </cell>
          <cell r="BJ274">
            <v>0</v>
          </cell>
          <cell r="BK274">
            <v>10119045.5</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750066334.49700069</v>
          </cell>
          <cell r="CB274">
            <v>0</v>
          </cell>
          <cell r="CC274">
            <v>750066334.49700069</v>
          </cell>
          <cell r="CD274">
            <v>0</v>
          </cell>
          <cell r="CE274">
            <v>0</v>
          </cell>
          <cell r="CF274">
            <v>0</v>
          </cell>
          <cell r="CG274">
            <v>750066334.4970001</v>
          </cell>
          <cell r="CH274">
            <v>0</v>
          </cell>
          <cell r="CI274">
            <v>750066334.4970001</v>
          </cell>
        </row>
        <row r="275">
          <cell r="B275" t="str">
            <v>690005</v>
          </cell>
          <cell r="C275" t="str">
            <v>OMA  Costs Journalized</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-2271595.4700000002</v>
          </cell>
          <cell r="AI275">
            <v>0</v>
          </cell>
          <cell r="AJ275">
            <v>-2271595.4700000002</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-2271595.4700000002</v>
          </cell>
          <cell r="CB275">
            <v>0</v>
          </cell>
          <cell r="CC275">
            <v>-2271595.4700000002</v>
          </cell>
          <cell r="CD275">
            <v>0</v>
          </cell>
          <cell r="CE275">
            <v>0</v>
          </cell>
          <cell r="CF275">
            <v>0</v>
          </cell>
          <cell r="CG275">
            <v>-2271595.4700000002</v>
          </cell>
          <cell r="CH275">
            <v>0</v>
          </cell>
          <cell r="CI275">
            <v>-2271595.4700000002</v>
          </cell>
        </row>
        <row r="276">
          <cell r="B276" t="str">
            <v>690010</v>
          </cell>
          <cell r="C276" t="str">
            <v>Ovhead recoverd-(nonCAPTL,RT7)</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-2081679.7720000001</v>
          </cell>
          <cell r="AI276">
            <v>0</v>
          </cell>
          <cell r="AJ276">
            <v>-2081679.7720000001</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-2081679.7720000001</v>
          </cell>
          <cell r="CB276">
            <v>0</v>
          </cell>
          <cell r="CC276">
            <v>-2081679.7720000001</v>
          </cell>
          <cell r="CD276">
            <v>0</v>
          </cell>
          <cell r="CE276">
            <v>0</v>
          </cell>
          <cell r="CF276">
            <v>0</v>
          </cell>
          <cell r="CG276">
            <v>-2081679.7720000001</v>
          </cell>
          <cell r="CH276">
            <v>0</v>
          </cell>
          <cell r="CI276">
            <v>-2081679.7720000001</v>
          </cell>
        </row>
        <row r="277">
          <cell r="B277" t="str">
            <v>690011</v>
          </cell>
          <cell r="C277" t="str">
            <v>Ovhead recoverd(CAPTL,ResType7</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-63104313.539999999</v>
          </cell>
          <cell r="AI277">
            <v>0</v>
          </cell>
          <cell r="AJ277">
            <v>-63104313.539999999</v>
          </cell>
          <cell r="AK277">
            <v>0</v>
          </cell>
          <cell r="AL277">
            <v>0</v>
          </cell>
          <cell r="AM277">
            <v>0</v>
          </cell>
          <cell r="AN277">
            <v>0</v>
          </cell>
          <cell r="AO277">
            <v>0</v>
          </cell>
          <cell r="AP277">
            <v>0</v>
          </cell>
          <cell r="AQ277">
            <v>0</v>
          </cell>
          <cell r="AR277">
            <v>0</v>
          </cell>
          <cell r="AS277">
            <v>0</v>
          </cell>
          <cell r="AT277">
            <v>-132687.72200000001</v>
          </cell>
          <cell r="AU277">
            <v>0</v>
          </cell>
          <cell r="AV277">
            <v>-132687.72200000001</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-63237001.262000002</v>
          </cell>
          <cell r="CB277">
            <v>0</v>
          </cell>
          <cell r="CC277">
            <v>-63237001.262000002</v>
          </cell>
          <cell r="CD277">
            <v>0</v>
          </cell>
          <cell r="CE277">
            <v>0</v>
          </cell>
          <cell r="CF277">
            <v>0</v>
          </cell>
          <cell r="CG277">
            <v>-63237001.262000002</v>
          </cell>
          <cell r="CH277">
            <v>0</v>
          </cell>
          <cell r="CI277">
            <v>-63237001.262000002</v>
          </cell>
        </row>
        <row r="278">
          <cell r="B278" t="str">
            <v>690012</v>
          </cell>
          <cell r="C278" t="str">
            <v>Material Surcharge</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327641.55</v>
          </cell>
          <cell r="AI278">
            <v>0</v>
          </cell>
          <cell r="AJ278">
            <v>327641.55</v>
          </cell>
          <cell r="AK278">
            <v>0</v>
          </cell>
          <cell r="AL278">
            <v>0</v>
          </cell>
          <cell r="AM278">
            <v>0</v>
          </cell>
          <cell r="AN278">
            <v>0</v>
          </cell>
          <cell r="AO278">
            <v>0</v>
          </cell>
          <cell r="AP278">
            <v>0</v>
          </cell>
          <cell r="AQ278">
            <v>0</v>
          </cell>
          <cell r="AR278">
            <v>0</v>
          </cell>
          <cell r="AS278">
            <v>0</v>
          </cell>
          <cell r="AT278">
            <v>-145238.81200000001</v>
          </cell>
          <cell r="AU278">
            <v>0</v>
          </cell>
          <cell r="AV278">
            <v>-145238.81200000001</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182402.73799999998</v>
          </cell>
          <cell r="CB278">
            <v>0</v>
          </cell>
          <cell r="CC278">
            <v>182402.73799999998</v>
          </cell>
          <cell r="CD278">
            <v>0</v>
          </cell>
          <cell r="CE278">
            <v>0</v>
          </cell>
          <cell r="CF278">
            <v>0</v>
          </cell>
          <cell r="CG278">
            <v>182402.73799999998</v>
          </cell>
          <cell r="CH278">
            <v>0</v>
          </cell>
          <cell r="CI278">
            <v>182402.73799999998</v>
          </cell>
        </row>
        <row r="279">
          <cell r="B279" t="str">
            <v>690013</v>
          </cell>
          <cell r="C279" t="str">
            <v>Material Surcharge Recovery</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-12629336.869000001</v>
          </cell>
          <cell r="AI279">
            <v>0</v>
          </cell>
          <cell r="AJ279">
            <v>-12629336.869000001</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-12629336.869000001</v>
          </cell>
          <cell r="CB279">
            <v>0</v>
          </cell>
          <cell r="CC279">
            <v>-12629336.869000001</v>
          </cell>
          <cell r="CD279">
            <v>0</v>
          </cell>
          <cell r="CE279">
            <v>0</v>
          </cell>
          <cell r="CF279">
            <v>0</v>
          </cell>
          <cell r="CG279">
            <v>-12629336.869000001</v>
          </cell>
          <cell r="CH279">
            <v>0</v>
          </cell>
          <cell r="CI279">
            <v>-12629336.869000001</v>
          </cell>
        </row>
        <row r="280">
          <cell r="B280" t="str">
            <v>690014</v>
          </cell>
          <cell r="C280" t="str">
            <v>Material Surcharge - SUSP</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91590.438999999998</v>
          </cell>
          <cell r="AI280">
            <v>0</v>
          </cell>
          <cell r="AJ280">
            <v>91590.438999999998</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91590.438999999998</v>
          </cell>
          <cell r="CB280">
            <v>0</v>
          </cell>
          <cell r="CC280">
            <v>91590.438999999998</v>
          </cell>
          <cell r="CD280">
            <v>0</v>
          </cell>
          <cell r="CE280">
            <v>0</v>
          </cell>
          <cell r="CF280">
            <v>0</v>
          </cell>
          <cell r="CG280">
            <v>91590.438999999998</v>
          </cell>
          <cell r="CH280">
            <v>0</v>
          </cell>
          <cell r="CI280">
            <v>91590.438999999998</v>
          </cell>
        </row>
        <row r="281">
          <cell r="B281" t="str">
            <v>690015</v>
          </cell>
          <cell r="C281" t="str">
            <v>Freight Charges Recovery</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-13104.456</v>
          </cell>
          <cell r="AU281">
            <v>0</v>
          </cell>
          <cell r="AV281">
            <v>-13104.456</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-13104.456</v>
          </cell>
          <cell r="CB281">
            <v>0</v>
          </cell>
          <cell r="CC281">
            <v>-13104.456</v>
          </cell>
          <cell r="CD281">
            <v>0</v>
          </cell>
          <cell r="CE281">
            <v>0</v>
          </cell>
          <cell r="CF281">
            <v>0</v>
          </cell>
          <cell r="CG281">
            <v>-13104.456</v>
          </cell>
          <cell r="CH281">
            <v>0</v>
          </cell>
          <cell r="CI281">
            <v>-13104.456</v>
          </cell>
        </row>
        <row r="282">
          <cell r="B282" t="str">
            <v>690020</v>
          </cell>
          <cell r="C282" t="str">
            <v>LABOR RECOV @STD(BILLABLE WK)</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-404690622.11000001</v>
          </cell>
          <cell r="AI282">
            <v>0</v>
          </cell>
          <cell r="AJ282">
            <v>-404690622.11000001</v>
          </cell>
          <cell r="AK282">
            <v>-25070.13</v>
          </cell>
          <cell r="AL282">
            <v>0</v>
          </cell>
          <cell r="AM282">
            <v>-25070.13</v>
          </cell>
          <cell r="AN282">
            <v>0</v>
          </cell>
          <cell r="AO282">
            <v>0</v>
          </cell>
          <cell r="AP282">
            <v>0</v>
          </cell>
          <cell r="AQ282">
            <v>0</v>
          </cell>
          <cell r="AR282">
            <v>0</v>
          </cell>
          <cell r="AS282">
            <v>0</v>
          </cell>
          <cell r="AT282">
            <v>-671083.86</v>
          </cell>
          <cell r="AU282">
            <v>0</v>
          </cell>
          <cell r="AV282">
            <v>-671083.86</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-405386776.10000002</v>
          </cell>
          <cell r="CB282">
            <v>0</v>
          </cell>
          <cell r="CC282">
            <v>-405386776.10000002</v>
          </cell>
          <cell r="CD282">
            <v>0</v>
          </cell>
          <cell r="CE282">
            <v>0</v>
          </cell>
          <cell r="CF282">
            <v>0</v>
          </cell>
          <cell r="CG282">
            <v>-405386776.10000002</v>
          </cell>
          <cell r="CH282">
            <v>0</v>
          </cell>
          <cell r="CI282">
            <v>-405386776.10000002</v>
          </cell>
        </row>
        <row r="283">
          <cell r="B283" t="str">
            <v>690030</v>
          </cell>
          <cell r="C283" t="str">
            <v>LABOR RECOV @STD(NON RECOV)OMA</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-11439706.18</v>
          </cell>
          <cell r="AI283">
            <v>0</v>
          </cell>
          <cell r="AJ283">
            <v>-11439706.18</v>
          </cell>
          <cell r="AK283">
            <v>0</v>
          </cell>
          <cell r="AL283">
            <v>0</v>
          </cell>
          <cell r="AM283">
            <v>0</v>
          </cell>
          <cell r="AN283">
            <v>0</v>
          </cell>
          <cell r="AO283">
            <v>0</v>
          </cell>
          <cell r="AP283">
            <v>0</v>
          </cell>
          <cell r="AQ283">
            <v>0</v>
          </cell>
          <cell r="AR283">
            <v>0</v>
          </cell>
          <cell r="AS283">
            <v>0</v>
          </cell>
          <cell r="AT283">
            <v>-4062574.91</v>
          </cell>
          <cell r="AU283">
            <v>0</v>
          </cell>
          <cell r="AV283">
            <v>-4062574.91</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-15502281.09</v>
          </cell>
          <cell r="CB283">
            <v>0</v>
          </cell>
          <cell r="CC283">
            <v>-15502281.09</v>
          </cell>
          <cell r="CD283">
            <v>0</v>
          </cell>
          <cell r="CE283">
            <v>0</v>
          </cell>
          <cell r="CF283">
            <v>0</v>
          </cell>
          <cell r="CG283">
            <v>-15502281.09</v>
          </cell>
          <cell r="CH283">
            <v>0</v>
          </cell>
          <cell r="CI283">
            <v>-15502281.09</v>
          </cell>
        </row>
        <row r="284">
          <cell r="B284" t="str">
            <v>690031</v>
          </cell>
          <cell r="C284" t="str">
            <v>ADMIN TIME CHGD BY ACTIVIT OMA</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11711282.970000001</v>
          </cell>
          <cell r="AI284">
            <v>0</v>
          </cell>
          <cell r="AJ284">
            <v>11711282.970000001</v>
          </cell>
          <cell r="AK284">
            <v>0</v>
          </cell>
          <cell r="AL284">
            <v>0</v>
          </cell>
          <cell r="AM284">
            <v>0</v>
          </cell>
          <cell r="AN284">
            <v>0</v>
          </cell>
          <cell r="AO284">
            <v>0</v>
          </cell>
          <cell r="AP284">
            <v>0</v>
          </cell>
          <cell r="AQ284">
            <v>0</v>
          </cell>
          <cell r="AR284">
            <v>0</v>
          </cell>
          <cell r="AS284">
            <v>0</v>
          </cell>
          <cell r="AT284">
            <v>4139481.66</v>
          </cell>
          <cell r="AU284">
            <v>0</v>
          </cell>
          <cell r="AV284">
            <v>4139481.66</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15850764.630000001</v>
          </cell>
          <cell r="CB284">
            <v>0</v>
          </cell>
          <cell r="CC284">
            <v>15850764.630000001</v>
          </cell>
          <cell r="CD284">
            <v>0</v>
          </cell>
          <cell r="CE284">
            <v>0</v>
          </cell>
          <cell r="CF284">
            <v>0</v>
          </cell>
          <cell r="CG284">
            <v>15850764.630000001</v>
          </cell>
          <cell r="CH284">
            <v>0</v>
          </cell>
          <cell r="CI284">
            <v>15850764.630000001</v>
          </cell>
        </row>
        <row r="285">
          <cell r="B285" t="str">
            <v>690032</v>
          </cell>
          <cell r="C285" t="str">
            <v>Labour Recov @ Std (OVHD)</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-152862534.38</v>
          </cell>
          <cell r="AI285">
            <v>0</v>
          </cell>
          <cell r="AJ285">
            <v>-152862534.38</v>
          </cell>
          <cell r="AK285">
            <v>-34182.5</v>
          </cell>
          <cell r="AL285">
            <v>0</v>
          </cell>
          <cell r="AM285">
            <v>-34182.5</v>
          </cell>
          <cell r="AN285">
            <v>0</v>
          </cell>
          <cell r="AO285">
            <v>0</v>
          </cell>
          <cell r="AP285">
            <v>0</v>
          </cell>
          <cell r="AQ285">
            <v>0</v>
          </cell>
          <cell r="AR285">
            <v>0</v>
          </cell>
          <cell r="AS285">
            <v>0</v>
          </cell>
          <cell r="AT285">
            <v>-4173964.55</v>
          </cell>
          <cell r="AU285">
            <v>0</v>
          </cell>
          <cell r="AV285">
            <v>-4173964.55</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-157070681.43000001</v>
          </cell>
          <cell r="CB285">
            <v>0</v>
          </cell>
          <cell r="CC285">
            <v>-157070681.43000001</v>
          </cell>
          <cell r="CD285">
            <v>0</v>
          </cell>
          <cell r="CE285">
            <v>0</v>
          </cell>
          <cell r="CF285">
            <v>0</v>
          </cell>
          <cell r="CG285">
            <v>-157070681.43000001</v>
          </cell>
          <cell r="CH285">
            <v>0</v>
          </cell>
          <cell r="CI285">
            <v>-157070681.43000001</v>
          </cell>
        </row>
        <row r="286">
          <cell r="B286" t="str">
            <v>690033</v>
          </cell>
          <cell r="C286" t="str">
            <v>Admin Time Chgd By Activ(OVHD)</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153222870.69</v>
          </cell>
          <cell r="AI286">
            <v>0</v>
          </cell>
          <cell r="AJ286">
            <v>153222870.69</v>
          </cell>
          <cell r="AK286">
            <v>0</v>
          </cell>
          <cell r="AL286">
            <v>0</v>
          </cell>
          <cell r="AM286">
            <v>0</v>
          </cell>
          <cell r="AN286">
            <v>0</v>
          </cell>
          <cell r="AO286">
            <v>0</v>
          </cell>
          <cell r="AP286">
            <v>0</v>
          </cell>
          <cell r="AQ286">
            <v>0</v>
          </cell>
          <cell r="AR286">
            <v>0</v>
          </cell>
          <cell r="AS286">
            <v>0</v>
          </cell>
          <cell r="AT286">
            <v>4173643.15</v>
          </cell>
          <cell r="AU286">
            <v>0</v>
          </cell>
          <cell r="AV286">
            <v>4173643.15</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157396513.84</v>
          </cell>
          <cell r="CB286">
            <v>0</v>
          </cell>
          <cell r="CC286">
            <v>157396513.84</v>
          </cell>
          <cell r="CD286">
            <v>0</v>
          </cell>
          <cell r="CE286">
            <v>0</v>
          </cell>
          <cell r="CF286">
            <v>0</v>
          </cell>
          <cell r="CG286">
            <v>157396513.84</v>
          </cell>
          <cell r="CH286">
            <v>0</v>
          </cell>
          <cell r="CI286">
            <v>157396513.84</v>
          </cell>
        </row>
        <row r="287">
          <cell r="B287" t="str">
            <v>690034</v>
          </cell>
          <cell r="C287" t="str">
            <v>INT COS Labour (susp)</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-16965239.59</v>
          </cell>
          <cell r="AI287">
            <v>0</v>
          </cell>
          <cell r="AJ287">
            <v>-16965239.59</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-16965239.59</v>
          </cell>
          <cell r="CB287">
            <v>0</v>
          </cell>
          <cell r="CC287">
            <v>-16965239.59</v>
          </cell>
          <cell r="CD287">
            <v>0</v>
          </cell>
          <cell r="CE287">
            <v>0</v>
          </cell>
          <cell r="CF287">
            <v>0</v>
          </cell>
          <cell r="CG287">
            <v>-16965239.59</v>
          </cell>
          <cell r="CH287">
            <v>0</v>
          </cell>
          <cell r="CI287">
            <v>-16965239.59</v>
          </cell>
        </row>
        <row r="288">
          <cell r="B288" t="str">
            <v>690035</v>
          </cell>
          <cell r="C288" t="str">
            <v>Labor Recov @Std (Bill Wk)SUSP</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1305641.78</v>
          </cell>
          <cell r="AI288">
            <v>0</v>
          </cell>
          <cell r="AJ288">
            <v>1305641.78</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1305641.78</v>
          </cell>
          <cell r="CB288">
            <v>0</v>
          </cell>
          <cell r="CC288">
            <v>1305641.78</v>
          </cell>
          <cell r="CD288">
            <v>0</v>
          </cell>
          <cell r="CE288">
            <v>0</v>
          </cell>
          <cell r="CF288">
            <v>0</v>
          </cell>
          <cell r="CG288">
            <v>1305641.78</v>
          </cell>
          <cell r="CH288">
            <v>0</v>
          </cell>
          <cell r="CI288">
            <v>1305641.78</v>
          </cell>
        </row>
        <row r="289">
          <cell r="B289" t="str">
            <v>690040</v>
          </cell>
          <cell r="C289" t="str">
            <v>TWE&amp; TOOL RECOVERY</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-81155494.430000007</v>
          </cell>
          <cell r="AI289">
            <v>0</v>
          </cell>
          <cell r="AJ289">
            <v>-81155494.430000007</v>
          </cell>
          <cell r="AK289">
            <v>0</v>
          </cell>
          <cell r="AL289">
            <v>0</v>
          </cell>
          <cell r="AM289">
            <v>0</v>
          </cell>
          <cell r="AN289">
            <v>0</v>
          </cell>
          <cell r="AO289">
            <v>0</v>
          </cell>
          <cell r="AP289">
            <v>0</v>
          </cell>
          <cell r="AQ289">
            <v>0</v>
          </cell>
          <cell r="AR289">
            <v>0</v>
          </cell>
          <cell r="AS289">
            <v>0</v>
          </cell>
          <cell r="AT289">
            <v>-380534</v>
          </cell>
          <cell r="AU289">
            <v>0</v>
          </cell>
          <cell r="AV289">
            <v>-380534</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-81536028.430000007</v>
          </cell>
          <cell r="CB289">
            <v>0</v>
          </cell>
          <cell r="CC289">
            <v>-81536028.430000007</v>
          </cell>
          <cell r="CD289">
            <v>0</v>
          </cell>
          <cell r="CE289">
            <v>0</v>
          </cell>
          <cell r="CF289">
            <v>0</v>
          </cell>
          <cell r="CG289">
            <v>-81536028.430000007</v>
          </cell>
          <cell r="CH289">
            <v>0</v>
          </cell>
          <cell r="CI289">
            <v>-81536028.430000007</v>
          </cell>
        </row>
        <row r="290">
          <cell r="B290" t="str">
            <v>690070</v>
          </cell>
          <cell r="C290" t="str">
            <v>OHSC Overhead Mngt Fee</v>
          </cell>
          <cell r="D290">
            <v>-2627277</v>
          </cell>
          <cell r="E290">
            <v>0</v>
          </cell>
          <cell r="F290">
            <v>-2627277</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-499272.03</v>
          </cell>
          <cell r="AI290">
            <v>0</v>
          </cell>
          <cell r="AJ290">
            <v>-499272.03</v>
          </cell>
          <cell r="AK290">
            <v>781790.94</v>
          </cell>
          <cell r="AL290">
            <v>0</v>
          </cell>
          <cell r="AM290">
            <v>781790.94</v>
          </cell>
          <cell r="AN290">
            <v>0</v>
          </cell>
          <cell r="AO290">
            <v>0</v>
          </cell>
          <cell r="AP290">
            <v>0</v>
          </cell>
          <cell r="AQ290">
            <v>0</v>
          </cell>
          <cell r="AR290">
            <v>0</v>
          </cell>
          <cell r="AS290">
            <v>0</v>
          </cell>
          <cell r="AT290">
            <v>419574.69</v>
          </cell>
          <cell r="AU290">
            <v>0</v>
          </cell>
          <cell r="AV290">
            <v>419574.69</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-1925183.4</v>
          </cell>
          <cell r="CB290">
            <v>0</v>
          </cell>
          <cell r="CC290">
            <v>-1925183.4</v>
          </cell>
          <cell r="CD290">
            <v>0</v>
          </cell>
          <cell r="CE290">
            <v>0</v>
          </cell>
          <cell r="CF290">
            <v>0</v>
          </cell>
          <cell r="CG290">
            <v>-1925183.4</v>
          </cell>
          <cell r="CH290">
            <v>0</v>
          </cell>
          <cell r="CI290">
            <v>-1925183.4</v>
          </cell>
        </row>
        <row r="291">
          <cell r="B291" t="str">
            <v>690075</v>
          </cell>
          <cell r="C291" t="str">
            <v>Misc Mat&amp;Supp (DET PR CST)SUSP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2032753.05</v>
          </cell>
          <cell r="AI291">
            <v>0</v>
          </cell>
          <cell r="AJ291">
            <v>2032753.05</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2032753.05</v>
          </cell>
          <cell r="CB291">
            <v>0</v>
          </cell>
          <cell r="CC291">
            <v>2032753.05</v>
          </cell>
          <cell r="CD291">
            <v>0</v>
          </cell>
          <cell r="CE291">
            <v>0</v>
          </cell>
          <cell r="CF291">
            <v>0</v>
          </cell>
          <cell r="CG291">
            <v>2032753.05</v>
          </cell>
          <cell r="CH291">
            <v>0</v>
          </cell>
          <cell r="CI291">
            <v>2032753.05</v>
          </cell>
        </row>
        <row r="292">
          <cell r="B292" t="str">
            <v>690241</v>
          </cell>
          <cell r="C292" t="str">
            <v>Contr Serv (DET IN PR CST)SUSP</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-754081.26</v>
          </cell>
          <cell r="AI292">
            <v>0</v>
          </cell>
          <cell r="AJ292">
            <v>-754081.26</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-754081.26</v>
          </cell>
          <cell r="CB292">
            <v>0</v>
          </cell>
          <cell r="CC292">
            <v>-754081.26</v>
          </cell>
          <cell r="CD292">
            <v>0</v>
          </cell>
          <cell r="CE292">
            <v>0</v>
          </cell>
          <cell r="CF292">
            <v>0</v>
          </cell>
          <cell r="CG292">
            <v>-754081.26</v>
          </cell>
          <cell r="CH292">
            <v>0</v>
          </cell>
          <cell r="CI292">
            <v>-754081.26</v>
          </cell>
        </row>
        <row r="293">
          <cell r="B293" t="str">
            <v>690496</v>
          </cell>
          <cell r="C293" t="str">
            <v>Misc Cost Det in Prj Cost-SUSP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-824157.31</v>
          </cell>
          <cell r="AI293">
            <v>0</v>
          </cell>
          <cell r="AJ293">
            <v>-824157.31</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-824157.31</v>
          </cell>
          <cell r="CB293">
            <v>0</v>
          </cell>
          <cell r="CC293">
            <v>-824157.31</v>
          </cell>
          <cell r="CD293">
            <v>0</v>
          </cell>
          <cell r="CE293">
            <v>0</v>
          </cell>
          <cell r="CF293">
            <v>0</v>
          </cell>
          <cell r="CG293">
            <v>-824157.31</v>
          </cell>
          <cell r="CH293">
            <v>0</v>
          </cell>
          <cell r="CI293">
            <v>-824157.31</v>
          </cell>
        </row>
        <row r="294">
          <cell r="B294" t="str">
            <v>698030</v>
          </cell>
          <cell r="C294" t="str">
            <v>Business Model Control Acct</v>
          </cell>
          <cell r="D294">
            <v>0</v>
          </cell>
          <cell r="E294">
            <v>0</v>
          </cell>
          <cell r="F294">
            <v>0</v>
          </cell>
          <cell r="G294">
            <v>0</v>
          </cell>
          <cell r="H294">
            <v>0</v>
          </cell>
          <cell r="I294">
            <v>0</v>
          </cell>
          <cell r="J294">
            <v>2246474.85</v>
          </cell>
          <cell r="K294">
            <v>250756815.90099999</v>
          </cell>
          <cell r="L294">
            <v>253003290.75099999</v>
          </cell>
          <cell r="M294">
            <v>-2076747.55</v>
          </cell>
          <cell r="N294">
            <v>251318555.68799999</v>
          </cell>
          <cell r="O294">
            <v>249241808.13799998</v>
          </cell>
          <cell r="P294">
            <v>0</v>
          </cell>
          <cell r="Q294">
            <v>-14325830.779999999</v>
          </cell>
          <cell r="R294">
            <v>-14325830.779999999</v>
          </cell>
          <cell r="S294">
            <v>0</v>
          </cell>
          <cell r="T294">
            <v>0</v>
          </cell>
          <cell r="U294">
            <v>0</v>
          </cell>
          <cell r="V294">
            <v>0</v>
          </cell>
          <cell r="W294">
            <v>0</v>
          </cell>
          <cell r="X294">
            <v>0</v>
          </cell>
          <cell r="Y294">
            <v>0</v>
          </cell>
          <cell r="Z294">
            <v>244700.36</v>
          </cell>
          <cell r="AA294">
            <v>244700.36</v>
          </cell>
          <cell r="AB294">
            <v>0</v>
          </cell>
          <cell r="AC294">
            <v>0</v>
          </cell>
          <cell r="AD294">
            <v>0</v>
          </cell>
          <cell r="AE294">
            <v>0</v>
          </cell>
          <cell r="AF294">
            <v>0</v>
          </cell>
          <cell r="AG294">
            <v>0</v>
          </cell>
          <cell r="AH294">
            <v>19826235.699999999</v>
          </cell>
          <cell r="AI294">
            <v>-471642251.14899999</v>
          </cell>
          <cell r="AJ294">
            <v>-451816015.449</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19995963</v>
          </cell>
          <cell r="CB294">
            <v>16351990.020000013</v>
          </cell>
          <cell r="CC294">
            <v>36347953.020000011</v>
          </cell>
          <cell r="CD294">
            <v>0</v>
          </cell>
          <cell r="CE294">
            <v>0</v>
          </cell>
          <cell r="CF294">
            <v>0</v>
          </cell>
          <cell r="CG294">
            <v>19995963</v>
          </cell>
          <cell r="CH294">
            <v>16351990.020000011</v>
          </cell>
          <cell r="CI294">
            <v>36347953.020000011</v>
          </cell>
        </row>
        <row r="295">
          <cell r="C295" t="str">
            <v>OM&amp;A - Cost of Service Recovery</v>
          </cell>
          <cell r="D295">
            <v>-2627277</v>
          </cell>
          <cell r="E295">
            <v>0</v>
          </cell>
          <cell r="F295">
            <v>-2627277</v>
          </cell>
          <cell r="G295">
            <v>0</v>
          </cell>
          <cell r="H295">
            <v>0</v>
          </cell>
          <cell r="I295">
            <v>0</v>
          </cell>
          <cell r="J295">
            <v>2246474.85</v>
          </cell>
          <cell r="K295">
            <v>250756815.90099999</v>
          </cell>
          <cell r="L295">
            <v>253003290.75099999</v>
          </cell>
          <cell r="M295">
            <v>-2076747.55</v>
          </cell>
          <cell r="N295">
            <v>251318555.68799999</v>
          </cell>
          <cell r="O295">
            <v>249241808.13799998</v>
          </cell>
          <cell r="P295">
            <v>0</v>
          </cell>
          <cell r="Q295">
            <v>-14325830.779999999</v>
          </cell>
          <cell r="R295">
            <v>-14325830.779999999</v>
          </cell>
          <cell r="S295">
            <v>0</v>
          </cell>
          <cell r="T295">
            <v>0</v>
          </cell>
          <cell r="U295">
            <v>0</v>
          </cell>
          <cell r="V295">
            <v>0</v>
          </cell>
          <cell r="W295">
            <v>0</v>
          </cell>
          <cell r="X295">
            <v>0</v>
          </cell>
          <cell r="Y295">
            <v>0</v>
          </cell>
          <cell r="Z295">
            <v>244700.36</v>
          </cell>
          <cell r="AA295">
            <v>244700.36</v>
          </cell>
          <cell r="AB295">
            <v>0</v>
          </cell>
          <cell r="AC295">
            <v>0</v>
          </cell>
          <cell r="AD295">
            <v>0</v>
          </cell>
          <cell r="AE295">
            <v>0</v>
          </cell>
          <cell r="AF295">
            <v>0</v>
          </cell>
          <cell r="AG295">
            <v>0</v>
          </cell>
          <cell r="AH295">
            <v>-560760016.76199985</v>
          </cell>
          <cell r="AI295">
            <v>-471642251.14899999</v>
          </cell>
          <cell r="AJ295">
            <v>-1032402267.9109998</v>
          </cell>
          <cell r="AK295">
            <v>722538.31</v>
          </cell>
          <cell r="AL295">
            <v>0</v>
          </cell>
          <cell r="AM295">
            <v>722538.31</v>
          </cell>
          <cell r="AN295">
            <v>0</v>
          </cell>
          <cell r="AO295">
            <v>0</v>
          </cell>
          <cell r="AP295">
            <v>0</v>
          </cell>
          <cell r="AQ295">
            <v>0</v>
          </cell>
          <cell r="AR295">
            <v>0</v>
          </cell>
          <cell r="AS295">
            <v>0</v>
          </cell>
          <cell r="AT295">
            <v>-846488.81</v>
          </cell>
          <cell r="AU295">
            <v>0</v>
          </cell>
          <cell r="AV295">
            <v>-846488.81</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-563341516.96199977</v>
          </cell>
          <cell r="CB295">
            <v>16351990.020000013</v>
          </cell>
          <cell r="CC295">
            <v>-546989526.94199979</v>
          </cell>
          <cell r="CD295">
            <v>0</v>
          </cell>
          <cell r="CE295">
            <v>0</v>
          </cell>
          <cell r="CF295">
            <v>0</v>
          </cell>
          <cell r="CG295">
            <v>-563341516.96199977</v>
          </cell>
          <cell r="CH295">
            <v>16351990.020000011</v>
          </cell>
          <cell r="CI295">
            <v>-546989526.94199979</v>
          </cell>
        </row>
        <row r="296">
          <cell r="C296" t="str">
            <v>Total Operations, Maintenance and Administration</v>
          </cell>
          <cell r="D296">
            <v>957503.31</v>
          </cell>
          <cell r="E296">
            <v>0</v>
          </cell>
          <cell r="F296">
            <v>957503.31</v>
          </cell>
          <cell r="G296">
            <v>0</v>
          </cell>
          <cell r="H296">
            <v>0</v>
          </cell>
          <cell r="I296">
            <v>0</v>
          </cell>
          <cell r="J296">
            <v>2.0000000018626451E-2</v>
          </cell>
          <cell r="K296">
            <v>250756815.90099999</v>
          </cell>
          <cell r="L296">
            <v>250756815.921</v>
          </cell>
          <cell r="M296">
            <v>0</v>
          </cell>
          <cell r="N296">
            <v>251318555.68799999</v>
          </cell>
          <cell r="O296">
            <v>251318555.68799999</v>
          </cell>
          <cell r="P296">
            <v>14325830.779999999</v>
          </cell>
          <cell r="Q296">
            <v>-14325830.779999999</v>
          </cell>
          <cell r="R296">
            <v>0</v>
          </cell>
          <cell r="S296">
            <v>0</v>
          </cell>
          <cell r="T296">
            <v>0</v>
          </cell>
          <cell r="U296">
            <v>0</v>
          </cell>
          <cell r="V296">
            <v>0</v>
          </cell>
          <cell r="W296">
            <v>0</v>
          </cell>
          <cell r="X296">
            <v>0</v>
          </cell>
          <cell r="Y296">
            <v>-244700.36</v>
          </cell>
          <cell r="Z296">
            <v>244700.36</v>
          </cell>
          <cell r="AA296">
            <v>0</v>
          </cell>
          <cell r="AB296">
            <v>0</v>
          </cell>
          <cell r="AC296">
            <v>0</v>
          </cell>
          <cell r="AD296">
            <v>0</v>
          </cell>
          <cell r="AE296">
            <v>0</v>
          </cell>
          <cell r="AF296">
            <v>0</v>
          </cell>
          <cell r="AG296">
            <v>0</v>
          </cell>
          <cell r="AH296">
            <v>487994241.16500008</v>
          </cell>
          <cell r="AI296">
            <v>-487994241.16899997</v>
          </cell>
          <cell r="AJ296">
            <v>-3.9998888969421387E-3</v>
          </cell>
          <cell r="AK296">
            <v>17267178.149999999</v>
          </cell>
          <cell r="AL296">
            <v>0</v>
          </cell>
          <cell r="AM296">
            <v>17267178.149999999</v>
          </cell>
          <cell r="AN296">
            <v>107650.08</v>
          </cell>
          <cell r="AO296">
            <v>0</v>
          </cell>
          <cell r="AP296">
            <v>107650.08</v>
          </cell>
          <cell r="AQ296">
            <v>0</v>
          </cell>
          <cell r="AR296">
            <v>0</v>
          </cell>
          <cell r="AS296">
            <v>0</v>
          </cell>
          <cell r="AT296">
            <v>9769743.4609999992</v>
          </cell>
          <cell r="AU296">
            <v>0</v>
          </cell>
          <cell r="AV296">
            <v>9769743.4609999992</v>
          </cell>
          <cell r="AW296">
            <v>0</v>
          </cell>
          <cell r="AX296">
            <v>0</v>
          </cell>
          <cell r="AY296">
            <v>0</v>
          </cell>
          <cell r="AZ296">
            <v>0</v>
          </cell>
          <cell r="BA296">
            <v>0</v>
          </cell>
          <cell r="BB296">
            <v>0</v>
          </cell>
          <cell r="BC296">
            <v>0</v>
          </cell>
          <cell r="BD296">
            <v>0</v>
          </cell>
          <cell r="BE296">
            <v>0</v>
          </cell>
          <cell r="BF296">
            <v>0</v>
          </cell>
          <cell r="BG296">
            <v>0</v>
          </cell>
          <cell r="BH296">
            <v>0</v>
          </cell>
          <cell r="BI296">
            <v>10119045.5</v>
          </cell>
          <cell r="BJ296">
            <v>0</v>
          </cell>
          <cell r="BK296">
            <v>10119045.5</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540296492.10599995</v>
          </cell>
          <cell r="CB296">
            <v>3.166496753692627E-8</v>
          </cell>
          <cell r="CC296">
            <v>540296492.10599995</v>
          </cell>
          <cell r="CD296">
            <v>-5963142.8399999999</v>
          </cell>
          <cell r="CE296">
            <v>0</v>
          </cell>
          <cell r="CF296">
            <v>-5963142.8399999999</v>
          </cell>
          <cell r="CG296">
            <v>534333349.26599985</v>
          </cell>
          <cell r="CH296">
            <v>2.9802322387695313E-8</v>
          </cell>
          <cell r="CI296">
            <v>534333349.26599991</v>
          </cell>
        </row>
        <row r="297">
          <cell r="B297" t="str">
            <v>708500</v>
          </cell>
          <cell r="C297" t="str">
            <v>Fuel Exp - Remote Communities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10669588.51</v>
          </cell>
          <cell r="AU297">
            <v>0</v>
          </cell>
          <cell r="AV297">
            <v>10669588.51</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10669588.51</v>
          </cell>
          <cell r="CB297">
            <v>0</v>
          </cell>
          <cell r="CC297">
            <v>10669588.51</v>
          </cell>
          <cell r="CD297">
            <v>0</v>
          </cell>
          <cell r="CE297">
            <v>0</v>
          </cell>
          <cell r="CF297">
            <v>0</v>
          </cell>
          <cell r="CG297">
            <v>10669588.51</v>
          </cell>
          <cell r="CH297">
            <v>0</v>
          </cell>
          <cell r="CI297">
            <v>10669588.51</v>
          </cell>
        </row>
        <row r="298">
          <cell r="C298" t="str">
            <v>Fuel used for Electric Generation</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10669588.51</v>
          </cell>
          <cell r="AU298">
            <v>0</v>
          </cell>
          <cell r="AV298">
            <v>10669588.51</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10669588.51</v>
          </cell>
          <cell r="CB298">
            <v>0</v>
          </cell>
          <cell r="CC298">
            <v>10669588.51</v>
          </cell>
          <cell r="CD298">
            <v>0</v>
          </cell>
          <cell r="CE298">
            <v>0</v>
          </cell>
          <cell r="CF298">
            <v>0</v>
          </cell>
          <cell r="CG298">
            <v>10669588.51</v>
          </cell>
          <cell r="CH298">
            <v>0</v>
          </cell>
          <cell r="CI298">
            <v>10669588.51</v>
          </cell>
        </row>
        <row r="299">
          <cell r="B299" t="str">
            <v>610000</v>
          </cell>
          <cell r="C299" t="str">
            <v>Cost Of Power &amp; Energy (Int)</v>
          </cell>
          <cell r="D299">
            <v>0</v>
          </cell>
          <cell r="E299">
            <v>0</v>
          </cell>
          <cell r="F299">
            <v>0</v>
          </cell>
          <cell r="G299">
            <v>0</v>
          </cell>
          <cell r="H299">
            <v>0</v>
          </cell>
          <cell r="I299">
            <v>0</v>
          </cell>
          <cell r="J299">
            <v>0</v>
          </cell>
          <cell r="K299">
            <v>0</v>
          </cell>
          <cell r="L299">
            <v>0</v>
          </cell>
          <cell r="M299">
            <v>0</v>
          </cell>
          <cell r="N299">
            <v>0</v>
          </cell>
          <cell r="O299">
            <v>0</v>
          </cell>
          <cell r="P299">
            <v>84723.07</v>
          </cell>
          <cell r="Q299">
            <v>0</v>
          </cell>
          <cell r="R299">
            <v>84723.07</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182187244.02000001</v>
          </cell>
          <cell r="BJ299">
            <v>0</v>
          </cell>
          <cell r="BK299">
            <v>182187244.02000001</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182271967.09</v>
          </cell>
          <cell r="CB299">
            <v>0</v>
          </cell>
          <cell r="CC299">
            <v>182271967.09</v>
          </cell>
          <cell r="CD299">
            <v>0</v>
          </cell>
          <cell r="CE299">
            <v>0</v>
          </cell>
          <cell r="CF299">
            <v>0</v>
          </cell>
          <cell r="CG299">
            <v>182271967.09</v>
          </cell>
          <cell r="CH299">
            <v>0</v>
          </cell>
          <cell r="CI299">
            <v>182271967.09</v>
          </cell>
        </row>
        <row r="300">
          <cell r="B300" t="str">
            <v>610005</v>
          </cell>
          <cell r="C300" t="str">
            <v>Distribution Tariff</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-2018.58</v>
          </cell>
          <cell r="BJ300">
            <v>0</v>
          </cell>
          <cell r="BK300">
            <v>-2018.58</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-2018.58</v>
          </cell>
          <cell r="CB300">
            <v>0</v>
          </cell>
          <cell r="CC300">
            <v>-2018.58</v>
          </cell>
          <cell r="CD300">
            <v>0</v>
          </cell>
          <cell r="CE300">
            <v>0</v>
          </cell>
          <cell r="CF300">
            <v>0</v>
          </cell>
          <cell r="CG300">
            <v>-2018.58</v>
          </cell>
          <cell r="CH300">
            <v>0</v>
          </cell>
          <cell r="CI300">
            <v>-2018.58</v>
          </cell>
        </row>
        <row r="301">
          <cell r="B301" t="str">
            <v>610060</v>
          </cell>
          <cell r="C301" t="str">
            <v>Transmn Perf/Incentive Costs</v>
          </cell>
          <cell r="D301">
            <v>0</v>
          </cell>
          <cell r="E301">
            <v>0</v>
          </cell>
          <cell r="F301">
            <v>0</v>
          </cell>
          <cell r="G301">
            <v>0</v>
          </cell>
          <cell r="H301">
            <v>0</v>
          </cell>
          <cell r="I301">
            <v>0</v>
          </cell>
          <cell r="J301">
            <v>0</v>
          </cell>
          <cell r="K301">
            <v>695.92399999999998</v>
          </cell>
          <cell r="L301">
            <v>695.92399999999998</v>
          </cell>
          <cell r="M301">
            <v>0</v>
          </cell>
          <cell r="N301">
            <v>358.51</v>
          </cell>
          <cell r="O301">
            <v>358.51</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1054.44</v>
          </cell>
          <cell r="AI301">
            <v>-1054.434</v>
          </cell>
          <cell r="AJ301">
            <v>6.0000000000854925E-3</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1054.44</v>
          </cell>
          <cell r="CB301">
            <v>0</v>
          </cell>
          <cell r="CC301">
            <v>1054.44</v>
          </cell>
          <cell r="CD301">
            <v>0</v>
          </cell>
          <cell r="CE301">
            <v>0</v>
          </cell>
          <cell r="CF301">
            <v>0</v>
          </cell>
          <cell r="CG301">
            <v>1054.44</v>
          </cell>
          <cell r="CH301">
            <v>0</v>
          </cell>
          <cell r="CI301">
            <v>1054.44</v>
          </cell>
        </row>
        <row r="302">
          <cell r="B302" t="str">
            <v>610080</v>
          </cell>
          <cell r="C302" t="str">
            <v>COP-RPP Final Settlement</v>
          </cell>
          <cell r="D302">
            <v>0</v>
          </cell>
          <cell r="E302">
            <v>0</v>
          </cell>
          <cell r="F302">
            <v>0</v>
          </cell>
          <cell r="G302">
            <v>0</v>
          </cell>
          <cell r="H302">
            <v>0</v>
          </cell>
          <cell r="I302">
            <v>0</v>
          </cell>
          <cell r="J302">
            <v>0</v>
          </cell>
          <cell r="K302">
            <v>0</v>
          </cell>
          <cell r="L302">
            <v>0</v>
          </cell>
          <cell r="M302">
            <v>0</v>
          </cell>
          <cell r="N302">
            <v>0</v>
          </cell>
          <cell r="O302">
            <v>0</v>
          </cell>
          <cell r="P302">
            <v>118999.62</v>
          </cell>
          <cell r="Q302">
            <v>0</v>
          </cell>
          <cell r="R302">
            <v>118999.62</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118999.62</v>
          </cell>
          <cell r="CB302">
            <v>0</v>
          </cell>
          <cell r="CC302">
            <v>118999.62</v>
          </cell>
          <cell r="CD302">
            <v>0</v>
          </cell>
          <cell r="CE302">
            <v>0</v>
          </cell>
          <cell r="CF302">
            <v>0</v>
          </cell>
          <cell r="CG302">
            <v>118999.62</v>
          </cell>
          <cell r="CH302">
            <v>0</v>
          </cell>
          <cell r="CI302">
            <v>118999.62</v>
          </cell>
        </row>
        <row r="303">
          <cell r="B303" t="str">
            <v>610300</v>
          </cell>
          <cell r="C303" t="str">
            <v>Cost of Power- Acquired MEUs</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48012240.340000004</v>
          </cell>
          <cell r="BJ303">
            <v>0</v>
          </cell>
          <cell r="BK303">
            <v>48012240.340000004</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48012240.340000004</v>
          </cell>
          <cell r="CB303">
            <v>0</v>
          </cell>
          <cell r="CC303">
            <v>48012240.340000004</v>
          </cell>
          <cell r="CD303">
            <v>0</v>
          </cell>
          <cell r="CE303">
            <v>0</v>
          </cell>
          <cell r="CF303">
            <v>0</v>
          </cell>
          <cell r="CG303">
            <v>48012240.340000004</v>
          </cell>
          <cell r="CH303">
            <v>0</v>
          </cell>
          <cell r="CI303">
            <v>48012240.340000004</v>
          </cell>
        </row>
        <row r="304">
          <cell r="B304" t="str">
            <v>610601</v>
          </cell>
          <cell r="C304" t="str">
            <v>LTLT - Energy Charges</v>
          </cell>
          <cell r="D304">
            <v>0</v>
          </cell>
          <cell r="E304">
            <v>0</v>
          </cell>
          <cell r="F304">
            <v>0</v>
          </cell>
          <cell r="G304">
            <v>0</v>
          </cell>
          <cell r="H304">
            <v>0</v>
          </cell>
          <cell r="I304">
            <v>0</v>
          </cell>
          <cell r="J304">
            <v>0</v>
          </cell>
          <cell r="K304">
            <v>0</v>
          </cell>
          <cell r="L304">
            <v>0</v>
          </cell>
          <cell r="M304">
            <v>0</v>
          </cell>
          <cell r="N304">
            <v>0</v>
          </cell>
          <cell r="O304">
            <v>0</v>
          </cell>
          <cell r="P304">
            <v>4653569.8600000003</v>
          </cell>
          <cell r="Q304">
            <v>0</v>
          </cell>
          <cell r="R304">
            <v>4653569.8600000003</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4653569.8600000003</v>
          </cell>
          <cell r="CB304">
            <v>0</v>
          </cell>
          <cell r="CC304">
            <v>4653569.8600000003</v>
          </cell>
          <cell r="CD304">
            <v>0</v>
          </cell>
          <cell r="CE304">
            <v>0</v>
          </cell>
          <cell r="CF304">
            <v>0</v>
          </cell>
          <cell r="CG304">
            <v>4653569.8600000003</v>
          </cell>
          <cell r="CH304">
            <v>0</v>
          </cell>
          <cell r="CI304">
            <v>4653569.8600000003</v>
          </cell>
        </row>
        <row r="305">
          <cell r="B305" t="str">
            <v>610602</v>
          </cell>
          <cell r="C305" t="str">
            <v>LTLT -SSS Admin Charges</v>
          </cell>
          <cell r="D305">
            <v>0</v>
          </cell>
          <cell r="E305">
            <v>0</v>
          </cell>
          <cell r="F305">
            <v>0</v>
          </cell>
          <cell r="G305">
            <v>0</v>
          </cell>
          <cell r="H305">
            <v>0</v>
          </cell>
          <cell r="I305">
            <v>0</v>
          </cell>
          <cell r="J305">
            <v>0</v>
          </cell>
          <cell r="K305">
            <v>0</v>
          </cell>
          <cell r="L305">
            <v>0</v>
          </cell>
          <cell r="M305">
            <v>0</v>
          </cell>
          <cell r="N305">
            <v>0</v>
          </cell>
          <cell r="O305">
            <v>0</v>
          </cell>
          <cell r="P305">
            <v>153.5</v>
          </cell>
          <cell r="Q305">
            <v>0</v>
          </cell>
          <cell r="R305">
            <v>153.5</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153.5</v>
          </cell>
          <cell r="CB305">
            <v>0</v>
          </cell>
          <cell r="CC305">
            <v>153.5</v>
          </cell>
          <cell r="CD305">
            <v>0</v>
          </cell>
          <cell r="CE305">
            <v>0</v>
          </cell>
          <cell r="CF305">
            <v>0</v>
          </cell>
          <cell r="CG305">
            <v>153.5</v>
          </cell>
          <cell r="CH305">
            <v>0</v>
          </cell>
          <cell r="CI305">
            <v>153.5</v>
          </cell>
        </row>
        <row r="306">
          <cell r="B306" t="str">
            <v>610603</v>
          </cell>
          <cell r="C306" t="str">
            <v>LTLT -Dstrbutn Fixed Chrgs</v>
          </cell>
          <cell r="D306">
            <v>0</v>
          </cell>
          <cell r="E306">
            <v>0</v>
          </cell>
          <cell r="F306">
            <v>0</v>
          </cell>
          <cell r="G306">
            <v>0</v>
          </cell>
          <cell r="H306">
            <v>0</v>
          </cell>
          <cell r="I306">
            <v>0</v>
          </cell>
          <cell r="J306">
            <v>0</v>
          </cell>
          <cell r="K306">
            <v>0</v>
          </cell>
          <cell r="L306">
            <v>0</v>
          </cell>
          <cell r="M306">
            <v>0</v>
          </cell>
          <cell r="N306">
            <v>0</v>
          </cell>
          <cell r="O306">
            <v>0</v>
          </cell>
          <cell r="P306">
            <v>16369.01</v>
          </cell>
          <cell r="Q306">
            <v>0</v>
          </cell>
          <cell r="R306">
            <v>16369.01</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16369.01</v>
          </cell>
          <cell r="CB306">
            <v>0</v>
          </cell>
          <cell r="CC306">
            <v>16369.01</v>
          </cell>
          <cell r="CD306">
            <v>0</v>
          </cell>
          <cell r="CE306">
            <v>0</v>
          </cell>
          <cell r="CF306">
            <v>0</v>
          </cell>
          <cell r="CG306">
            <v>16369.01</v>
          </cell>
          <cell r="CH306">
            <v>0</v>
          </cell>
          <cell r="CI306">
            <v>16369.01</v>
          </cell>
        </row>
        <row r="307">
          <cell r="B307" t="str">
            <v>610604</v>
          </cell>
          <cell r="C307" t="str">
            <v>LTLT -Dstrb'n Vlumtrc Chrgs</v>
          </cell>
          <cell r="D307">
            <v>0</v>
          </cell>
          <cell r="E307">
            <v>0</v>
          </cell>
          <cell r="F307">
            <v>0</v>
          </cell>
          <cell r="G307">
            <v>0</v>
          </cell>
          <cell r="H307">
            <v>0</v>
          </cell>
          <cell r="I307">
            <v>0</v>
          </cell>
          <cell r="J307">
            <v>0</v>
          </cell>
          <cell r="K307">
            <v>0</v>
          </cell>
          <cell r="L307">
            <v>0</v>
          </cell>
          <cell r="M307">
            <v>0</v>
          </cell>
          <cell r="N307">
            <v>0</v>
          </cell>
          <cell r="O307">
            <v>0</v>
          </cell>
          <cell r="P307">
            <v>610138.43000000005</v>
          </cell>
          <cell r="Q307">
            <v>0</v>
          </cell>
          <cell r="R307">
            <v>610138.43000000005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610138.43000000005</v>
          </cell>
          <cell r="CB307">
            <v>0</v>
          </cell>
          <cell r="CC307">
            <v>610138.43000000005</v>
          </cell>
          <cell r="CD307">
            <v>0</v>
          </cell>
          <cell r="CE307">
            <v>0</v>
          </cell>
          <cell r="CF307">
            <v>0</v>
          </cell>
          <cell r="CG307">
            <v>610138.43000000005</v>
          </cell>
          <cell r="CH307">
            <v>0</v>
          </cell>
          <cell r="CI307">
            <v>610138.43000000005</v>
          </cell>
        </row>
        <row r="308">
          <cell r="B308" t="str">
            <v>610605</v>
          </cell>
          <cell r="C308" t="str">
            <v>LTLT -Trnsm Cnnctn Charges</v>
          </cell>
          <cell r="D308">
            <v>0</v>
          </cell>
          <cell r="E308">
            <v>0</v>
          </cell>
          <cell r="F308">
            <v>0</v>
          </cell>
          <cell r="G308">
            <v>0</v>
          </cell>
          <cell r="H308">
            <v>0</v>
          </cell>
          <cell r="I308">
            <v>0</v>
          </cell>
          <cell r="J308">
            <v>0</v>
          </cell>
          <cell r="K308">
            <v>0</v>
          </cell>
          <cell r="L308">
            <v>0</v>
          </cell>
          <cell r="M308">
            <v>0</v>
          </cell>
          <cell r="N308">
            <v>0</v>
          </cell>
          <cell r="O308">
            <v>0</v>
          </cell>
          <cell r="P308">
            <v>464623.04</v>
          </cell>
          <cell r="Q308">
            <v>0</v>
          </cell>
          <cell r="R308">
            <v>464623.04</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464623.04</v>
          </cell>
          <cell r="CB308">
            <v>0</v>
          </cell>
          <cell r="CC308">
            <v>464623.04</v>
          </cell>
          <cell r="CD308">
            <v>0</v>
          </cell>
          <cell r="CE308">
            <v>0</v>
          </cell>
          <cell r="CF308">
            <v>0</v>
          </cell>
          <cell r="CG308">
            <v>464623.04</v>
          </cell>
          <cell r="CH308">
            <v>0</v>
          </cell>
          <cell r="CI308">
            <v>464623.04</v>
          </cell>
        </row>
        <row r="309">
          <cell r="B309" t="str">
            <v>610606</v>
          </cell>
          <cell r="C309" t="str">
            <v>LTLT -Trnsm NTWRK Charges</v>
          </cell>
          <cell r="D309">
            <v>0</v>
          </cell>
          <cell r="E309">
            <v>0</v>
          </cell>
          <cell r="F309">
            <v>0</v>
          </cell>
          <cell r="G309">
            <v>0</v>
          </cell>
          <cell r="H309">
            <v>0</v>
          </cell>
          <cell r="I309">
            <v>0</v>
          </cell>
          <cell r="J309">
            <v>0</v>
          </cell>
          <cell r="K309">
            <v>0</v>
          </cell>
          <cell r="L309">
            <v>0</v>
          </cell>
          <cell r="M309">
            <v>0</v>
          </cell>
          <cell r="N309">
            <v>0</v>
          </cell>
          <cell r="O309">
            <v>0</v>
          </cell>
          <cell r="P309">
            <v>528383.48</v>
          </cell>
          <cell r="Q309">
            <v>0</v>
          </cell>
          <cell r="R309">
            <v>528383.48</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528383.48</v>
          </cell>
          <cell r="CB309">
            <v>0</v>
          </cell>
          <cell r="CC309">
            <v>528383.48</v>
          </cell>
          <cell r="CD309">
            <v>0</v>
          </cell>
          <cell r="CE309">
            <v>0</v>
          </cell>
          <cell r="CF309">
            <v>0</v>
          </cell>
          <cell r="CG309">
            <v>528383.48</v>
          </cell>
          <cell r="CH309">
            <v>0</v>
          </cell>
          <cell r="CI309">
            <v>528383.48</v>
          </cell>
        </row>
        <row r="310">
          <cell r="B310" t="str">
            <v>610607</v>
          </cell>
          <cell r="C310" t="str">
            <v>LTLT -Whlsl Mkt Srvs kWh Ch</v>
          </cell>
          <cell r="D310">
            <v>0</v>
          </cell>
          <cell r="E310">
            <v>0</v>
          </cell>
          <cell r="F310">
            <v>0</v>
          </cell>
          <cell r="G310">
            <v>0</v>
          </cell>
          <cell r="H310">
            <v>0</v>
          </cell>
          <cell r="I310">
            <v>0</v>
          </cell>
          <cell r="J310">
            <v>0</v>
          </cell>
          <cell r="K310">
            <v>0</v>
          </cell>
          <cell r="L310">
            <v>0</v>
          </cell>
          <cell r="M310">
            <v>0</v>
          </cell>
          <cell r="N310">
            <v>0</v>
          </cell>
          <cell r="O310">
            <v>0</v>
          </cell>
          <cell r="P310">
            <v>-255817.8</v>
          </cell>
          <cell r="Q310">
            <v>0</v>
          </cell>
          <cell r="R310">
            <v>-255817.8</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-255817.8</v>
          </cell>
          <cell r="CB310">
            <v>0</v>
          </cell>
          <cell r="CC310">
            <v>-255817.8</v>
          </cell>
          <cell r="CD310">
            <v>0</v>
          </cell>
          <cell r="CE310">
            <v>0</v>
          </cell>
          <cell r="CF310">
            <v>0</v>
          </cell>
          <cell r="CG310">
            <v>-255817.8</v>
          </cell>
          <cell r="CH310">
            <v>0</v>
          </cell>
          <cell r="CI310">
            <v>-255817.8</v>
          </cell>
        </row>
        <row r="311">
          <cell r="B311" t="str">
            <v>610671</v>
          </cell>
          <cell r="C311" t="str">
            <v>STLT Energy Charges</v>
          </cell>
          <cell r="D311">
            <v>0</v>
          </cell>
          <cell r="E311">
            <v>0</v>
          </cell>
          <cell r="F311">
            <v>0</v>
          </cell>
          <cell r="G311">
            <v>0</v>
          </cell>
          <cell r="H311">
            <v>0</v>
          </cell>
          <cell r="I311">
            <v>0</v>
          </cell>
          <cell r="J311">
            <v>0</v>
          </cell>
          <cell r="K311">
            <v>0</v>
          </cell>
          <cell r="L311">
            <v>0</v>
          </cell>
          <cell r="M311">
            <v>0</v>
          </cell>
          <cell r="N311">
            <v>0</v>
          </cell>
          <cell r="O311">
            <v>0</v>
          </cell>
          <cell r="P311">
            <v>471219.03</v>
          </cell>
          <cell r="Q311">
            <v>0</v>
          </cell>
          <cell r="R311">
            <v>471219.03</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471219.03</v>
          </cell>
          <cell r="CB311">
            <v>0</v>
          </cell>
          <cell r="CC311">
            <v>471219.03</v>
          </cell>
          <cell r="CD311">
            <v>0</v>
          </cell>
          <cell r="CE311">
            <v>0</v>
          </cell>
          <cell r="CF311">
            <v>0</v>
          </cell>
          <cell r="CG311">
            <v>471219.03</v>
          </cell>
          <cell r="CH311">
            <v>0</v>
          </cell>
          <cell r="CI311">
            <v>471219.03</v>
          </cell>
        </row>
        <row r="312">
          <cell r="B312" t="str">
            <v>610674</v>
          </cell>
          <cell r="C312" t="str">
            <v>STLT Distr Volumetric Charges</v>
          </cell>
          <cell r="D312">
            <v>0</v>
          </cell>
          <cell r="E312">
            <v>0</v>
          </cell>
          <cell r="F312">
            <v>0</v>
          </cell>
          <cell r="G312">
            <v>0</v>
          </cell>
          <cell r="H312">
            <v>0</v>
          </cell>
          <cell r="I312">
            <v>0</v>
          </cell>
          <cell r="J312">
            <v>0</v>
          </cell>
          <cell r="K312">
            <v>0</v>
          </cell>
          <cell r="L312">
            <v>0</v>
          </cell>
          <cell r="M312">
            <v>0</v>
          </cell>
          <cell r="N312">
            <v>0</v>
          </cell>
          <cell r="O312">
            <v>0</v>
          </cell>
          <cell r="P312">
            <v>125869.6</v>
          </cell>
          <cell r="Q312">
            <v>0</v>
          </cell>
          <cell r="R312">
            <v>125869.6</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125869.6</v>
          </cell>
          <cell r="CB312">
            <v>0</v>
          </cell>
          <cell r="CC312">
            <v>125869.6</v>
          </cell>
          <cell r="CD312">
            <v>0</v>
          </cell>
          <cell r="CE312">
            <v>0</v>
          </cell>
          <cell r="CF312">
            <v>0</v>
          </cell>
          <cell r="CG312">
            <v>125869.6</v>
          </cell>
          <cell r="CH312">
            <v>0</v>
          </cell>
          <cell r="CI312">
            <v>125869.6</v>
          </cell>
        </row>
        <row r="313">
          <cell r="B313" t="str">
            <v>610675</v>
          </cell>
          <cell r="C313" t="str">
            <v>STLT Transmission Conn Charges</v>
          </cell>
          <cell r="D313">
            <v>0</v>
          </cell>
          <cell r="E313">
            <v>0</v>
          </cell>
          <cell r="F313">
            <v>0</v>
          </cell>
          <cell r="G313">
            <v>0</v>
          </cell>
          <cell r="H313">
            <v>0</v>
          </cell>
          <cell r="I313">
            <v>0</v>
          </cell>
          <cell r="J313">
            <v>0</v>
          </cell>
          <cell r="K313">
            <v>0</v>
          </cell>
          <cell r="L313">
            <v>0</v>
          </cell>
          <cell r="M313">
            <v>0</v>
          </cell>
          <cell r="N313">
            <v>0</v>
          </cell>
          <cell r="O313">
            <v>0</v>
          </cell>
          <cell r="P313">
            <v>135663.91</v>
          </cell>
          <cell r="Q313">
            <v>0</v>
          </cell>
          <cell r="R313">
            <v>135663.91</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135663.91</v>
          </cell>
          <cell r="CB313">
            <v>0</v>
          </cell>
          <cell r="CC313">
            <v>135663.91</v>
          </cell>
          <cell r="CD313">
            <v>0</v>
          </cell>
          <cell r="CE313">
            <v>0</v>
          </cell>
          <cell r="CF313">
            <v>0</v>
          </cell>
          <cell r="CG313">
            <v>135663.91</v>
          </cell>
          <cell r="CH313">
            <v>0</v>
          </cell>
          <cell r="CI313">
            <v>135663.91</v>
          </cell>
        </row>
        <row r="314">
          <cell r="B314" t="str">
            <v>610676</v>
          </cell>
          <cell r="C314" t="str">
            <v>STLT Trans NTWRK Charges</v>
          </cell>
          <cell r="D314">
            <v>0</v>
          </cell>
          <cell r="E314">
            <v>0</v>
          </cell>
          <cell r="F314">
            <v>0</v>
          </cell>
          <cell r="G314">
            <v>0</v>
          </cell>
          <cell r="H314">
            <v>0</v>
          </cell>
          <cell r="I314">
            <v>0</v>
          </cell>
          <cell r="J314">
            <v>0</v>
          </cell>
          <cell r="K314">
            <v>0</v>
          </cell>
          <cell r="L314">
            <v>0</v>
          </cell>
          <cell r="M314">
            <v>0</v>
          </cell>
          <cell r="N314">
            <v>0</v>
          </cell>
          <cell r="O314">
            <v>0</v>
          </cell>
          <cell r="P314">
            <v>150536.51999999999</v>
          </cell>
          <cell r="Q314">
            <v>0</v>
          </cell>
          <cell r="R314">
            <v>150536.51999999999</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150536.51999999999</v>
          </cell>
          <cell r="CB314">
            <v>0</v>
          </cell>
          <cell r="CC314">
            <v>150536.51999999999</v>
          </cell>
          <cell r="CD314">
            <v>0</v>
          </cell>
          <cell r="CE314">
            <v>0</v>
          </cell>
          <cell r="CF314">
            <v>0</v>
          </cell>
          <cell r="CG314">
            <v>150536.51999999999</v>
          </cell>
          <cell r="CH314">
            <v>0</v>
          </cell>
          <cell r="CI314">
            <v>150536.51999999999</v>
          </cell>
        </row>
        <row r="315">
          <cell r="B315" t="str">
            <v>610677</v>
          </cell>
          <cell r="C315" t="str">
            <v>STLT WMSC</v>
          </cell>
          <cell r="D315">
            <v>0</v>
          </cell>
          <cell r="E315">
            <v>0</v>
          </cell>
          <cell r="F315">
            <v>0</v>
          </cell>
          <cell r="G315">
            <v>0</v>
          </cell>
          <cell r="H315">
            <v>0</v>
          </cell>
          <cell r="I315">
            <v>0</v>
          </cell>
          <cell r="J315">
            <v>0</v>
          </cell>
          <cell r="K315">
            <v>0</v>
          </cell>
          <cell r="L315">
            <v>0</v>
          </cell>
          <cell r="M315">
            <v>0</v>
          </cell>
          <cell r="N315">
            <v>0</v>
          </cell>
          <cell r="O315">
            <v>0</v>
          </cell>
          <cell r="P315">
            <v>52692.639999999999</v>
          </cell>
          <cell r="Q315">
            <v>0</v>
          </cell>
          <cell r="R315">
            <v>52692.639999999999</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52692.639999999999</v>
          </cell>
          <cell r="CB315">
            <v>0</v>
          </cell>
          <cell r="CC315">
            <v>52692.639999999999</v>
          </cell>
          <cell r="CD315">
            <v>0</v>
          </cell>
          <cell r="CE315">
            <v>0</v>
          </cell>
          <cell r="CF315">
            <v>0</v>
          </cell>
          <cell r="CG315">
            <v>52692.639999999999</v>
          </cell>
          <cell r="CH315">
            <v>0</v>
          </cell>
          <cell r="CI315">
            <v>52692.639999999999</v>
          </cell>
        </row>
        <row r="316">
          <cell r="B316" t="str">
            <v>610702</v>
          </cell>
          <cell r="C316" t="str">
            <v>IMO-101Net Energy Mkt Stlmnt</v>
          </cell>
          <cell r="D316">
            <v>0</v>
          </cell>
          <cell r="E316">
            <v>0</v>
          </cell>
          <cell r="F316">
            <v>0</v>
          </cell>
          <cell r="G316">
            <v>0</v>
          </cell>
          <cell r="H316">
            <v>0</v>
          </cell>
          <cell r="I316">
            <v>0</v>
          </cell>
          <cell r="J316">
            <v>0</v>
          </cell>
          <cell r="K316">
            <v>0</v>
          </cell>
          <cell r="L316">
            <v>0</v>
          </cell>
          <cell r="M316">
            <v>0</v>
          </cell>
          <cell r="N316">
            <v>0</v>
          </cell>
          <cell r="O316">
            <v>0</v>
          </cell>
          <cell r="P316">
            <v>1353668947</v>
          </cell>
          <cell r="Q316">
            <v>0</v>
          </cell>
          <cell r="R316">
            <v>1353668947</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1353668947</v>
          </cell>
          <cell r="CB316">
            <v>0</v>
          </cell>
          <cell r="CC316">
            <v>1353668947</v>
          </cell>
          <cell r="CD316">
            <v>0</v>
          </cell>
          <cell r="CE316">
            <v>0</v>
          </cell>
          <cell r="CF316">
            <v>0</v>
          </cell>
          <cell r="CG316">
            <v>1353668947</v>
          </cell>
          <cell r="CH316">
            <v>0</v>
          </cell>
          <cell r="CI316">
            <v>1353668947</v>
          </cell>
        </row>
        <row r="317">
          <cell r="B317" t="str">
            <v>610703</v>
          </cell>
          <cell r="C317" t="str">
            <v>Hr Ahd Dispatch Load Off Guar</v>
          </cell>
          <cell r="D317">
            <v>0</v>
          </cell>
          <cell r="E317">
            <v>0</v>
          </cell>
          <cell r="F317">
            <v>0</v>
          </cell>
          <cell r="G317">
            <v>0</v>
          </cell>
          <cell r="H317">
            <v>0</v>
          </cell>
          <cell r="I317">
            <v>0</v>
          </cell>
          <cell r="J317">
            <v>0</v>
          </cell>
          <cell r="K317">
            <v>0</v>
          </cell>
          <cell r="L317">
            <v>0</v>
          </cell>
          <cell r="M317">
            <v>0</v>
          </cell>
          <cell r="N317">
            <v>0</v>
          </cell>
          <cell r="O317">
            <v>0</v>
          </cell>
          <cell r="P317">
            <v>295.88</v>
          </cell>
          <cell r="Q317">
            <v>0</v>
          </cell>
          <cell r="R317">
            <v>295.88</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295.88</v>
          </cell>
          <cell r="CB317">
            <v>0</v>
          </cell>
          <cell r="CC317">
            <v>295.88</v>
          </cell>
          <cell r="CD317">
            <v>0</v>
          </cell>
          <cell r="CE317">
            <v>0</v>
          </cell>
          <cell r="CF317">
            <v>0</v>
          </cell>
          <cell r="CG317">
            <v>295.88</v>
          </cell>
          <cell r="CH317">
            <v>0</v>
          </cell>
          <cell r="CI317">
            <v>295.88</v>
          </cell>
        </row>
        <row r="318">
          <cell r="B318" t="str">
            <v>610704</v>
          </cell>
          <cell r="C318" t="str">
            <v>IMO-155Congest Mgmt Sttlmnt</v>
          </cell>
          <cell r="D318">
            <v>0</v>
          </cell>
          <cell r="E318">
            <v>0</v>
          </cell>
          <cell r="F318">
            <v>0</v>
          </cell>
          <cell r="G318">
            <v>0</v>
          </cell>
          <cell r="H318">
            <v>0</v>
          </cell>
          <cell r="I318">
            <v>0</v>
          </cell>
          <cell r="J318">
            <v>0</v>
          </cell>
          <cell r="K318">
            <v>0</v>
          </cell>
          <cell r="L318">
            <v>0</v>
          </cell>
          <cell r="M318">
            <v>0</v>
          </cell>
          <cell r="N318">
            <v>0</v>
          </cell>
          <cell r="O318">
            <v>0</v>
          </cell>
          <cell r="P318">
            <v>27280693.460000001</v>
          </cell>
          <cell r="Q318">
            <v>0</v>
          </cell>
          <cell r="R318">
            <v>27280693.460000001</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27280693.460000001</v>
          </cell>
          <cell r="CB318">
            <v>0</v>
          </cell>
          <cell r="CC318">
            <v>27280693.460000001</v>
          </cell>
          <cell r="CD318">
            <v>0</v>
          </cell>
          <cell r="CE318">
            <v>0</v>
          </cell>
          <cell r="CF318">
            <v>0</v>
          </cell>
          <cell r="CG318">
            <v>27280693.460000001</v>
          </cell>
          <cell r="CH318">
            <v>0</v>
          </cell>
          <cell r="CI318">
            <v>27280693.460000001</v>
          </cell>
        </row>
        <row r="319">
          <cell r="B319" t="str">
            <v>610707</v>
          </cell>
          <cell r="C319" t="str">
            <v>IMO-164Outage Canc/Def Dbt</v>
          </cell>
          <cell r="D319">
            <v>0</v>
          </cell>
          <cell r="E319">
            <v>0</v>
          </cell>
          <cell r="F319">
            <v>0</v>
          </cell>
          <cell r="G319">
            <v>0</v>
          </cell>
          <cell r="H319">
            <v>0</v>
          </cell>
          <cell r="I319">
            <v>0</v>
          </cell>
          <cell r="J319">
            <v>0</v>
          </cell>
          <cell r="K319">
            <v>0</v>
          </cell>
          <cell r="L319">
            <v>0</v>
          </cell>
          <cell r="M319">
            <v>0</v>
          </cell>
          <cell r="N319">
            <v>0</v>
          </cell>
          <cell r="O319">
            <v>0</v>
          </cell>
          <cell r="P319">
            <v>814.25</v>
          </cell>
          <cell r="Q319">
            <v>0</v>
          </cell>
          <cell r="R319">
            <v>814.25</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814.25</v>
          </cell>
          <cell r="CB319">
            <v>0</v>
          </cell>
          <cell r="CC319">
            <v>814.25</v>
          </cell>
          <cell r="CD319">
            <v>0</v>
          </cell>
          <cell r="CE319">
            <v>0</v>
          </cell>
          <cell r="CF319">
            <v>0</v>
          </cell>
          <cell r="CG319">
            <v>814.25</v>
          </cell>
          <cell r="CH319">
            <v>0</v>
          </cell>
          <cell r="CI319">
            <v>814.25</v>
          </cell>
        </row>
        <row r="320">
          <cell r="B320" t="str">
            <v>610710</v>
          </cell>
          <cell r="C320" t="str">
            <v>IMO-167Emergency Energy Debit</v>
          </cell>
          <cell r="D320">
            <v>0</v>
          </cell>
          <cell r="E320">
            <v>0</v>
          </cell>
          <cell r="F320">
            <v>0</v>
          </cell>
          <cell r="G320">
            <v>0</v>
          </cell>
          <cell r="H320">
            <v>0</v>
          </cell>
          <cell r="I320">
            <v>0</v>
          </cell>
          <cell r="J320">
            <v>0</v>
          </cell>
          <cell r="K320">
            <v>0</v>
          </cell>
          <cell r="L320">
            <v>0</v>
          </cell>
          <cell r="M320">
            <v>0</v>
          </cell>
          <cell r="N320">
            <v>0</v>
          </cell>
          <cell r="O320">
            <v>0</v>
          </cell>
          <cell r="P320">
            <v>192387.64</v>
          </cell>
          <cell r="Q320">
            <v>0</v>
          </cell>
          <cell r="R320">
            <v>192387.64</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192387.64</v>
          </cell>
          <cell r="CB320">
            <v>0</v>
          </cell>
          <cell r="CC320">
            <v>192387.64</v>
          </cell>
          <cell r="CD320">
            <v>0</v>
          </cell>
          <cell r="CE320">
            <v>0</v>
          </cell>
          <cell r="CF320">
            <v>0</v>
          </cell>
          <cell r="CG320">
            <v>192387.64</v>
          </cell>
          <cell r="CH320">
            <v>0</v>
          </cell>
          <cell r="CI320">
            <v>192387.64</v>
          </cell>
        </row>
        <row r="321">
          <cell r="B321" t="str">
            <v>610711</v>
          </cell>
          <cell r="C321" t="str">
            <v>IMO-250 10 Min Spinning MktHr</v>
          </cell>
          <cell r="D321">
            <v>0</v>
          </cell>
          <cell r="E321">
            <v>0</v>
          </cell>
          <cell r="F321">
            <v>0</v>
          </cell>
          <cell r="G321">
            <v>0</v>
          </cell>
          <cell r="H321">
            <v>0</v>
          </cell>
          <cell r="I321">
            <v>0</v>
          </cell>
          <cell r="J321">
            <v>0</v>
          </cell>
          <cell r="K321">
            <v>0</v>
          </cell>
          <cell r="L321">
            <v>0</v>
          </cell>
          <cell r="M321">
            <v>0</v>
          </cell>
          <cell r="N321">
            <v>0</v>
          </cell>
          <cell r="O321">
            <v>0</v>
          </cell>
          <cell r="P321">
            <v>1595113.31</v>
          </cell>
          <cell r="Q321">
            <v>0</v>
          </cell>
          <cell r="R321">
            <v>1595113.31</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1595113.31</v>
          </cell>
          <cell r="CB321">
            <v>0</v>
          </cell>
          <cell r="CC321">
            <v>1595113.31</v>
          </cell>
          <cell r="CD321">
            <v>0</v>
          </cell>
          <cell r="CE321">
            <v>0</v>
          </cell>
          <cell r="CF321">
            <v>0</v>
          </cell>
          <cell r="CG321">
            <v>1595113.31</v>
          </cell>
          <cell r="CH321">
            <v>0</v>
          </cell>
          <cell r="CI321">
            <v>1595113.31</v>
          </cell>
        </row>
        <row r="322">
          <cell r="B322" t="str">
            <v>610712</v>
          </cell>
          <cell r="C322" t="str">
            <v>Trans Dmd Resp Debit-IMO 184</v>
          </cell>
          <cell r="D322">
            <v>0</v>
          </cell>
          <cell r="E322">
            <v>0</v>
          </cell>
          <cell r="F322">
            <v>0</v>
          </cell>
          <cell r="G322">
            <v>0</v>
          </cell>
          <cell r="H322">
            <v>0</v>
          </cell>
          <cell r="I322">
            <v>0</v>
          </cell>
          <cell r="J322">
            <v>0</v>
          </cell>
          <cell r="K322">
            <v>0</v>
          </cell>
          <cell r="L322">
            <v>0</v>
          </cell>
          <cell r="M322">
            <v>0</v>
          </cell>
          <cell r="N322">
            <v>0</v>
          </cell>
          <cell r="O322">
            <v>0</v>
          </cell>
          <cell r="P322">
            <v>14208.39</v>
          </cell>
          <cell r="Q322">
            <v>0</v>
          </cell>
          <cell r="R322">
            <v>14208.39</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14208.39</v>
          </cell>
          <cell r="CB322">
            <v>0</v>
          </cell>
          <cell r="CC322">
            <v>14208.39</v>
          </cell>
          <cell r="CD322">
            <v>0</v>
          </cell>
          <cell r="CE322">
            <v>0</v>
          </cell>
          <cell r="CF322">
            <v>0</v>
          </cell>
          <cell r="CG322">
            <v>14208.39</v>
          </cell>
          <cell r="CH322">
            <v>0</v>
          </cell>
          <cell r="CI322">
            <v>14208.39</v>
          </cell>
        </row>
        <row r="323">
          <cell r="B323" t="str">
            <v>610713</v>
          </cell>
          <cell r="C323" t="str">
            <v>IMO-252 10 Min Non-Spin MktHr</v>
          </cell>
          <cell r="D323">
            <v>0</v>
          </cell>
          <cell r="E323">
            <v>0</v>
          </cell>
          <cell r="F323">
            <v>0</v>
          </cell>
          <cell r="G323">
            <v>0</v>
          </cell>
          <cell r="H323">
            <v>0</v>
          </cell>
          <cell r="I323">
            <v>0</v>
          </cell>
          <cell r="J323">
            <v>0</v>
          </cell>
          <cell r="K323">
            <v>0</v>
          </cell>
          <cell r="L323">
            <v>0</v>
          </cell>
          <cell r="M323">
            <v>0</v>
          </cell>
          <cell r="N323">
            <v>0</v>
          </cell>
          <cell r="O323">
            <v>0</v>
          </cell>
          <cell r="P323">
            <v>1680303.42</v>
          </cell>
          <cell r="Q323">
            <v>0</v>
          </cell>
          <cell r="R323">
            <v>1680303.42</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1680303.42</v>
          </cell>
          <cell r="CB323">
            <v>0</v>
          </cell>
          <cell r="CC323">
            <v>1680303.42</v>
          </cell>
          <cell r="CD323">
            <v>0</v>
          </cell>
          <cell r="CE323">
            <v>0</v>
          </cell>
          <cell r="CF323">
            <v>0</v>
          </cell>
          <cell r="CG323">
            <v>1680303.42</v>
          </cell>
          <cell r="CH323">
            <v>0</v>
          </cell>
          <cell r="CI323">
            <v>1680303.42</v>
          </cell>
        </row>
        <row r="324">
          <cell r="B324" t="str">
            <v>610715</v>
          </cell>
          <cell r="C324" t="str">
            <v>IMO-254 30 Min Op Res MktHr</v>
          </cell>
          <cell r="D324">
            <v>0</v>
          </cell>
          <cell r="E324">
            <v>0</v>
          </cell>
          <cell r="F324">
            <v>0</v>
          </cell>
          <cell r="G324">
            <v>0</v>
          </cell>
          <cell r="H324">
            <v>0</v>
          </cell>
          <cell r="I324">
            <v>0</v>
          </cell>
          <cell r="J324">
            <v>0</v>
          </cell>
          <cell r="K324">
            <v>0</v>
          </cell>
          <cell r="L324">
            <v>0</v>
          </cell>
          <cell r="M324">
            <v>0</v>
          </cell>
          <cell r="N324">
            <v>0</v>
          </cell>
          <cell r="O324">
            <v>0</v>
          </cell>
          <cell r="P324">
            <v>693177.05</v>
          </cell>
          <cell r="Q324">
            <v>0</v>
          </cell>
          <cell r="R324">
            <v>693177.05</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693177.05</v>
          </cell>
          <cell r="CB324">
            <v>0</v>
          </cell>
          <cell r="CC324">
            <v>693177.05</v>
          </cell>
          <cell r="CD324">
            <v>0</v>
          </cell>
          <cell r="CE324">
            <v>0</v>
          </cell>
          <cell r="CF324">
            <v>0</v>
          </cell>
          <cell r="CG324">
            <v>693177.05</v>
          </cell>
          <cell r="CH324">
            <v>0</v>
          </cell>
          <cell r="CI324">
            <v>693177.05</v>
          </cell>
        </row>
        <row r="325">
          <cell r="B325" t="str">
            <v>610717</v>
          </cell>
          <cell r="C325" t="str">
            <v>IMO-450Black Start Cap Sett D</v>
          </cell>
          <cell r="D325">
            <v>0</v>
          </cell>
          <cell r="E325">
            <v>0</v>
          </cell>
          <cell r="F325">
            <v>0</v>
          </cell>
          <cell r="G325">
            <v>0</v>
          </cell>
          <cell r="H325">
            <v>0</v>
          </cell>
          <cell r="I325">
            <v>0</v>
          </cell>
          <cell r="J325">
            <v>0</v>
          </cell>
          <cell r="K325">
            <v>0</v>
          </cell>
          <cell r="L325">
            <v>0</v>
          </cell>
          <cell r="M325">
            <v>0</v>
          </cell>
          <cell r="N325">
            <v>0</v>
          </cell>
          <cell r="O325">
            <v>0</v>
          </cell>
          <cell r="P325">
            <v>259672.13</v>
          </cell>
          <cell r="Q325">
            <v>0</v>
          </cell>
          <cell r="R325">
            <v>259672.13</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259672.13</v>
          </cell>
          <cell r="CB325">
            <v>0</v>
          </cell>
          <cell r="CC325">
            <v>259672.13</v>
          </cell>
          <cell r="CD325">
            <v>0</v>
          </cell>
          <cell r="CE325">
            <v>0</v>
          </cell>
          <cell r="CF325">
            <v>0</v>
          </cell>
          <cell r="CG325">
            <v>259672.13</v>
          </cell>
          <cell r="CH325">
            <v>0</v>
          </cell>
          <cell r="CI325">
            <v>259672.13</v>
          </cell>
        </row>
        <row r="326">
          <cell r="B326" t="str">
            <v>610718</v>
          </cell>
          <cell r="C326" t="str">
            <v>IMO-452React Supp Volt Sttl D</v>
          </cell>
          <cell r="D326">
            <v>0</v>
          </cell>
          <cell r="E326">
            <v>0</v>
          </cell>
          <cell r="F326">
            <v>0</v>
          </cell>
          <cell r="G326">
            <v>0</v>
          </cell>
          <cell r="H326">
            <v>0</v>
          </cell>
          <cell r="I326">
            <v>0</v>
          </cell>
          <cell r="J326">
            <v>0</v>
          </cell>
          <cell r="K326">
            <v>0</v>
          </cell>
          <cell r="L326">
            <v>0</v>
          </cell>
          <cell r="M326">
            <v>0</v>
          </cell>
          <cell r="N326">
            <v>0</v>
          </cell>
          <cell r="O326">
            <v>0</v>
          </cell>
          <cell r="P326">
            <v>1858254.62</v>
          </cell>
          <cell r="Q326">
            <v>0</v>
          </cell>
          <cell r="R326">
            <v>1858254.62</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1858254.62</v>
          </cell>
          <cell r="CB326">
            <v>0</v>
          </cell>
          <cell r="CC326">
            <v>1858254.62</v>
          </cell>
          <cell r="CD326">
            <v>0</v>
          </cell>
          <cell r="CE326">
            <v>0</v>
          </cell>
          <cell r="CF326">
            <v>0</v>
          </cell>
          <cell r="CG326">
            <v>1858254.62</v>
          </cell>
          <cell r="CH326">
            <v>0</v>
          </cell>
          <cell r="CI326">
            <v>1858254.62</v>
          </cell>
        </row>
        <row r="327">
          <cell r="B327" t="str">
            <v>610719</v>
          </cell>
          <cell r="C327" t="str">
            <v>IMO-454Reg Serv Sttlmt Debit</v>
          </cell>
          <cell r="D327">
            <v>0</v>
          </cell>
          <cell r="E327">
            <v>0</v>
          </cell>
          <cell r="F327">
            <v>0</v>
          </cell>
          <cell r="G327">
            <v>0</v>
          </cell>
          <cell r="H327">
            <v>0</v>
          </cell>
          <cell r="I327">
            <v>0</v>
          </cell>
          <cell r="J327">
            <v>0</v>
          </cell>
          <cell r="K327">
            <v>0</v>
          </cell>
          <cell r="L327">
            <v>0</v>
          </cell>
          <cell r="M327">
            <v>0</v>
          </cell>
          <cell r="N327">
            <v>0</v>
          </cell>
          <cell r="O327">
            <v>0</v>
          </cell>
          <cell r="P327">
            <v>3713906.9</v>
          </cell>
          <cell r="Q327">
            <v>0</v>
          </cell>
          <cell r="R327">
            <v>3713906.9</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3713906.9</v>
          </cell>
          <cell r="CB327">
            <v>0</v>
          </cell>
          <cell r="CC327">
            <v>3713906.9</v>
          </cell>
          <cell r="CD327">
            <v>0</v>
          </cell>
          <cell r="CE327">
            <v>0</v>
          </cell>
          <cell r="CF327">
            <v>0</v>
          </cell>
          <cell r="CG327">
            <v>3713906.9</v>
          </cell>
          <cell r="CH327">
            <v>0</v>
          </cell>
          <cell r="CI327">
            <v>3713906.9</v>
          </cell>
        </row>
        <row r="328">
          <cell r="B328" t="str">
            <v>610721</v>
          </cell>
          <cell r="C328" t="str">
            <v>IMO-650Network Service Charge</v>
          </cell>
          <cell r="D328">
            <v>0</v>
          </cell>
          <cell r="E328">
            <v>0</v>
          </cell>
          <cell r="F328">
            <v>0</v>
          </cell>
          <cell r="G328">
            <v>0</v>
          </cell>
          <cell r="H328">
            <v>0</v>
          </cell>
          <cell r="I328">
            <v>0</v>
          </cell>
          <cell r="J328">
            <v>0</v>
          </cell>
          <cell r="K328">
            <v>0</v>
          </cell>
          <cell r="L328">
            <v>0</v>
          </cell>
          <cell r="M328">
            <v>0</v>
          </cell>
          <cell r="N328">
            <v>0</v>
          </cell>
          <cell r="O328">
            <v>0</v>
          </cell>
          <cell r="P328">
            <v>155845030.28</v>
          </cell>
          <cell r="Q328">
            <v>0</v>
          </cell>
          <cell r="R328">
            <v>155845030.28</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155845030.28</v>
          </cell>
          <cell r="CB328">
            <v>0</v>
          </cell>
          <cell r="CC328">
            <v>155845030.28</v>
          </cell>
          <cell r="CD328">
            <v>0</v>
          </cell>
          <cell r="CE328">
            <v>0</v>
          </cell>
          <cell r="CF328">
            <v>0</v>
          </cell>
          <cell r="CG328">
            <v>155845030.28</v>
          </cell>
          <cell r="CH328">
            <v>0</v>
          </cell>
          <cell r="CI328">
            <v>155845030.28</v>
          </cell>
        </row>
        <row r="329">
          <cell r="B329" t="str">
            <v>610722</v>
          </cell>
          <cell r="C329" t="str">
            <v>IMO-651Line Conn Serv Charge</v>
          </cell>
          <cell r="D329">
            <v>0</v>
          </cell>
          <cell r="E329">
            <v>0</v>
          </cell>
          <cell r="F329">
            <v>0</v>
          </cell>
          <cell r="G329">
            <v>0</v>
          </cell>
          <cell r="H329">
            <v>0</v>
          </cell>
          <cell r="I329">
            <v>0</v>
          </cell>
          <cell r="J329">
            <v>0</v>
          </cell>
          <cell r="K329">
            <v>0</v>
          </cell>
          <cell r="L329">
            <v>0</v>
          </cell>
          <cell r="M329">
            <v>0</v>
          </cell>
          <cell r="N329">
            <v>0</v>
          </cell>
          <cell r="O329">
            <v>0</v>
          </cell>
          <cell r="P329">
            <v>38025806.520000003</v>
          </cell>
          <cell r="Q329">
            <v>0</v>
          </cell>
          <cell r="R329">
            <v>38025806.520000003</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38025806.520000003</v>
          </cell>
          <cell r="CB329">
            <v>0</v>
          </cell>
          <cell r="CC329">
            <v>38025806.520000003</v>
          </cell>
          <cell r="CD329">
            <v>0</v>
          </cell>
          <cell r="CE329">
            <v>0</v>
          </cell>
          <cell r="CF329">
            <v>0</v>
          </cell>
          <cell r="CG329">
            <v>38025806.520000003</v>
          </cell>
          <cell r="CH329">
            <v>0</v>
          </cell>
          <cell r="CI329">
            <v>38025806.520000003</v>
          </cell>
        </row>
        <row r="330">
          <cell r="B330" t="str">
            <v>610723</v>
          </cell>
          <cell r="C330" t="str">
            <v>IMO-652Transf Conn Serv Chrg</v>
          </cell>
          <cell r="D330">
            <v>0</v>
          </cell>
          <cell r="E330">
            <v>0</v>
          </cell>
          <cell r="F330">
            <v>0</v>
          </cell>
          <cell r="G330">
            <v>0</v>
          </cell>
          <cell r="H330">
            <v>0</v>
          </cell>
          <cell r="I330">
            <v>0</v>
          </cell>
          <cell r="J330">
            <v>0</v>
          </cell>
          <cell r="K330">
            <v>0</v>
          </cell>
          <cell r="L330">
            <v>0</v>
          </cell>
          <cell r="M330">
            <v>0</v>
          </cell>
          <cell r="N330">
            <v>0</v>
          </cell>
          <cell r="O330">
            <v>0</v>
          </cell>
          <cell r="P330">
            <v>80127365.329999998</v>
          </cell>
          <cell r="Q330">
            <v>0</v>
          </cell>
          <cell r="R330">
            <v>80127365.329999998</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80127365.329999998</v>
          </cell>
          <cell r="CB330">
            <v>0</v>
          </cell>
          <cell r="CC330">
            <v>80127365.329999998</v>
          </cell>
          <cell r="CD330">
            <v>0</v>
          </cell>
          <cell r="CE330">
            <v>0</v>
          </cell>
          <cell r="CF330">
            <v>0</v>
          </cell>
          <cell r="CG330">
            <v>80127365.329999998</v>
          </cell>
          <cell r="CH330">
            <v>0</v>
          </cell>
          <cell r="CI330">
            <v>80127365.329999998</v>
          </cell>
        </row>
        <row r="331">
          <cell r="B331" t="str">
            <v>610727</v>
          </cell>
          <cell r="C331" t="str">
            <v>Spare Generation On-Line Debit</v>
          </cell>
          <cell r="D331">
            <v>0</v>
          </cell>
          <cell r="E331">
            <v>0</v>
          </cell>
          <cell r="F331">
            <v>0</v>
          </cell>
          <cell r="G331">
            <v>0</v>
          </cell>
          <cell r="H331">
            <v>0</v>
          </cell>
          <cell r="I331">
            <v>0</v>
          </cell>
          <cell r="J331">
            <v>0</v>
          </cell>
          <cell r="K331">
            <v>0</v>
          </cell>
          <cell r="L331">
            <v>0</v>
          </cell>
          <cell r="M331">
            <v>0</v>
          </cell>
          <cell r="N331">
            <v>0</v>
          </cell>
          <cell r="O331">
            <v>0</v>
          </cell>
          <cell r="P331">
            <v>3704977.59</v>
          </cell>
          <cell r="Q331">
            <v>0</v>
          </cell>
          <cell r="R331">
            <v>3704977.59</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3704977.59</v>
          </cell>
          <cell r="CB331">
            <v>0</v>
          </cell>
          <cell r="CC331">
            <v>3704977.59</v>
          </cell>
          <cell r="CD331">
            <v>0</v>
          </cell>
          <cell r="CE331">
            <v>0</v>
          </cell>
          <cell r="CF331">
            <v>0</v>
          </cell>
          <cell r="CG331">
            <v>3704977.59</v>
          </cell>
          <cell r="CH331">
            <v>0</v>
          </cell>
          <cell r="CI331">
            <v>3704977.59</v>
          </cell>
        </row>
        <row r="332">
          <cell r="B332" t="str">
            <v>610728</v>
          </cell>
          <cell r="C332" t="str">
            <v>IMO-753Rur Rt Assist Set Deb</v>
          </cell>
          <cell r="D332">
            <v>0</v>
          </cell>
          <cell r="E332">
            <v>0</v>
          </cell>
          <cell r="F332">
            <v>0</v>
          </cell>
          <cell r="G332">
            <v>0</v>
          </cell>
          <cell r="H332">
            <v>0</v>
          </cell>
          <cell r="I332">
            <v>0</v>
          </cell>
          <cell r="J332">
            <v>0</v>
          </cell>
          <cell r="K332">
            <v>0</v>
          </cell>
          <cell r="L332">
            <v>0</v>
          </cell>
          <cell r="M332">
            <v>0</v>
          </cell>
          <cell r="N332">
            <v>0</v>
          </cell>
          <cell r="O332">
            <v>0</v>
          </cell>
          <cell r="P332">
            <v>18308974.170000002</v>
          </cell>
          <cell r="Q332">
            <v>0</v>
          </cell>
          <cell r="R332">
            <v>18308974.170000002</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18308974.170000002</v>
          </cell>
          <cell r="CB332">
            <v>0</v>
          </cell>
          <cell r="CC332">
            <v>18308974.170000002</v>
          </cell>
          <cell r="CD332">
            <v>0</v>
          </cell>
          <cell r="CE332">
            <v>0</v>
          </cell>
          <cell r="CF332">
            <v>0</v>
          </cell>
          <cell r="CG332">
            <v>18308974.170000002</v>
          </cell>
          <cell r="CH332">
            <v>0</v>
          </cell>
          <cell r="CI332">
            <v>18308974.170000002</v>
          </cell>
        </row>
        <row r="333">
          <cell r="B333" t="str">
            <v>610729</v>
          </cell>
          <cell r="C333" t="str">
            <v>WMSC Special Event</v>
          </cell>
          <cell r="D333">
            <v>0</v>
          </cell>
          <cell r="E333">
            <v>0</v>
          </cell>
          <cell r="F333">
            <v>0</v>
          </cell>
          <cell r="G333">
            <v>0</v>
          </cell>
          <cell r="H333">
            <v>0</v>
          </cell>
          <cell r="I333">
            <v>0</v>
          </cell>
          <cell r="J333">
            <v>0</v>
          </cell>
          <cell r="K333">
            <v>0</v>
          </cell>
          <cell r="L333">
            <v>0</v>
          </cell>
          <cell r="M333">
            <v>0</v>
          </cell>
          <cell r="N333">
            <v>0</v>
          </cell>
          <cell r="O333">
            <v>0</v>
          </cell>
          <cell r="P333">
            <v>-5.62</v>
          </cell>
          <cell r="Q333">
            <v>0</v>
          </cell>
          <cell r="R333">
            <v>-5.62</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-5.62</v>
          </cell>
          <cell r="CB333">
            <v>0</v>
          </cell>
          <cell r="CC333">
            <v>-5.62</v>
          </cell>
          <cell r="CD333">
            <v>0</v>
          </cell>
          <cell r="CE333">
            <v>0</v>
          </cell>
          <cell r="CF333">
            <v>0</v>
          </cell>
          <cell r="CG333">
            <v>-5.62</v>
          </cell>
          <cell r="CH333">
            <v>0</v>
          </cell>
          <cell r="CI333">
            <v>-5.62</v>
          </cell>
        </row>
        <row r="334">
          <cell r="B334" t="str">
            <v>610730</v>
          </cell>
          <cell r="C334" t="str">
            <v>IMO-150Net Energy Mkt Sttlmnt</v>
          </cell>
          <cell r="D334">
            <v>0</v>
          </cell>
          <cell r="E334">
            <v>0</v>
          </cell>
          <cell r="F334">
            <v>0</v>
          </cell>
          <cell r="G334">
            <v>0</v>
          </cell>
          <cell r="H334">
            <v>0</v>
          </cell>
          <cell r="I334">
            <v>0</v>
          </cell>
          <cell r="J334">
            <v>0</v>
          </cell>
          <cell r="K334">
            <v>0</v>
          </cell>
          <cell r="L334">
            <v>0</v>
          </cell>
          <cell r="M334">
            <v>0</v>
          </cell>
          <cell r="N334">
            <v>0</v>
          </cell>
          <cell r="O334">
            <v>0</v>
          </cell>
          <cell r="P334">
            <v>37842296</v>
          </cell>
          <cell r="Q334">
            <v>0</v>
          </cell>
          <cell r="R334">
            <v>37842296</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37842296</v>
          </cell>
          <cell r="CB334">
            <v>0</v>
          </cell>
          <cell r="CC334">
            <v>37842296</v>
          </cell>
          <cell r="CD334">
            <v>0</v>
          </cell>
          <cell r="CE334">
            <v>0</v>
          </cell>
          <cell r="CF334">
            <v>0</v>
          </cell>
          <cell r="CG334">
            <v>37842296</v>
          </cell>
          <cell r="CH334">
            <v>0</v>
          </cell>
          <cell r="CI334">
            <v>37842296</v>
          </cell>
        </row>
        <row r="335">
          <cell r="B335" t="str">
            <v>610731</v>
          </cell>
          <cell r="C335" t="str">
            <v>IMO-9990 IMO Admin  Charge</v>
          </cell>
          <cell r="D335">
            <v>0</v>
          </cell>
          <cell r="E335">
            <v>0</v>
          </cell>
          <cell r="F335">
            <v>0</v>
          </cell>
          <cell r="G335">
            <v>0</v>
          </cell>
          <cell r="H335">
            <v>0</v>
          </cell>
          <cell r="I335">
            <v>0</v>
          </cell>
          <cell r="J335">
            <v>0</v>
          </cell>
          <cell r="K335">
            <v>0</v>
          </cell>
          <cell r="L335">
            <v>0</v>
          </cell>
          <cell r="M335">
            <v>0</v>
          </cell>
          <cell r="N335">
            <v>0</v>
          </cell>
          <cell r="O335">
            <v>0</v>
          </cell>
          <cell r="P335">
            <v>17558270.600000001</v>
          </cell>
          <cell r="Q335">
            <v>0</v>
          </cell>
          <cell r="R335">
            <v>17558270.600000001</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17558270.600000001</v>
          </cell>
          <cell r="CB335">
            <v>0</v>
          </cell>
          <cell r="CC335">
            <v>17558270.600000001</v>
          </cell>
          <cell r="CD335">
            <v>0</v>
          </cell>
          <cell r="CE335">
            <v>0</v>
          </cell>
          <cell r="CF335">
            <v>0</v>
          </cell>
          <cell r="CG335">
            <v>17558270.600000001</v>
          </cell>
          <cell r="CH335">
            <v>0</v>
          </cell>
          <cell r="CI335">
            <v>17558270.600000001</v>
          </cell>
        </row>
        <row r="336">
          <cell r="B336" t="str">
            <v>610734</v>
          </cell>
          <cell r="C336" t="str">
            <v>IMO-169 Stn Serv Reinburmt Deb</v>
          </cell>
          <cell r="D336">
            <v>0</v>
          </cell>
          <cell r="E336">
            <v>0</v>
          </cell>
          <cell r="F336">
            <v>0</v>
          </cell>
          <cell r="G336">
            <v>0</v>
          </cell>
          <cell r="H336">
            <v>0</v>
          </cell>
          <cell r="I336">
            <v>0</v>
          </cell>
          <cell r="J336">
            <v>0</v>
          </cell>
          <cell r="K336">
            <v>0</v>
          </cell>
          <cell r="L336">
            <v>0</v>
          </cell>
          <cell r="M336">
            <v>0</v>
          </cell>
          <cell r="N336">
            <v>0</v>
          </cell>
          <cell r="O336">
            <v>0</v>
          </cell>
          <cell r="P336">
            <v>639582.64</v>
          </cell>
          <cell r="Q336">
            <v>0</v>
          </cell>
          <cell r="R336">
            <v>639582.64</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639582.64</v>
          </cell>
          <cell r="CB336">
            <v>0</v>
          </cell>
          <cell r="CC336">
            <v>639582.64</v>
          </cell>
          <cell r="CD336">
            <v>0</v>
          </cell>
          <cell r="CE336">
            <v>0</v>
          </cell>
          <cell r="CF336">
            <v>0</v>
          </cell>
          <cell r="CG336">
            <v>639582.64</v>
          </cell>
          <cell r="CH336">
            <v>0</v>
          </cell>
          <cell r="CI336">
            <v>639582.64</v>
          </cell>
        </row>
        <row r="337">
          <cell r="B337" t="str">
            <v>610737</v>
          </cell>
          <cell r="C337" t="str">
            <v>IMO-170 Local Mkt Power Rebate</v>
          </cell>
          <cell r="D337">
            <v>0</v>
          </cell>
          <cell r="E337">
            <v>0</v>
          </cell>
          <cell r="F337">
            <v>0</v>
          </cell>
          <cell r="G337">
            <v>0</v>
          </cell>
          <cell r="H337">
            <v>0</v>
          </cell>
          <cell r="I337">
            <v>0</v>
          </cell>
          <cell r="J337">
            <v>0</v>
          </cell>
          <cell r="K337">
            <v>0</v>
          </cell>
          <cell r="L337">
            <v>0</v>
          </cell>
          <cell r="M337">
            <v>0</v>
          </cell>
          <cell r="N337">
            <v>0</v>
          </cell>
          <cell r="O337">
            <v>0</v>
          </cell>
          <cell r="P337">
            <v>-1115091.3899999999</v>
          </cell>
          <cell r="Q337">
            <v>0</v>
          </cell>
          <cell r="R337">
            <v>-1115091.3899999999</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-1115091.3899999999</v>
          </cell>
          <cell r="CB337">
            <v>0</v>
          </cell>
          <cell r="CC337">
            <v>-1115091.3899999999</v>
          </cell>
          <cell r="CD337">
            <v>0</v>
          </cell>
          <cell r="CE337">
            <v>0</v>
          </cell>
          <cell r="CF337">
            <v>0</v>
          </cell>
          <cell r="CG337">
            <v>-1115091.3899999999</v>
          </cell>
          <cell r="CH337">
            <v>0</v>
          </cell>
          <cell r="CI337">
            <v>-1115091.3899999999</v>
          </cell>
        </row>
        <row r="338">
          <cell r="B338" t="str">
            <v>610739</v>
          </cell>
          <cell r="C338" t="str">
            <v>IMO-118 EMERGENCY ENERGY REBAT</v>
          </cell>
          <cell r="D338">
            <v>0</v>
          </cell>
          <cell r="E338">
            <v>0</v>
          </cell>
          <cell r="F338">
            <v>0</v>
          </cell>
          <cell r="G338">
            <v>0</v>
          </cell>
          <cell r="H338">
            <v>0</v>
          </cell>
          <cell r="I338">
            <v>0</v>
          </cell>
          <cell r="J338">
            <v>0</v>
          </cell>
          <cell r="K338">
            <v>0</v>
          </cell>
          <cell r="L338">
            <v>0</v>
          </cell>
          <cell r="M338">
            <v>0</v>
          </cell>
          <cell r="N338">
            <v>0</v>
          </cell>
          <cell r="O338">
            <v>0</v>
          </cell>
          <cell r="P338">
            <v>-117.53</v>
          </cell>
          <cell r="Q338">
            <v>0</v>
          </cell>
          <cell r="R338">
            <v>-117.53</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-117.53</v>
          </cell>
          <cell r="CB338">
            <v>0</v>
          </cell>
          <cell r="CC338">
            <v>-117.53</v>
          </cell>
          <cell r="CD338">
            <v>0</v>
          </cell>
          <cell r="CE338">
            <v>0</v>
          </cell>
          <cell r="CF338">
            <v>0</v>
          </cell>
          <cell r="CG338">
            <v>-117.53</v>
          </cell>
          <cell r="CH338">
            <v>0</v>
          </cell>
          <cell r="CI338">
            <v>-117.53</v>
          </cell>
        </row>
        <row r="339">
          <cell r="B339" t="str">
            <v>610742</v>
          </cell>
          <cell r="C339" t="str">
            <v>Provincial Benefits - RPP</v>
          </cell>
          <cell r="D339">
            <v>0</v>
          </cell>
          <cell r="E339">
            <v>0</v>
          </cell>
          <cell r="F339">
            <v>0</v>
          </cell>
          <cell r="G339">
            <v>0</v>
          </cell>
          <cell r="H339">
            <v>0</v>
          </cell>
          <cell r="I339">
            <v>0</v>
          </cell>
          <cell r="J339">
            <v>0</v>
          </cell>
          <cell r="K339">
            <v>0</v>
          </cell>
          <cell r="L339">
            <v>0</v>
          </cell>
          <cell r="M339">
            <v>0</v>
          </cell>
          <cell r="N339">
            <v>0</v>
          </cell>
          <cell r="O339">
            <v>0</v>
          </cell>
          <cell r="P339">
            <v>75489577.216000006</v>
          </cell>
          <cell r="Q339">
            <v>0</v>
          </cell>
          <cell r="R339">
            <v>75489577.216000006</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75489577.216000006</v>
          </cell>
          <cell r="CB339">
            <v>0</v>
          </cell>
          <cell r="CC339">
            <v>75489577.216000006</v>
          </cell>
          <cell r="CD339">
            <v>0</v>
          </cell>
          <cell r="CE339">
            <v>0</v>
          </cell>
          <cell r="CF339">
            <v>0</v>
          </cell>
          <cell r="CG339">
            <v>75489577.216000006</v>
          </cell>
          <cell r="CH339">
            <v>0</v>
          </cell>
          <cell r="CI339">
            <v>75489577.216000006</v>
          </cell>
        </row>
        <row r="340">
          <cell r="B340" t="str">
            <v>610743</v>
          </cell>
          <cell r="C340" t="str">
            <v>Prov Benefits - Commodity Cost</v>
          </cell>
          <cell r="D340">
            <v>0</v>
          </cell>
          <cell r="E340">
            <v>0</v>
          </cell>
          <cell r="F340">
            <v>0</v>
          </cell>
          <cell r="G340">
            <v>0</v>
          </cell>
          <cell r="H340">
            <v>0</v>
          </cell>
          <cell r="I340">
            <v>0</v>
          </cell>
          <cell r="J340">
            <v>0</v>
          </cell>
          <cell r="K340">
            <v>0</v>
          </cell>
          <cell r="L340">
            <v>0</v>
          </cell>
          <cell r="M340">
            <v>0</v>
          </cell>
          <cell r="N340">
            <v>0</v>
          </cell>
          <cell r="O340">
            <v>0</v>
          </cell>
          <cell r="P340">
            <v>-111558379.98999999</v>
          </cell>
          <cell r="Q340">
            <v>0</v>
          </cell>
          <cell r="R340">
            <v>-111558379.98999999</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-6403465.1299999999</v>
          </cell>
          <cell r="BJ340">
            <v>0</v>
          </cell>
          <cell r="BK340">
            <v>-6403465.1299999999</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-117961845.11999999</v>
          </cell>
          <cell r="CB340">
            <v>0</v>
          </cell>
          <cell r="CC340">
            <v>-117961845.11999999</v>
          </cell>
          <cell r="CD340">
            <v>0</v>
          </cell>
          <cell r="CE340">
            <v>0</v>
          </cell>
          <cell r="CF340">
            <v>0</v>
          </cell>
          <cell r="CG340">
            <v>-117961845.11999999</v>
          </cell>
          <cell r="CH340">
            <v>0</v>
          </cell>
          <cell r="CI340">
            <v>-117961845.11999999</v>
          </cell>
        </row>
        <row r="341">
          <cell r="B341" t="str">
            <v>610744</v>
          </cell>
          <cell r="C341" t="str">
            <v>IMO140 Low Vol-Rebate 2002</v>
          </cell>
          <cell r="D341">
            <v>0</v>
          </cell>
          <cell r="E341">
            <v>0</v>
          </cell>
          <cell r="F341">
            <v>0</v>
          </cell>
          <cell r="G341">
            <v>0</v>
          </cell>
          <cell r="H341">
            <v>0</v>
          </cell>
          <cell r="I341">
            <v>0</v>
          </cell>
          <cell r="J341">
            <v>0</v>
          </cell>
          <cell r="K341">
            <v>0</v>
          </cell>
          <cell r="L341">
            <v>0</v>
          </cell>
          <cell r="M341">
            <v>0</v>
          </cell>
          <cell r="N341">
            <v>0</v>
          </cell>
          <cell r="O341">
            <v>0</v>
          </cell>
          <cell r="P341">
            <v>-265857012.71000001</v>
          </cell>
          <cell r="Q341">
            <v>0</v>
          </cell>
          <cell r="R341">
            <v>-265857012.71000001</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-265857012.71000001</v>
          </cell>
          <cell r="CB341">
            <v>0</v>
          </cell>
          <cell r="CC341">
            <v>-265857012.71000001</v>
          </cell>
          <cell r="CD341">
            <v>0</v>
          </cell>
          <cell r="CE341">
            <v>0</v>
          </cell>
          <cell r="CF341">
            <v>0</v>
          </cell>
          <cell r="CG341">
            <v>-265857012.71000001</v>
          </cell>
          <cell r="CH341">
            <v>0</v>
          </cell>
          <cell r="CI341">
            <v>-265857012.71000001</v>
          </cell>
        </row>
        <row r="342">
          <cell r="B342" t="str">
            <v>610745</v>
          </cell>
          <cell r="C342" t="str">
            <v>IMO140 Embed LDC-Rebate 2002</v>
          </cell>
          <cell r="D342">
            <v>0</v>
          </cell>
          <cell r="E342">
            <v>0</v>
          </cell>
          <cell r="F342">
            <v>0</v>
          </cell>
          <cell r="G342">
            <v>0</v>
          </cell>
          <cell r="H342">
            <v>0</v>
          </cell>
          <cell r="I342">
            <v>0</v>
          </cell>
          <cell r="J342">
            <v>0</v>
          </cell>
          <cell r="K342">
            <v>0</v>
          </cell>
          <cell r="L342">
            <v>0</v>
          </cell>
          <cell r="M342">
            <v>0</v>
          </cell>
          <cell r="N342">
            <v>0</v>
          </cell>
          <cell r="O342">
            <v>0</v>
          </cell>
          <cell r="P342">
            <v>-4626579.92</v>
          </cell>
          <cell r="Q342">
            <v>0</v>
          </cell>
          <cell r="R342">
            <v>-4626579.92</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-4626579.92</v>
          </cell>
          <cell r="CB342">
            <v>0</v>
          </cell>
          <cell r="CC342">
            <v>-4626579.92</v>
          </cell>
          <cell r="CD342">
            <v>0</v>
          </cell>
          <cell r="CE342">
            <v>0</v>
          </cell>
          <cell r="CF342">
            <v>0</v>
          </cell>
          <cell r="CG342">
            <v>-4626579.92</v>
          </cell>
          <cell r="CH342">
            <v>0</v>
          </cell>
          <cell r="CI342">
            <v>-4626579.92</v>
          </cell>
        </row>
        <row r="343">
          <cell r="B343" t="str">
            <v>610747</v>
          </cell>
          <cell r="C343" t="str">
            <v>IMO WMSC Pay Back-Embed Gen</v>
          </cell>
          <cell r="D343">
            <v>0</v>
          </cell>
          <cell r="E343">
            <v>0</v>
          </cell>
          <cell r="F343">
            <v>0</v>
          </cell>
          <cell r="G343">
            <v>0</v>
          </cell>
          <cell r="H343">
            <v>0</v>
          </cell>
          <cell r="I343">
            <v>0</v>
          </cell>
          <cell r="J343">
            <v>0</v>
          </cell>
          <cell r="K343">
            <v>0</v>
          </cell>
          <cell r="L343">
            <v>0</v>
          </cell>
          <cell r="M343">
            <v>0</v>
          </cell>
          <cell r="N343">
            <v>0</v>
          </cell>
          <cell r="O343">
            <v>0</v>
          </cell>
          <cell r="P343">
            <v>2683558.12</v>
          </cell>
          <cell r="Q343">
            <v>0</v>
          </cell>
          <cell r="R343">
            <v>2683558.12</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2683558.12</v>
          </cell>
          <cell r="CB343">
            <v>0</v>
          </cell>
          <cell r="CC343">
            <v>2683558.12</v>
          </cell>
          <cell r="CD343">
            <v>0</v>
          </cell>
          <cell r="CE343">
            <v>0</v>
          </cell>
          <cell r="CF343">
            <v>0</v>
          </cell>
          <cell r="CG343">
            <v>2683558.12</v>
          </cell>
          <cell r="CH343">
            <v>0</v>
          </cell>
          <cell r="CI343">
            <v>2683558.12</v>
          </cell>
        </row>
        <row r="344">
          <cell r="B344" t="str">
            <v>610748</v>
          </cell>
          <cell r="C344" t="str">
            <v>IMO 141 WMSC Fixed Rate Adj</v>
          </cell>
          <cell r="D344">
            <v>0</v>
          </cell>
          <cell r="E344">
            <v>0</v>
          </cell>
          <cell r="F344">
            <v>0</v>
          </cell>
          <cell r="G344">
            <v>0</v>
          </cell>
          <cell r="H344">
            <v>0</v>
          </cell>
          <cell r="I344">
            <v>0</v>
          </cell>
          <cell r="J344">
            <v>0</v>
          </cell>
          <cell r="K344">
            <v>0</v>
          </cell>
          <cell r="L344">
            <v>0</v>
          </cell>
          <cell r="M344">
            <v>0</v>
          </cell>
          <cell r="N344">
            <v>0</v>
          </cell>
          <cell r="O344">
            <v>0</v>
          </cell>
          <cell r="P344">
            <v>14397435.35</v>
          </cell>
          <cell r="Q344">
            <v>0</v>
          </cell>
          <cell r="R344">
            <v>14397435.35</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14397435.35</v>
          </cell>
          <cell r="CB344">
            <v>0</v>
          </cell>
          <cell r="CC344">
            <v>14397435.35</v>
          </cell>
          <cell r="CD344">
            <v>0</v>
          </cell>
          <cell r="CE344">
            <v>0</v>
          </cell>
          <cell r="CF344">
            <v>0</v>
          </cell>
          <cell r="CG344">
            <v>14397435.35</v>
          </cell>
          <cell r="CH344">
            <v>0</v>
          </cell>
          <cell r="CI344">
            <v>14397435.35</v>
          </cell>
        </row>
        <row r="345">
          <cell r="C345" t="str">
            <v>Cost of Power</v>
          </cell>
          <cell r="D345">
            <v>0</v>
          </cell>
          <cell r="E345">
            <v>0</v>
          </cell>
          <cell r="F345">
            <v>0</v>
          </cell>
          <cell r="G345">
            <v>0</v>
          </cell>
          <cell r="H345">
            <v>0</v>
          </cell>
          <cell r="I345">
            <v>0</v>
          </cell>
          <cell r="J345">
            <v>0</v>
          </cell>
          <cell r="K345">
            <v>695.92399999999998</v>
          </cell>
          <cell r="L345">
            <v>695.92399999999998</v>
          </cell>
          <cell r="M345">
            <v>0</v>
          </cell>
          <cell r="N345">
            <v>358.51</v>
          </cell>
          <cell r="O345">
            <v>358.51</v>
          </cell>
          <cell r="P345">
            <v>1459580584.6160002</v>
          </cell>
          <cell r="Q345">
            <v>0</v>
          </cell>
          <cell r="R345">
            <v>1459580584.6160002</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1054.44</v>
          </cell>
          <cell r="AI345">
            <v>-1054.434</v>
          </cell>
          <cell r="AJ345">
            <v>6.0000000000854925E-3</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223794000.65000001</v>
          </cell>
          <cell r="BJ345">
            <v>0</v>
          </cell>
          <cell r="BK345">
            <v>223794000.65000001</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1683375639.7059999</v>
          </cell>
          <cell r="CB345">
            <v>0</v>
          </cell>
          <cell r="CC345">
            <v>1683375639.7059999</v>
          </cell>
          <cell r="CD345">
            <v>0</v>
          </cell>
          <cell r="CE345">
            <v>0</v>
          </cell>
          <cell r="CF345">
            <v>0</v>
          </cell>
          <cell r="CG345">
            <v>1683375639.7060001</v>
          </cell>
          <cell r="CH345">
            <v>0</v>
          </cell>
          <cell r="CI345">
            <v>1683375639.7060001</v>
          </cell>
        </row>
        <row r="346">
          <cell r="B346" t="str">
            <v>741100</v>
          </cell>
          <cell r="C346" t="str">
            <v>Major Fixed Assets Dep Expense</v>
          </cell>
          <cell r="D346">
            <v>0</v>
          </cell>
          <cell r="E346">
            <v>0</v>
          </cell>
          <cell r="F346">
            <v>0</v>
          </cell>
          <cell r="G346">
            <v>0</v>
          </cell>
          <cell r="H346">
            <v>0</v>
          </cell>
          <cell r="I346">
            <v>0</v>
          </cell>
          <cell r="J346">
            <v>139076299.46000001</v>
          </cell>
          <cell r="K346">
            <v>5011248</v>
          </cell>
          <cell r="L346">
            <v>144087547.46000001</v>
          </cell>
          <cell r="M346">
            <v>90877990.950000003</v>
          </cell>
          <cell r="N346">
            <v>7516872</v>
          </cell>
          <cell r="O346">
            <v>98394862.950000003</v>
          </cell>
          <cell r="P346">
            <v>0</v>
          </cell>
          <cell r="Q346">
            <v>0</v>
          </cell>
          <cell r="R346">
            <v>0</v>
          </cell>
          <cell r="S346">
            <v>0</v>
          </cell>
          <cell r="T346">
            <v>0</v>
          </cell>
          <cell r="U346">
            <v>0</v>
          </cell>
          <cell r="V346">
            <v>0</v>
          </cell>
          <cell r="W346">
            <v>0</v>
          </cell>
          <cell r="X346">
            <v>0</v>
          </cell>
          <cell r="Y346">
            <v>260882.55</v>
          </cell>
          <cell r="Z346">
            <v>0</v>
          </cell>
          <cell r="AA346">
            <v>260882.55</v>
          </cell>
          <cell r="AB346">
            <v>0</v>
          </cell>
          <cell r="AC346">
            <v>0</v>
          </cell>
          <cell r="AD346">
            <v>0</v>
          </cell>
          <cell r="AE346">
            <v>0</v>
          </cell>
          <cell r="AF346">
            <v>0</v>
          </cell>
          <cell r="AG346">
            <v>0</v>
          </cell>
          <cell r="AH346">
            <v>12528120.01</v>
          </cell>
          <cell r="AI346">
            <v>-12528120</v>
          </cell>
          <cell r="AJ346">
            <v>9.9999997764825821E-3</v>
          </cell>
          <cell r="AK346">
            <v>3591531.37</v>
          </cell>
          <cell r="AL346">
            <v>0</v>
          </cell>
          <cell r="AM346">
            <v>3591531.37</v>
          </cell>
          <cell r="AN346">
            <v>83224.52</v>
          </cell>
          <cell r="AO346">
            <v>0</v>
          </cell>
          <cell r="AP346">
            <v>83224.52</v>
          </cell>
          <cell r="AQ346">
            <v>0</v>
          </cell>
          <cell r="AR346">
            <v>0</v>
          </cell>
          <cell r="AS346">
            <v>0</v>
          </cell>
          <cell r="AT346">
            <v>1612986.32</v>
          </cell>
          <cell r="AU346">
            <v>0</v>
          </cell>
          <cell r="AV346">
            <v>1612986.32</v>
          </cell>
          <cell r="AW346">
            <v>0</v>
          </cell>
          <cell r="AX346">
            <v>0</v>
          </cell>
          <cell r="AY346">
            <v>0</v>
          </cell>
          <cell r="AZ346">
            <v>0</v>
          </cell>
          <cell r="BA346">
            <v>0</v>
          </cell>
          <cell r="BB346">
            <v>0</v>
          </cell>
          <cell r="BC346">
            <v>0</v>
          </cell>
          <cell r="BD346">
            <v>0</v>
          </cell>
          <cell r="BE346">
            <v>0</v>
          </cell>
          <cell r="BF346">
            <v>0</v>
          </cell>
          <cell r="BG346">
            <v>0</v>
          </cell>
          <cell r="BH346">
            <v>0</v>
          </cell>
          <cell r="BI346">
            <v>9838140</v>
          </cell>
          <cell r="BJ346">
            <v>0</v>
          </cell>
          <cell r="BK346">
            <v>9838140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257869175.18000004</v>
          </cell>
          <cell r="CB346">
            <v>0</v>
          </cell>
          <cell r="CC346">
            <v>257869175.18000004</v>
          </cell>
          <cell r="CD346">
            <v>0</v>
          </cell>
          <cell r="CE346">
            <v>0</v>
          </cell>
          <cell r="CF346">
            <v>0</v>
          </cell>
          <cell r="CG346">
            <v>257869175.18000001</v>
          </cell>
          <cell r="CH346">
            <v>0</v>
          </cell>
          <cell r="CI346">
            <v>257869175.18000001</v>
          </cell>
        </row>
        <row r="347">
          <cell r="B347" t="str">
            <v>741200</v>
          </cell>
          <cell r="C347" t="str">
            <v>Minor Fixed Assets Dep Expense</v>
          </cell>
          <cell r="D347">
            <v>0</v>
          </cell>
          <cell r="E347">
            <v>0</v>
          </cell>
          <cell r="F347">
            <v>0</v>
          </cell>
          <cell r="G347">
            <v>0</v>
          </cell>
          <cell r="H347">
            <v>0</v>
          </cell>
          <cell r="I347">
            <v>0</v>
          </cell>
          <cell r="J347">
            <v>0</v>
          </cell>
          <cell r="K347">
            <v>4056496.4</v>
          </cell>
          <cell r="L347">
            <v>4056496.4</v>
          </cell>
          <cell r="M347">
            <v>0</v>
          </cell>
          <cell r="N347">
            <v>6084744.5999999996</v>
          </cell>
          <cell r="O347">
            <v>6084744.5999999996</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10141241</v>
          </cell>
          <cell r="AI347">
            <v>-10141241</v>
          </cell>
          <cell r="AJ347">
            <v>0</v>
          </cell>
          <cell r="AK347">
            <v>206939.76</v>
          </cell>
          <cell r="AL347">
            <v>0</v>
          </cell>
          <cell r="AM347">
            <v>206939.76</v>
          </cell>
          <cell r="AN347">
            <v>0</v>
          </cell>
          <cell r="AO347">
            <v>0</v>
          </cell>
          <cell r="AP347">
            <v>0</v>
          </cell>
          <cell r="AQ347">
            <v>0</v>
          </cell>
          <cell r="AR347">
            <v>0</v>
          </cell>
          <cell r="AS347">
            <v>0</v>
          </cell>
          <cell r="AT347">
            <v>109122.58</v>
          </cell>
          <cell r="AU347">
            <v>0</v>
          </cell>
          <cell r="AV347">
            <v>109122.58</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10457303.34</v>
          </cell>
          <cell r="CB347">
            <v>0</v>
          </cell>
          <cell r="CC347">
            <v>10457303.34</v>
          </cell>
          <cell r="CD347">
            <v>0</v>
          </cell>
          <cell r="CE347">
            <v>0</v>
          </cell>
          <cell r="CF347">
            <v>0</v>
          </cell>
          <cell r="CG347">
            <v>10457303.34</v>
          </cell>
          <cell r="CH347">
            <v>0</v>
          </cell>
          <cell r="CI347">
            <v>10457303.34</v>
          </cell>
        </row>
        <row r="348">
          <cell r="B348" t="str">
            <v>741300</v>
          </cell>
          <cell r="C348" t="str">
            <v>T&amp;We Depreciation Expense</v>
          </cell>
          <cell r="D348">
            <v>0</v>
          </cell>
          <cell r="E348">
            <v>0</v>
          </cell>
          <cell r="F348">
            <v>0</v>
          </cell>
          <cell r="G348">
            <v>0</v>
          </cell>
          <cell r="H348">
            <v>0</v>
          </cell>
          <cell r="I348">
            <v>0</v>
          </cell>
          <cell r="J348">
            <v>0</v>
          </cell>
          <cell r="K348">
            <v>7219295.5120000001</v>
          </cell>
          <cell r="L348">
            <v>7219295.5120000001</v>
          </cell>
          <cell r="M348">
            <v>0</v>
          </cell>
          <cell r="N348">
            <v>10828943.27</v>
          </cell>
          <cell r="O348">
            <v>10828943.27</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18048238.780000001</v>
          </cell>
          <cell r="AI348">
            <v>-18048238.782000002</v>
          </cell>
          <cell r="AJ348">
            <v>-2.0000003278255463E-3</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18048238.780000001</v>
          </cell>
          <cell r="CB348">
            <v>-3.7252902984619141E-9</v>
          </cell>
          <cell r="CC348">
            <v>18048238.779999997</v>
          </cell>
          <cell r="CD348">
            <v>0</v>
          </cell>
          <cell r="CE348">
            <v>0</v>
          </cell>
          <cell r="CF348">
            <v>0</v>
          </cell>
          <cell r="CG348">
            <v>18048238.780000001</v>
          </cell>
          <cell r="CH348">
            <v>-1.862645149230957E-9</v>
          </cell>
          <cell r="CI348">
            <v>18048238.780000001</v>
          </cell>
        </row>
        <row r="349">
          <cell r="B349" t="str">
            <v>741390</v>
          </cell>
          <cell r="C349" t="str">
            <v>Capitalized Depr Redistributio</v>
          </cell>
          <cell r="D349">
            <v>0</v>
          </cell>
          <cell r="E349">
            <v>0</v>
          </cell>
          <cell r="F349">
            <v>0</v>
          </cell>
          <cell r="G349">
            <v>0</v>
          </cell>
          <cell r="H349">
            <v>0</v>
          </cell>
          <cell r="I349">
            <v>0</v>
          </cell>
          <cell r="J349">
            <v>0</v>
          </cell>
          <cell r="K349">
            <v>-4290000.0080000004</v>
          </cell>
          <cell r="L349">
            <v>-4290000.0080000004</v>
          </cell>
          <cell r="M349">
            <v>0</v>
          </cell>
          <cell r="N349">
            <v>-6435000.0199999996</v>
          </cell>
          <cell r="O349">
            <v>-6435000.0199999996</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-10725000.029999999</v>
          </cell>
          <cell r="AI349">
            <v>10725000.028000001</v>
          </cell>
          <cell r="AJ349">
            <v>-1.999998465180397E-3</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-10725000.029999999</v>
          </cell>
          <cell r="CB349">
            <v>0</v>
          </cell>
          <cell r="CC349">
            <v>-10725000.029999999</v>
          </cell>
          <cell r="CD349">
            <v>0</v>
          </cell>
          <cell r="CE349">
            <v>0</v>
          </cell>
          <cell r="CF349">
            <v>0</v>
          </cell>
          <cell r="CG349">
            <v>-10725000.029999999</v>
          </cell>
          <cell r="CH349">
            <v>9.3132257461547852E-10</v>
          </cell>
          <cell r="CI349">
            <v>-10725000.029999997</v>
          </cell>
        </row>
        <row r="350">
          <cell r="B350" t="str">
            <v>741400</v>
          </cell>
          <cell r="C350" t="str">
            <v>Tools Depreciation Expense</v>
          </cell>
          <cell r="D350">
            <v>0</v>
          </cell>
          <cell r="E350">
            <v>0</v>
          </cell>
          <cell r="F350">
            <v>0</v>
          </cell>
          <cell r="G350">
            <v>0</v>
          </cell>
          <cell r="H350">
            <v>0</v>
          </cell>
          <cell r="I350">
            <v>0</v>
          </cell>
          <cell r="J350">
            <v>0</v>
          </cell>
          <cell r="K350">
            <v>121685.39200000001</v>
          </cell>
          <cell r="L350">
            <v>121685.39200000001</v>
          </cell>
          <cell r="M350">
            <v>0</v>
          </cell>
          <cell r="N350">
            <v>182528.09</v>
          </cell>
          <cell r="O350">
            <v>182528.09</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304213.48</v>
          </cell>
          <cell r="AI350">
            <v>-304213.48200000002</v>
          </cell>
          <cell r="AJ350">
            <v>-2.0000000367872417E-3</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304213.48</v>
          </cell>
          <cell r="CB350">
            <v>0</v>
          </cell>
          <cell r="CC350">
            <v>304213.48</v>
          </cell>
          <cell r="CD350">
            <v>0</v>
          </cell>
          <cell r="CE350">
            <v>0</v>
          </cell>
          <cell r="CF350">
            <v>0</v>
          </cell>
          <cell r="CG350">
            <v>304213.48</v>
          </cell>
          <cell r="CH350">
            <v>-2.9103830456733704E-11</v>
          </cell>
          <cell r="CI350">
            <v>304213.48</v>
          </cell>
        </row>
        <row r="351">
          <cell r="B351" t="str">
            <v>741500</v>
          </cell>
          <cell r="C351" t="str">
            <v>Real Estate:Sale Gain/Loss</v>
          </cell>
          <cell r="D351">
            <v>0</v>
          </cell>
          <cell r="E351">
            <v>0</v>
          </cell>
          <cell r="F351">
            <v>0</v>
          </cell>
          <cell r="G351">
            <v>0</v>
          </cell>
          <cell r="H351">
            <v>0</v>
          </cell>
          <cell r="I351">
            <v>0</v>
          </cell>
          <cell r="J351">
            <v>0</v>
          </cell>
          <cell r="K351">
            <v>-84749.52</v>
          </cell>
          <cell r="L351">
            <v>-84749.52</v>
          </cell>
          <cell r="M351">
            <v>0</v>
          </cell>
          <cell r="N351">
            <v>-127124.28</v>
          </cell>
          <cell r="O351">
            <v>-127124.28</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-211873.8</v>
          </cell>
          <cell r="AI351">
            <v>211873.8</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-19087.5</v>
          </cell>
          <cell r="BJ351">
            <v>0</v>
          </cell>
          <cell r="BK351">
            <v>-19087.5</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-230961.3</v>
          </cell>
          <cell r="CB351">
            <v>2.9103830456733704E-11</v>
          </cell>
          <cell r="CC351">
            <v>-230961.29999999996</v>
          </cell>
          <cell r="CD351">
            <v>0</v>
          </cell>
          <cell r="CE351">
            <v>0</v>
          </cell>
          <cell r="CF351">
            <v>0</v>
          </cell>
          <cell r="CG351">
            <v>-230961.3</v>
          </cell>
          <cell r="CH351">
            <v>1.4551915228366852E-11</v>
          </cell>
          <cell r="CI351">
            <v>-230961.3</v>
          </cell>
        </row>
        <row r="352">
          <cell r="B352" t="str">
            <v>741510</v>
          </cell>
          <cell r="C352" t="str">
            <v>Maj FA:Gain on Disposition</v>
          </cell>
          <cell r="D352">
            <v>-257150.18</v>
          </cell>
          <cell r="E352">
            <v>0</v>
          </cell>
          <cell r="F352">
            <v>-257150.18</v>
          </cell>
          <cell r="G352">
            <v>0</v>
          </cell>
          <cell r="H352">
            <v>0</v>
          </cell>
          <cell r="I352">
            <v>0</v>
          </cell>
          <cell r="J352">
            <v>726911.21</v>
          </cell>
          <cell r="K352">
            <v>-459502.12</v>
          </cell>
          <cell r="L352">
            <v>267409.08999999997</v>
          </cell>
          <cell r="M352">
            <v>-194527.02</v>
          </cell>
          <cell r="N352">
            <v>-689253.18</v>
          </cell>
          <cell r="O352">
            <v>-883780.20000000007</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-1148755.29</v>
          </cell>
          <cell r="AI352">
            <v>1148755.3</v>
          </cell>
          <cell r="AJ352">
            <v>1.0000000009313226E-2</v>
          </cell>
          <cell r="AK352">
            <v>-41127.589999999997</v>
          </cell>
          <cell r="AL352">
            <v>0</v>
          </cell>
          <cell r="AM352">
            <v>-41127.589999999997</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-914648.87</v>
          </cell>
          <cell r="CB352">
            <v>0</v>
          </cell>
          <cell r="CC352">
            <v>-914648.87</v>
          </cell>
          <cell r="CD352">
            <v>0</v>
          </cell>
          <cell r="CE352">
            <v>0</v>
          </cell>
          <cell r="CF352">
            <v>0</v>
          </cell>
          <cell r="CG352">
            <v>-914648.87</v>
          </cell>
          <cell r="CH352">
            <v>0</v>
          </cell>
          <cell r="CI352">
            <v>-914648.87</v>
          </cell>
        </row>
        <row r="353">
          <cell r="B353" t="str">
            <v>741520</v>
          </cell>
          <cell r="C353" t="str">
            <v>MFAs:Gain on Disposition</v>
          </cell>
          <cell r="D353">
            <v>0</v>
          </cell>
          <cell r="E353">
            <v>0</v>
          </cell>
          <cell r="F353">
            <v>0</v>
          </cell>
          <cell r="G353">
            <v>0</v>
          </cell>
          <cell r="H353">
            <v>0</v>
          </cell>
          <cell r="I353">
            <v>0</v>
          </cell>
          <cell r="J353">
            <v>0</v>
          </cell>
          <cell r="K353">
            <v>-77263.035999999993</v>
          </cell>
          <cell r="L353">
            <v>-77263.035999999993</v>
          </cell>
          <cell r="M353">
            <v>0</v>
          </cell>
          <cell r="N353">
            <v>-115894.55</v>
          </cell>
          <cell r="O353">
            <v>-115894.55</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-193157.59</v>
          </cell>
          <cell r="AI353">
            <v>193157.58600000001</v>
          </cell>
          <cell r="AJ353">
            <v>-3.999999986262992E-3</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-193157.59</v>
          </cell>
          <cell r="CB353">
            <v>0</v>
          </cell>
          <cell r="CC353">
            <v>-193157.59</v>
          </cell>
          <cell r="CD353">
            <v>0</v>
          </cell>
          <cell r="CE353">
            <v>0</v>
          </cell>
          <cell r="CF353">
            <v>0</v>
          </cell>
          <cell r="CG353">
            <v>-193157.59</v>
          </cell>
          <cell r="CH353">
            <v>1.4551915228366852E-11</v>
          </cell>
          <cell r="CI353">
            <v>-193157.58999999997</v>
          </cell>
        </row>
        <row r="354">
          <cell r="B354" t="str">
            <v>741530</v>
          </cell>
          <cell r="C354" t="str">
            <v>Asset Rem &amp; Reloc Expense</v>
          </cell>
          <cell r="D354">
            <v>0</v>
          </cell>
          <cell r="E354">
            <v>0</v>
          </cell>
          <cell r="F354">
            <v>0</v>
          </cell>
          <cell r="G354">
            <v>0</v>
          </cell>
          <cell r="H354">
            <v>0</v>
          </cell>
          <cell r="I354">
            <v>0</v>
          </cell>
          <cell r="J354">
            <v>11327013.460000001</v>
          </cell>
          <cell r="K354">
            <v>1058513.0360000001</v>
          </cell>
          <cell r="L354">
            <v>12385526.496000001</v>
          </cell>
          <cell r="M354">
            <v>15386842.08</v>
          </cell>
          <cell r="N354">
            <v>1587769.56</v>
          </cell>
          <cell r="O354">
            <v>16974611.640000001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2646282.59</v>
          </cell>
          <cell r="AI354">
            <v>-2646282.5959999999</v>
          </cell>
          <cell r="AJ354">
            <v>-6.0000000521540642E-3</v>
          </cell>
          <cell r="AK354">
            <v>-2</v>
          </cell>
          <cell r="AL354">
            <v>0</v>
          </cell>
          <cell r="AM354">
            <v>-2</v>
          </cell>
          <cell r="AN354">
            <v>0</v>
          </cell>
          <cell r="AO354">
            <v>0</v>
          </cell>
          <cell r="AP354">
            <v>0</v>
          </cell>
          <cell r="AQ354">
            <v>0</v>
          </cell>
          <cell r="AR354">
            <v>0</v>
          </cell>
          <cell r="AS354">
            <v>0</v>
          </cell>
          <cell r="AT354">
            <v>90607.75</v>
          </cell>
          <cell r="AU354">
            <v>0</v>
          </cell>
          <cell r="AV354">
            <v>90607.75</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29450743.879999999</v>
          </cell>
          <cell r="CB354">
            <v>0</v>
          </cell>
          <cell r="CC354">
            <v>29450743.879999999</v>
          </cell>
          <cell r="CD354">
            <v>0</v>
          </cell>
          <cell r="CE354">
            <v>0</v>
          </cell>
          <cell r="CF354">
            <v>0</v>
          </cell>
          <cell r="CG354">
            <v>29450743.880000003</v>
          </cell>
          <cell r="CH354">
            <v>2.3283064365386963E-10</v>
          </cell>
          <cell r="CI354">
            <v>29450743.880000003</v>
          </cell>
        </row>
        <row r="355">
          <cell r="B355" t="str">
            <v>751000</v>
          </cell>
          <cell r="C355" t="str">
            <v>Amort - Freq Stdization Incent</v>
          </cell>
          <cell r="D355">
            <v>0</v>
          </cell>
          <cell r="E355">
            <v>0</v>
          </cell>
          <cell r="F355">
            <v>0</v>
          </cell>
          <cell r="G355">
            <v>0</v>
          </cell>
          <cell r="H355">
            <v>0</v>
          </cell>
          <cell r="I355">
            <v>0</v>
          </cell>
          <cell r="J355">
            <v>1170183.42</v>
          </cell>
          <cell r="K355">
            <v>0</v>
          </cell>
          <cell r="L355">
            <v>1170183.42</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1170183.42</v>
          </cell>
          <cell r="CB355">
            <v>0</v>
          </cell>
          <cell r="CC355">
            <v>1170183.42</v>
          </cell>
          <cell r="CD355">
            <v>0</v>
          </cell>
          <cell r="CE355">
            <v>0</v>
          </cell>
          <cell r="CF355">
            <v>0</v>
          </cell>
          <cell r="CG355">
            <v>1170183.42</v>
          </cell>
          <cell r="CH355">
            <v>0</v>
          </cell>
          <cell r="CI355">
            <v>1170183.42</v>
          </cell>
        </row>
        <row r="356">
          <cell r="B356" t="str">
            <v>751010</v>
          </cell>
          <cell r="C356" t="str">
            <v>Amort - Capital Contribution</v>
          </cell>
          <cell r="D356">
            <v>0</v>
          </cell>
          <cell r="E356">
            <v>0</v>
          </cell>
          <cell r="F356">
            <v>0</v>
          </cell>
          <cell r="G356">
            <v>0</v>
          </cell>
          <cell r="H356">
            <v>0</v>
          </cell>
          <cell r="I356">
            <v>0</v>
          </cell>
          <cell r="J356">
            <v>117702</v>
          </cell>
          <cell r="K356">
            <v>0</v>
          </cell>
          <cell r="L356">
            <v>117702</v>
          </cell>
          <cell r="M356">
            <v>57825</v>
          </cell>
          <cell r="N356">
            <v>0</v>
          </cell>
          <cell r="O356">
            <v>57825</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175527</v>
          </cell>
          <cell r="CB356">
            <v>0</v>
          </cell>
          <cell r="CC356">
            <v>175527</v>
          </cell>
          <cell r="CD356">
            <v>0</v>
          </cell>
          <cell r="CE356">
            <v>0</v>
          </cell>
          <cell r="CF356">
            <v>0</v>
          </cell>
          <cell r="CG356">
            <v>175527</v>
          </cell>
          <cell r="CH356">
            <v>0</v>
          </cell>
          <cell r="CI356">
            <v>175527</v>
          </cell>
        </row>
        <row r="357">
          <cell r="B357" t="str">
            <v>753000</v>
          </cell>
          <cell r="C357" t="str">
            <v>Other Amortization</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31971.17</v>
          </cell>
          <cell r="BJ357">
            <v>0</v>
          </cell>
          <cell r="BK357">
            <v>31971.17</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31971.17</v>
          </cell>
          <cell r="CB357">
            <v>0</v>
          </cell>
          <cell r="CC357">
            <v>31971.17</v>
          </cell>
          <cell r="CD357">
            <v>0</v>
          </cell>
          <cell r="CE357">
            <v>0</v>
          </cell>
          <cell r="CF357">
            <v>0</v>
          </cell>
          <cell r="CG357">
            <v>31971.17</v>
          </cell>
          <cell r="CH357">
            <v>0</v>
          </cell>
          <cell r="CI357">
            <v>31971.17</v>
          </cell>
        </row>
        <row r="358">
          <cell r="B358" t="str">
            <v>753010</v>
          </cell>
          <cell r="C358" t="str">
            <v>OPEB Amortization</v>
          </cell>
          <cell r="D358">
            <v>0</v>
          </cell>
          <cell r="E358">
            <v>0</v>
          </cell>
          <cell r="F358">
            <v>0</v>
          </cell>
          <cell r="G358">
            <v>0</v>
          </cell>
          <cell r="H358">
            <v>0</v>
          </cell>
          <cell r="I358">
            <v>0</v>
          </cell>
          <cell r="J358">
            <v>5034985.83</v>
          </cell>
          <cell r="K358">
            <v>8371689.1519999998</v>
          </cell>
          <cell r="L358">
            <v>13406674.982000001</v>
          </cell>
          <cell r="M358">
            <v>6674283.54</v>
          </cell>
          <cell r="N358">
            <v>11097355.380000001</v>
          </cell>
          <cell r="O358">
            <v>17771638.920000002</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19469044.530000001</v>
          </cell>
          <cell r="AI358">
            <v>-19469044.532000002</v>
          </cell>
          <cell r="AJ358">
            <v>-2.0000003278255463E-3</v>
          </cell>
          <cell r="AK358">
            <v>0</v>
          </cell>
          <cell r="AL358">
            <v>0</v>
          </cell>
          <cell r="AM358">
            <v>0</v>
          </cell>
          <cell r="AN358">
            <v>0</v>
          </cell>
          <cell r="AO358">
            <v>0</v>
          </cell>
          <cell r="AP358">
            <v>0</v>
          </cell>
          <cell r="AQ358">
            <v>0</v>
          </cell>
          <cell r="AR358">
            <v>0</v>
          </cell>
          <cell r="AS358">
            <v>0</v>
          </cell>
          <cell r="AT358">
            <v>246686.22</v>
          </cell>
          <cell r="AU358">
            <v>0</v>
          </cell>
          <cell r="AV358">
            <v>246686.22</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31425000.120000001</v>
          </cell>
          <cell r="CB358">
            <v>0</v>
          </cell>
          <cell r="CC358">
            <v>31425000.120000001</v>
          </cell>
          <cell r="CD358">
            <v>0</v>
          </cell>
          <cell r="CE358">
            <v>0</v>
          </cell>
          <cell r="CF358">
            <v>0</v>
          </cell>
          <cell r="CG358">
            <v>31425000.119999997</v>
          </cell>
          <cell r="CH358">
            <v>-1.862645149230957E-9</v>
          </cell>
          <cell r="CI358">
            <v>31425000.119999997</v>
          </cell>
        </row>
        <row r="359">
          <cell r="B359" t="str">
            <v>753030</v>
          </cell>
          <cell r="C359" t="str">
            <v>RARA (MR&amp;SE) Amortization</v>
          </cell>
          <cell r="D359">
            <v>0</v>
          </cell>
          <cell r="E359">
            <v>0</v>
          </cell>
          <cell r="F359">
            <v>0</v>
          </cell>
          <cell r="G359">
            <v>0</v>
          </cell>
          <cell r="H359">
            <v>0</v>
          </cell>
          <cell r="I359">
            <v>0</v>
          </cell>
          <cell r="J359">
            <v>0</v>
          </cell>
          <cell r="K359">
            <v>0</v>
          </cell>
          <cell r="L359">
            <v>0</v>
          </cell>
          <cell r="M359">
            <v>14994000</v>
          </cell>
          <cell r="N359">
            <v>0</v>
          </cell>
          <cell r="O359">
            <v>14994000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14994000</v>
          </cell>
          <cell r="CB359">
            <v>0</v>
          </cell>
          <cell r="CC359">
            <v>14994000</v>
          </cell>
          <cell r="CD359">
            <v>0</v>
          </cell>
          <cell r="CE359">
            <v>0</v>
          </cell>
          <cell r="CF359">
            <v>0</v>
          </cell>
          <cell r="CG359">
            <v>14994000</v>
          </cell>
          <cell r="CH359">
            <v>0</v>
          </cell>
          <cell r="CI359">
            <v>14994000</v>
          </cell>
        </row>
        <row r="360">
          <cell r="B360" t="str">
            <v>753050</v>
          </cell>
          <cell r="C360" t="str">
            <v>Amort of Enviro Reg  Assets</v>
          </cell>
          <cell r="D360">
            <v>0</v>
          </cell>
          <cell r="E360">
            <v>0</v>
          </cell>
          <cell r="F360">
            <v>0</v>
          </cell>
          <cell r="G360">
            <v>0</v>
          </cell>
          <cell r="H360">
            <v>0</v>
          </cell>
          <cell r="I360">
            <v>0</v>
          </cell>
          <cell r="J360">
            <v>3247670.87</v>
          </cell>
          <cell r="K360">
            <v>0</v>
          </cell>
          <cell r="L360">
            <v>3247670.87</v>
          </cell>
          <cell r="M360">
            <v>4574747.63</v>
          </cell>
          <cell r="N360">
            <v>0</v>
          </cell>
          <cell r="O360">
            <v>4574747.63</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970882.29</v>
          </cell>
          <cell r="AU360">
            <v>0</v>
          </cell>
          <cell r="AV360">
            <v>970882.29</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8793300.7899999991</v>
          </cell>
          <cell r="CB360">
            <v>0</v>
          </cell>
          <cell r="CC360">
            <v>8793300.7899999991</v>
          </cell>
          <cell r="CD360">
            <v>0</v>
          </cell>
          <cell r="CE360">
            <v>0</v>
          </cell>
          <cell r="CF360">
            <v>0</v>
          </cell>
          <cell r="CG360">
            <v>8793300.7899999991</v>
          </cell>
          <cell r="CH360">
            <v>0</v>
          </cell>
          <cell r="CI360">
            <v>8793300.7899999991</v>
          </cell>
        </row>
        <row r="361">
          <cell r="C361" t="str">
            <v>Depreciation and Amortization</v>
          </cell>
          <cell r="D361">
            <v>-257150.18</v>
          </cell>
          <cell r="E361">
            <v>0</v>
          </cell>
          <cell r="F361">
            <v>-257150.18</v>
          </cell>
          <cell r="G361">
            <v>0</v>
          </cell>
          <cell r="H361">
            <v>0</v>
          </cell>
          <cell r="I361">
            <v>0</v>
          </cell>
          <cell r="J361">
            <v>160700766.25000003</v>
          </cell>
          <cell r="K361">
            <v>20927412.808000002</v>
          </cell>
          <cell r="L361">
            <v>181628179.05800003</v>
          </cell>
          <cell r="M361">
            <v>132371162.18000001</v>
          </cell>
          <cell r="N361">
            <v>29930940.869999997</v>
          </cell>
          <cell r="O361">
            <v>162302103.05000001</v>
          </cell>
          <cell r="P361">
            <v>0</v>
          </cell>
          <cell r="Q361">
            <v>0</v>
          </cell>
          <cell r="R361">
            <v>0</v>
          </cell>
          <cell r="S361">
            <v>0</v>
          </cell>
          <cell r="T361">
            <v>0</v>
          </cell>
          <cell r="U361">
            <v>0</v>
          </cell>
          <cell r="V361">
            <v>0</v>
          </cell>
          <cell r="W361">
            <v>0</v>
          </cell>
          <cell r="X361">
            <v>0</v>
          </cell>
          <cell r="Y361">
            <v>260882.55</v>
          </cell>
          <cell r="Z361">
            <v>0</v>
          </cell>
          <cell r="AA361">
            <v>260882.55</v>
          </cell>
          <cell r="AB361">
            <v>0</v>
          </cell>
          <cell r="AC361">
            <v>0</v>
          </cell>
          <cell r="AD361">
            <v>0</v>
          </cell>
          <cell r="AE361">
            <v>0</v>
          </cell>
          <cell r="AF361">
            <v>0</v>
          </cell>
          <cell r="AG361">
            <v>0</v>
          </cell>
          <cell r="AH361">
            <v>50858353.68</v>
          </cell>
          <cell r="AI361">
            <v>-50858353.678000003</v>
          </cell>
          <cell r="AJ361">
            <v>1.9999966025352478E-3</v>
          </cell>
          <cell r="AK361">
            <v>3757341.54</v>
          </cell>
          <cell r="AL361">
            <v>0</v>
          </cell>
          <cell r="AM361">
            <v>3757341.54</v>
          </cell>
          <cell r="AN361">
            <v>83224.52</v>
          </cell>
          <cell r="AO361">
            <v>0</v>
          </cell>
          <cell r="AP361">
            <v>83224.52</v>
          </cell>
          <cell r="AQ361">
            <v>0</v>
          </cell>
          <cell r="AR361">
            <v>0</v>
          </cell>
          <cell r="AS361">
            <v>0</v>
          </cell>
          <cell r="AT361">
            <v>3030285.16</v>
          </cell>
          <cell r="AU361">
            <v>0</v>
          </cell>
          <cell r="AV361">
            <v>3030285.16</v>
          </cell>
          <cell r="AW361">
            <v>0</v>
          </cell>
          <cell r="AX361">
            <v>0</v>
          </cell>
          <cell r="AY361">
            <v>0</v>
          </cell>
          <cell r="AZ361">
            <v>0</v>
          </cell>
          <cell r="BA361">
            <v>0</v>
          </cell>
          <cell r="BB361">
            <v>0</v>
          </cell>
          <cell r="BC361">
            <v>0</v>
          </cell>
          <cell r="BD361">
            <v>0</v>
          </cell>
          <cell r="BE361">
            <v>0</v>
          </cell>
          <cell r="BF361">
            <v>0</v>
          </cell>
          <cell r="BG361">
            <v>0</v>
          </cell>
          <cell r="BH361">
            <v>0</v>
          </cell>
          <cell r="BI361">
            <v>9851023.6699999999</v>
          </cell>
          <cell r="BJ361">
            <v>0</v>
          </cell>
          <cell r="BK361">
            <v>9851023.6699999999</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360655889.37000006</v>
          </cell>
          <cell r="CB361">
            <v>1.4901161193847656E-8</v>
          </cell>
          <cell r="CC361">
            <v>360655889.37000006</v>
          </cell>
          <cell r="CD361">
            <v>0</v>
          </cell>
          <cell r="CE361">
            <v>0</v>
          </cell>
          <cell r="CF361">
            <v>0</v>
          </cell>
          <cell r="CG361">
            <v>360655889.37</v>
          </cell>
          <cell r="CH361">
            <v>-7.4505805969238281E-9</v>
          </cell>
          <cell r="CI361">
            <v>360655889.37</v>
          </cell>
        </row>
        <row r="362">
          <cell r="B362" t="str">
            <v>760000</v>
          </cell>
          <cell r="C362" t="str">
            <v>Financng Chrg-Treasury Support</v>
          </cell>
          <cell r="D362">
            <v>0</v>
          </cell>
          <cell r="E362">
            <v>0</v>
          </cell>
          <cell r="F362">
            <v>0</v>
          </cell>
          <cell r="G362">
            <v>0</v>
          </cell>
          <cell r="H362">
            <v>0</v>
          </cell>
          <cell r="I362">
            <v>0</v>
          </cell>
          <cell r="J362">
            <v>877132.2</v>
          </cell>
          <cell r="K362">
            <v>0</v>
          </cell>
          <cell r="L362">
            <v>877132.2</v>
          </cell>
          <cell r="M362">
            <v>472301.88</v>
          </cell>
          <cell r="N362">
            <v>0</v>
          </cell>
          <cell r="O362">
            <v>472301.88</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1349434.08</v>
          </cell>
          <cell r="CB362">
            <v>0</v>
          </cell>
          <cell r="CC362">
            <v>1349434.08</v>
          </cell>
          <cell r="CD362">
            <v>0</v>
          </cell>
          <cell r="CE362">
            <v>0</v>
          </cell>
          <cell r="CF362">
            <v>0</v>
          </cell>
          <cell r="CG362">
            <v>1349434.08</v>
          </cell>
          <cell r="CH362">
            <v>0</v>
          </cell>
          <cell r="CI362">
            <v>1349434.08</v>
          </cell>
        </row>
        <row r="363">
          <cell r="B363" t="str">
            <v>761000</v>
          </cell>
          <cell r="C363" t="str">
            <v>Gain/Loss On Rate Swaps</v>
          </cell>
          <cell r="D363">
            <v>0</v>
          </cell>
          <cell r="E363">
            <v>0</v>
          </cell>
          <cell r="F363">
            <v>0</v>
          </cell>
          <cell r="G363">
            <v>0</v>
          </cell>
          <cell r="H363">
            <v>0</v>
          </cell>
          <cell r="I363">
            <v>0</v>
          </cell>
          <cell r="J363">
            <v>-321264.38</v>
          </cell>
          <cell r="K363">
            <v>0</v>
          </cell>
          <cell r="L363">
            <v>-321264.38</v>
          </cell>
          <cell r="M363">
            <v>-172988.51</v>
          </cell>
          <cell r="N363">
            <v>0</v>
          </cell>
          <cell r="O363">
            <v>-172988.51</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-494252.89</v>
          </cell>
          <cell r="CB363">
            <v>0</v>
          </cell>
          <cell r="CC363">
            <v>-494252.89</v>
          </cell>
          <cell r="CD363">
            <v>0</v>
          </cell>
          <cell r="CE363">
            <v>0</v>
          </cell>
          <cell r="CF363">
            <v>0</v>
          </cell>
          <cell r="CG363">
            <v>-494252.89</v>
          </cell>
          <cell r="CH363">
            <v>0</v>
          </cell>
          <cell r="CI363">
            <v>-494252.89</v>
          </cell>
        </row>
        <row r="364">
          <cell r="B364" t="str">
            <v>761010</v>
          </cell>
          <cell r="C364" t="str">
            <v>Interest Costs/Credits</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-363758.11</v>
          </cell>
          <cell r="BJ364">
            <v>0</v>
          </cell>
          <cell r="BK364">
            <v>-363758.11</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-363758.11</v>
          </cell>
          <cell r="CB364">
            <v>0</v>
          </cell>
          <cell r="CC364">
            <v>-363758.11</v>
          </cell>
          <cell r="CD364">
            <v>0</v>
          </cell>
          <cell r="CE364">
            <v>0</v>
          </cell>
          <cell r="CF364">
            <v>0</v>
          </cell>
          <cell r="CG364">
            <v>-363758.11</v>
          </cell>
          <cell r="CH364">
            <v>0</v>
          </cell>
          <cell r="CI364">
            <v>-363758.11</v>
          </cell>
        </row>
        <row r="365">
          <cell r="B365" t="str">
            <v>761080</v>
          </cell>
          <cell r="C365" t="str">
            <v>Amrt Bnds Prem-OEFC new Fin Ch</v>
          </cell>
          <cell r="D365">
            <v>44711996.450000003</v>
          </cell>
          <cell r="E365">
            <v>0</v>
          </cell>
          <cell r="F365">
            <v>44711996.450000003</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44711996.450000003</v>
          </cell>
          <cell r="CB365">
            <v>0</v>
          </cell>
          <cell r="CC365">
            <v>44711996.450000003</v>
          </cell>
          <cell r="CD365">
            <v>0</v>
          </cell>
          <cell r="CE365">
            <v>0</v>
          </cell>
          <cell r="CF365">
            <v>0</v>
          </cell>
          <cell r="CG365">
            <v>44711996.450000003</v>
          </cell>
          <cell r="CH365">
            <v>0</v>
          </cell>
          <cell r="CI365">
            <v>44711996.450000003</v>
          </cell>
        </row>
        <row r="366">
          <cell r="B366" t="str">
            <v>761110</v>
          </cell>
          <cell r="C366" t="str">
            <v>Interest Costs Bonds</v>
          </cell>
          <cell r="D366">
            <v>179721052.50999999</v>
          </cell>
          <cell r="E366">
            <v>0</v>
          </cell>
          <cell r="F366">
            <v>179721052.50999999</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179721052.50999999</v>
          </cell>
          <cell r="CB366">
            <v>0</v>
          </cell>
          <cell r="CC366">
            <v>179721052.50999999</v>
          </cell>
          <cell r="CD366">
            <v>0</v>
          </cell>
          <cell r="CE366">
            <v>0</v>
          </cell>
          <cell r="CF366">
            <v>0</v>
          </cell>
          <cell r="CG366">
            <v>179721052.50999999</v>
          </cell>
          <cell r="CH366">
            <v>0</v>
          </cell>
          <cell r="CI366">
            <v>179721052.50999999</v>
          </cell>
        </row>
        <row r="367">
          <cell r="B367" t="str">
            <v>761120</v>
          </cell>
          <cell r="C367" t="str">
            <v>Interest Discount Amortization</v>
          </cell>
          <cell r="D367">
            <v>-444861.75</v>
          </cell>
          <cell r="E367">
            <v>0</v>
          </cell>
          <cell r="F367">
            <v>-444861.75</v>
          </cell>
          <cell r="G367">
            <v>0</v>
          </cell>
          <cell r="H367">
            <v>0</v>
          </cell>
          <cell r="I367">
            <v>0</v>
          </cell>
          <cell r="J367">
            <v>-255153.41</v>
          </cell>
          <cell r="K367">
            <v>0</v>
          </cell>
          <cell r="L367">
            <v>-255153.41</v>
          </cell>
          <cell r="M367">
            <v>-189914.35</v>
          </cell>
          <cell r="N367">
            <v>0</v>
          </cell>
          <cell r="O367">
            <v>-189914.35</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206.07</v>
          </cell>
          <cell r="AU367">
            <v>0</v>
          </cell>
          <cell r="AV367">
            <v>206.07</v>
          </cell>
          <cell r="AW367">
            <v>0</v>
          </cell>
          <cell r="AX367">
            <v>0</v>
          </cell>
          <cell r="AY367">
            <v>0</v>
          </cell>
          <cell r="AZ367">
            <v>0</v>
          </cell>
          <cell r="BA367">
            <v>0</v>
          </cell>
          <cell r="BB367">
            <v>0</v>
          </cell>
          <cell r="BC367">
            <v>0</v>
          </cell>
          <cell r="BD367">
            <v>0</v>
          </cell>
          <cell r="BE367">
            <v>0</v>
          </cell>
          <cell r="BF367">
            <v>0</v>
          </cell>
          <cell r="BG367">
            <v>0</v>
          </cell>
          <cell r="BH367">
            <v>0</v>
          </cell>
          <cell r="BI367">
            <v>19440</v>
          </cell>
          <cell r="BJ367">
            <v>0</v>
          </cell>
          <cell r="BK367">
            <v>19440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-870283.44</v>
          </cell>
          <cell r="CB367">
            <v>0</v>
          </cell>
          <cell r="CC367">
            <v>-870283.44</v>
          </cell>
          <cell r="CD367">
            <v>444861.75</v>
          </cell>
          <cell r="CE367">
            <v>0</v>
          </cell>
          <cell r="CF367">
            <v>444861.75</v>
          </cell>
          <cell r="CG367">
            <v>-425421.69</v>
          </cell>
          <cell r="CH367">
            <v>0</v>
          </cell>
          <cell r="CI367">
            <v>-425421.69</v>
          </cell>
        </row>
        <row r="368">
          <cell r="B368" t="str">
            <v>761130</v>
          </cell>
          <cell r="C368" t="str">
            <v>unearned int. amortization</v>
          </cell>
          <cell r="D368">
            <v>378828.7</v>
          </cell>
          <cell r="E368">
            <v>0</v>
          </cell>
          <cell r="F368">
            <v>378828.7</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378828.7</v>
          </cell>
          <cell r="CB368">
            <v>0</v>
          </cell>
          <cell r="CC368">
            <v>378828.7</v>
          </cell>
          <cell r="CD368">
            <v>-378828.7</v>
          </cell>
          <cell r="CE368">
            <v>0</v>
          </cell>
          <cell r="CF368">
            <v>-378828.7</v>
          </cell>
          <cell r="CG368">
            <v>0</v>
          </cell>
          <cell r="CH368">
            <v>0</v>
          </cell>
          <cell r="CI368">
            <v>0</v>
          </cell>
        </row>
        <row r="369">
          <cell r="B369" t="str">
            <v>761140</v>
          </cell>
          <cell r="C369" t="str">
            <v>Interest - Short Term Notes</v>
          </cell>
          <cell r="D369">
            <v>463729.7</v>
          </cell>
          <cell r="E369">
            <v>0</v>
          </cell>
          <cell r="F369">
            <v>463729.7</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463729.7</v>
          </cell>
          <cell r="CB369">
            <v>0</v>
          </cell>
          <cell r="CC369">
            <v>463729.7</v>
          </cell>
          <cell r="CD369">
            <v>0</v>
          </cell>
          <cell r="CE369">
            <v>0</v>
          </cell>
          <cell r="CF369">
            <v>0</v>
          </cell>
          <cell r="CG369">
            <v>463729.7</v>
          </cell>
          <cell r="CH369">
            <v>0</v>
          </cell>
          <cell r="CI369">
            <v>463729.7</v>
          </cell>
        </row>
        <row r="370">
          <cell r="B370" t="str">
            <v>761150</v>
          </cell>
          <cell r="C370" t="str">
            <v>CP Program Fees</v>
          </cell>
          <cell r="D370">
            <v>20699.73</v>
          </cell>
          <cell r="E370">
            <v>0</v>
          </cell>
          <cell r="F370">
            <v>20699.73</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20699.73</v>
          </cell>
          <cell r="CB370">
            <v>0</v>
          </cell>
          <cell r="CC370">
            <v>20699.73</v>
          </cell>
          <cell r="CD370">
            <v>0</v>
          </cell>
          <cell r="CE370">
            <v>0</v>
          </cell>
          <cell r="CF370">
            <v>0</v>
          </cell>
          <cell r="CG370">
            <v>20699.73</v>
          </cell>
          <cell r="CH370">
            <v>0</v>
          </cell>
          <cell r="CI370">
            <v>20699.73</v>
          </cell>
        </row>
        <row r="371">
          <cell r="B371" t="str">
            <v>761180</v>
          </cell>
          <cell r="C371" t="str">
            <v>Int-OEFC New/Recoup Bonds Fin</v>
          </cell>
          <cell r="D371">
            <v>43981226.920000002</v>
          </cell>
          <cell r="E371">
            <v>0</v>
          </cell>
          <cell r="F371">
            <v>43981226.920000002</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43981226.920000002</v>
          </cell>
          <cell r="CB371">
            <v>0</v>
          </cell>
          <cell r="CC371">
            <v>43981226.920000002</v>
          </cell>
          <cell r="CD371">
            <v>0</v>
          </cell>
          <cell r="CE371">
            <v>0</v>
          </cell>
          <cell r="CF371">
            <v>0</v>
          </cell>
          <cell r="CG371">
            <v>43981226.920000002</v>
          </cell>
          <cell r="CH371">
            <v>0</v>
          </cell>
          <cell r="CI371">
            <v>43981226.920000002</v>
          </cell>
        </row>
        <row r="372">
          <cell r="B372" t="str">
            <v>761200</v>
          </cell>
          <cell r="C372" t="str">
            <v>Inter-co Bond Interest Expense</v>
          </cell>
          <cell r="D372">
            <v>0</v>
          </cell>
          <cell r="E372">
            <v>0</v>
          </cell>
          <cell r="F372">
            <v>0</v>
          </cell>
          <cell r="G372">
            <v>0</v>
          </cell>
          <cell r="H372">
            <v>0</v>
          </cell>
          <cell r="I372">
            <v>0</v>
          </cell>
          <cell r="J372">
            <v>166590551.11000001</v>
          </cell>
          <cell r="K372">
            <v>0</v>
          </cell>
          <cell r="L372">
            <v>166590551.11000001</v>
          </cell>
          <cell r="M372">
            <v>95336249.379999995</v>
          </cell>
          <cell r="N372">
            <v>0</v>
          </cell>
          <cell r="O372">
            <v>95336249.379999995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1801665.61</v>
          </cell>
          <cell r="AU372">
            <v>0</v>
          </cell>
          <cell r="AV372">
            <v>1801665.61</v>
          </cell>
          <cell r="AW372">
            <v>0</v>
          </cell>
          <cell r="AX372">
            <v>0</v>
          </cell>
          <cell r="AY372">
            <v>0</v>
          </cell>
          <cell r="AZ372">
            <v>0</v>
          </cell>
          <cell r="BA372">
            <v>0</v>
          </cell>
          <cell r="BB372">
            <v>0</v>
          </cell>
          <cell r="BC372">
            <v>0</v>
          </cell>
          <cell r="BD372">
            <v>0</v>
          </cell>
          <cell r="BE372">
            <v>0</v>
          </cell>
          <cell r="BF372">
            <v>0</v>
          </cell>
          <cell r="BG372">
            <v>0</v>
          </cell>
          <cell r="BH372">
            <v>0</v>
          </cell>
          <cell r="BI372">
            <v>7521044.6699999999</v>
          </cell>
          <cell r="BJ372">
            <v>0</v>
          </cell>
          <cell r="BK372">
            <v>7521044.6699999999</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271249510.77000004</v>
          </cell>
          <cell r="CB372">
            <v>0</v>
          </cell>
          <cell r="CC372">
            <v>271249510.77000004</v>
          </cell>
          <cell r="CD372">
            <v>0</v>
          </cell>
          <cell r="CE372">
            <v>0</v>
          </cell>
          <cell r="CF372">
            <v>0</v>
          </cell>
          <cell r="CG372">
            <v>271249510.76999998</v>
          </cell>
          <cell r="CH372">
            <v>0</v>
          </cell>
          <cell r="CI372">
            <v>271249510.76999998</v>
          </cell>
        </row>
        <row r="373">
          <cell r="B373" t="str">
            <v>761210</v>
          </cell>
          <cell r="C373" t="str">
            <v>Inter Co. Bond Interest Income</v>
          </cell>
          <cell r="D373">
            <v>-271249511.47000003</v>
          </cell>
          <cell r="E373">
            <v>0</v>
          </cell>
          <cell r="F373">
            <v>-271249511.47000003</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-271249511.47000003</v>
          </cell>
          <cell r="CB373">
            <v>0</v>
          </cell>
          <cell r="CC373">
            <v>-271249511.47000003</v>
          </cell>
          <cell r="CD373">
            <v>0</v>
          </cell>
          <cell r="CE373">
            <v>0</v>
          </cell>
          <cell r="CF373">
            <v>0</v>
          </cell>
          <cell r="CG373">
            <v>-271249511.47000003</v>
          </cell>
          <cell r="CH373">
            <v>0</v>
          </cell>
          <cell r="CI373">
            <v>-271249511.47000003</v>
          </cell>
        </row>
        <row r="374">
          <cell r="B374" t="str">
            <v>761220</v>
          </cell>
          <cell r="C374" t="str">
            <v>Inter Co. Bond Int Ex ALTBR</v>
          </cell>
          <cell r="D374">
            <v>0</v>
          </cell>
          <cell r="E374">
            <v>0</v>
          </cell>
          <cell r="F374">
            <v>0</v>
          </cell>
          <cell r="G374">
            <v>0</v>
          </cell>
          <cell r="H374">
            <v>0</v>
          </cell>
          <cell r="I374">
            <v>0</v>
          </cell>
          <cell r="J374">
            <v>2699031.42</v>
          </cell>
          <cell r="K374">
            <v>0</v>
          </cell>
          <cell r="L374">
            <v>2699031.42</v>
          </cell>
          <cell r="M374">
            <v>1156727.8899999999</v>
          </cell>
          <cell r="N374">
            <v>0</v>
          </cell>
          <cell r="O374">
            <v>1156727.8899999999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3855759.31</v>
          </cell>
          <cell r="CB374">
            <v>0</v>
          </cell>
          <cell r="CC374">
            <v>3855759.31</v>
          </cell>
          <cell r="CD374">
            <v>0</v>
          </cell>
          <cell r="CE374">
            <v>0</v>
          </cell>
          <cell r="CF374">
            <v>0</v>
          </cell>
          <cell r="CG374">
            <v>3855759.31</v>
          </cell>
          <cell r="CH374">
            <v>0</v>
          </cell>
          <cell r="CI374">
            <v>3855759.31</v>
          </cell>
        </row>
        <row r="375">
          <cell r="B375" t="str">
            <v>761230</v>
          </cell>
          <cell r="C375" t="str">
            <v>Inter Co. Bond Int Inc ALTBR</v>
          </cell>
          <cell r="D375">
            <v>-3855759.31</v>
          </cell>
          <cell r="E375">
            <v>0</v>
          </cell>
          <cell r="F375">
            <v>-3855759.31</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-3855759.31</v>
          </cell>
          <cell r="CB375">
            <v>0</v>
          </cell>
          <cell r="CC375">
            <v>-3855759.31</v>
          </cell>
          <cell r="CD375">
            <v>0</v>
          </cell>
          <cell r="CE375">
            <v>0</v>
          </cell>
          <cell r="CF375">
            <v>0</v>
          </cell>
          <cell r="CG375">
            <v>-3855759.31</v>
          </cell>
          <cell r="CH375">
            <v>0</v>
          </cell>
          <cell r="CI375">
            <v>-3855759.31</v>
          </cell>
        </row>
        <row r="376">
          <cell r="B376" t="str">
            <v>761250</v>
          </cell>
          <cell r="C376" t="str">
            <v>Inter Co. Demand Loan Interest</v>
          </cell>
          <cell r="D376">
            <v>-4547586.41</v>
          </cell>
          <cell r="E376">
            <v>0</v>
          </cell>
          <cell r="F376">
            <v>-4547586.41</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1598757.04</v>
          </cell>
          <cell r="AL376">
            <v>0</v>
          </cell>
          <cell r="AM376">
            <v>1598757.04</v>
          </cell>
          <cell r="AN376">
            <v>47365.87</v>
          </cell>
          <cell r="AO376">
            <v>0</v>
          </cell>
          <cell r="AP376">
            <v>47365.87</v>
          </cell>
          <cell r="AQ376">
            <v>0</v>
          </cell>
          <cell r="AR376">
            <v>0</v>
          </cell>
          <cell r="AS376">
            <v>0</v>
          </cell>
          <cell r="AT376">
            <v>-190162.61</v>
          </cell>
          <cell r="AU376">
            <v>0</v>
          </cell>
          <cell r="AV376">
            <v>-190162.61</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-3091626.11</v>
          </cell>
          <cell r="CB376">
            <v>0</v>
          </cell>
          <cell r="CC376">
            <v>-3091626.11</v>
          </cell>
          <cell r="CD376">
            <v>0</v>
          </cell>
          <cell r="CE376">
            <v>0</v>
          </cell>
          <cell r="CF376">
            <v>0</v>
          </cell>
          <cell r="CG376">
            <v>-3091626.11</v>
          </cell>
          <cell r="CH376">
            <v>0</v>
          </cell>
          <cell r="CI376">
            <v>-3091626.11</v>
          </cell>
        </row>
        <row r="377">
          <cell r="B377" t="str">
            <v>761260</v>
          </cell>
          <cell r="C377" t="str">
            <v>Inter Co. Demand Loan Int Inc</v>
          </cell>
          <cell r="D377">
            <v>-1455960.3</v>
          </cell>
          <cell r="E377">
            <v>0</v>
          </cell>
          <cell r="F377">
            <v>-1455960.3</v>
          </cell>
          <cell r="G377">
            <v>0</v>
          </cell>
          <cell r="H377">
            <v>0</v>
          </cell>
          <cell r="I377">
            <v>0</v>
          </cell>
          <cell r="J377">
            <v>3021781.07</v>
          </cell>
          <cell r="K377">
            <v>0</v>
          </cell>
          <cell r="L377">
            <v>3021781.07</v>
          </cell>
          <cell r="M377">
            <v>1355747.54</v>
          </cell>
          <cell r="N377">
            <v>0</v>
          </cell>
          <cell r="O377">
            <v>1355747.54</v>
          </cell>
          <cell r="P377">
            <v>0</v>
          </cell>
          <cell r="Q377">
            <v>0</v>
          </cell>
          <cell r="R377">
            <v>0</v>
          </cell>
          <cell r="S377">
            <v>0</v>
          </cell>
          <cell r="T377">
            <v>0</v>
          </cell>
          <cell r="U377">
            <v>0</v>
          </cell>
          <cell r="V377">
            <v>0</v>
          </cell>
          <cell r="W377">
            <v>0</v>
          </cell>
          <cell r="X377">
            <v>0</v>
          </cell>
          <cell r="Y377">
            <v>169958.52</v>
          </cell>
          <cell r="Z377">
            <v>0</v>
          </cell>
          <cell r="AA377">
            <v>169958.52</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99.28</v>
          </cell>
          <cell r="BP377">
            <v>0</v>
          </cell>
          <cell r="BQ377">
            <v>99.28</v>
          </cell>
          <cell r="BR377">
            <v>0</v>
          </cell>
          <cell r="BS377">
            <v>0</v>
          </cell>
          <cell r="BT377">
            <v>0</v>
          </cell>
          <cell r="BU377">
            <v>0</v>
          </cell>
          <cell r="BV377">
            <v>0</v>
          </cell>
          <cell r="BW377">
            <v>0</v>
          </cell>
          <cell r="BX377">
            <v>0</v>
          </cell>
          <cell r="BY377">
            <v>0</v>
          </cell>
          <cell r="BZ377">
            <v>0</v>
          </cell>
          <cell r="CA377">
            <v>3091626.11</v>
          </cell>
          <cell r="CB377">
            <v>0</v>
          </cell>
          <cell r="CC377">
            <v>3091626.11</v>
          </cell>
          <cell r="CD377">
            <v>0</v>
          </cell>
          <cell r="CE377">
            <v>0</v>
          </cell>
          <cell r="CF377">
            <v>0</v>
          </cell>
          <cell r="CG377">
            <v>3091626.11</v>
          </cell>
          <cell r="CH377">
            <v>0</v>
          </cell>
          <cell r="CI377">
            <v>3091626.11</v>
          </cell>
        </row>
        <row r="378">
          <cell r="B378" t="str">
            <v>761330</v>
          </cell>
          <cell r="C378" t="str">
            <v>Interest Income Short Term Inv</v>
          </cell>
          <cell r="D378">
            <v>-3575122.46</v>
          </cell>
          <cell r="E378">
            <v>0</v>
          </cell>
          <cell r="F378">
            <v>-3575122.46</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-3575122.46</v>
          </cell>
          <cell r="CB378">
            <v>0</v>
          </cell>
          <cell r="CC378">
            <v>-3575122.46</v>
          </cell>
          <cell r="CD378">
            <v>0</v>
          </cell>
          <cell r="CE378">
            <v>0</v>
          </cell>
          <cell r="CF378">
            <v>0</v>
          </cell>
          <cell r="CG378">
            <v>-3575122.46</v>
          </cell>
          <cell r="CH378">
            <v>0</v>
          </cell>
          <cell r="CI378">
            <v>-3575122.46</v>
          </cell>
        </row>
        <row r="379">
          <cell r="B379" t="str">
            <v>761410</v>
          </cell>
          <cell r="C379" t="str">
            <v>Interest Capitalized</v>
          </cell>
          <cell r="D379">
            <v>0</v>
          </cell>
          <cell r="E379">
            <v>0</v>
          </cell>
          <cell r="F379">
            <v>0</v>
          </cell>
          <cell r="G379">
            <v>0</v>
          </cell>
          <cell r="H379">
            <v>0</v>
          </cell>
          <cell r="I379">
            <v>0</v>
          </cell>
          <cell r="J379">
            <v>-12087210.17</v>
          </cell>
          <cell r="K379">
            <v>-570702.06900000002</v>
          </cell>
          <cell r="L379">
            <v>-12657912.239</v>
          </cell>
          <cell r="M379">
            <v>-2700988.82</v>
          </cell>
          <cell r="N379">
            <v>-244586.6</v>
          </cell>
          <cell r="O379">
            <v>-2945575.42</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-815288.67</v>
          </cell>
          <cell r="AI379">
            <v>815288.66899999999</v>
          </cell>
          <cell r="AJ379">
            <v>-1.0000000474974513E-3</v>
          </cell>
          <cell r="AK379">
            <v>-44130.45</v>
          </cell>
          <cell r="AL379">
            <v>0</v>
          </cell>
          <cell r="AM379">
            <v>-44130.45</v>
          </cell>
          <cell r="AN379">
            <v>0</v>
          </cell>
          <cell r="AO379">
            <v>0</v>
          </cell>
          <cell r="AP379">
            <v>0</v>
          </cell>
          <cell r="AQ379">
            <v>0</v>
          </cell>
          <cell r="AR379">
            <v>0</v>
          </cell>
          <cell r="AS379">
            <v>0</v>
          </cell>
          <cell r="AT379">
            <v>-84417.99</v>
          </cell>
          <cell r="AU379">
            <v>0</v>
          </cell>
          <cell r="AV379">
            <v>-84417.99</v>
          </cell>
          <cell r="AW379">
            <v>0</v>
          </cell>
          <cell r="AX379">
            <v>0</v>
          </cell>
          <cell r="AY379">
            <v>0</v>
          </cell>
          <cell r="AZ379">
            <v>0.42</v>
          </cell>
          <cell r="BA379">
            <v>0</v>
          </cell>
          <cell r="BB379">
            <v>0.42</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-15732035.68</v>
          </cell>
          <cell r="CB379">
            <v>0</v>
          </cell>
          <cell r="CC379">
            <v>-15732035.68</v>
          </cell>
          <cell r="CD379">
            <v>0</v>
          </cell>
          <cell r="CE379">
            <v>0</v>
          </cell>
          <cell r="CF379">
            <v>0</v>
          </cell>
          <cell r="CG379">
            <v>-15732035.68</v>
          </cell>
          <cell r="CH379">
            <v>-2.9103830456733704E-11</v>
          </cell>
          <cell r="CI379">
            <v>-15732035.68</v>
          </cell>
        </row>
        <row r="380">
          <cell r="B380" t="str">
            <v>761412</v>
          </cell>
          <cell r="C380" t="str">
            <v>Interest Improve On Defer Cost</v>
          </cell>
          <cell r="D380">
            <v>0</v>
          </cell>
          <cell r="E380">
            <v>0</v>
          </cell>
          <cell r="F380">
            <v>0</v>
          </cell>
          <cell r="G380">
            <v>0</v>
          </cell>
          <cell r="H380">
            <v>0</v>
          </cell>
          <cell r="I380">
            <v>0</v>
          </cell>
          <cell r="J380">
            <v>1237494.8600000001</v>
          </cell>
          <cell r="K380">
            <v>0</v>
          </cell>
          <cell r="L380">
            <v>1237494.8600000001</v>
          </cell>
          <cell r="M380">
            <v>-7954588.0700000003</v>
          </cell>
          <cell r="N380">
            <v>0</v>
          </cell>
          <cell r="O380">
            <v>-7954588.0700000003</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-6717093.21</v>
          </cell>
          <cell r="CB380">
            <v>0</v>
          </cell>
          <cell r="CC380">
            <v>-6717093.21</v>
          </cell>
          <cell r="CD380">
            <v>0</v>
          </cell>
          <cell r="CE380">
            <v>0</v>
          </cell>
          <cell r="CF380">
            <v>0</v>
          </cell>
          <cell r="CG380">
            <v>-6717093.21</v>
          </cell>
          <cell r="CH380">
            <v>0</v>
          </cell>
          <cell r="CI380">
            <v>-6717093.21</v>
          </cell>
        </row>
        <row r="381">
          <cell r="B381" t="str">
            <v>761650</v>
          </cell>
          <cell r="C381" t="str">
            <v>Accounts Pay -Late Pmt Charges</v>
          </cell>
          <cell r="D381">
            <v>0</v>
          </cell>
          <cell r="E381">
            <v>0</v>
          </cell>
          <cell r="F381">
            <v>0</v>
          </cell>
          <cell r="G381">
            <v>0</v>
          </cell>
          <cell r="H381">
            <v>0</v>
          </cell>
          <cell r="I381">
            <v>0</v>
          </cell>
          <cell r="J381">
            <v>0</v>
          </cell>
          <cell r="K381">
            <v>0</v>
          </cell>
          <cell r="L381">
            <v>0</v>
          </cell>
          <cell r="M381">
            <v>0</v>
          </cell>
          <cell r="N381">
            <v>0</v>
          </cell>
          <cell r="O381">
            <v>0</v>
          </cell>
          <cell r="P381">
            <v>48714.81</v>
          </cell>
          <cell r="Q381">
            <v>0</v>
          </cell>
          <cell r="R381">
            <v>48714.81</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48714.81</v>
          </cell>
          <cell r="CB381">
            <v>0</v>
          </cell>
          <cell r="CC381">
            <v>48714.81</v>
          </cell>
          <cell r="CD381">
            <v>0</v>
          </cell>
          <cell r="CE381">
            <v>0</v>
          </cell>
          <cell r="CF381">
            <v>0</v>
          </cell>
          <cell r="CG381">
            <v>48714.81</v>
          </cell>
          <cell r="CH381">
            <v>0</v>
          </cell>
          <cell r="CI381">
            <v>48714.81</v>
          </cell>
        </row>
        <row r="382">
          <cell r="B382" t="str">
            <v>761660</v>
          </cell>
          <cell r="C382" t="str">
            <v>Int:Customers' Deposits</v>
          </cell>
          <cell r="D382">
            <v>0</v>
          </cell>
          <cell r="E382">
            <v>0</v>
          </cell>
          <cell r="F382">
            <v>0</v>
          </cell>
          <cell r="G382">
            <v>0</v>
          </cell>
          <cell r="H382">
            <v>0</v>
          </cell>
          <cell r="I382">
            <v>0</v>
          </cell>
          <cell r="J382">
            <v>0</v>
          </cell>
          <cell r="K382">
            <v>0</v>
          </cell>
          <cell r="L382">
            <v>0</v>
          </cell>
          <cell r="M382">
            <v>0</v>
          </cell>
          <cell r="N382">
            <v>0</v>
          </cell>
          <cell r="O382">
            <v>0</v>
          </cell>
          <cell r="P382">
            <v>399165.26</v>
          </cell>
          <cell r="Q382">
            <v>0</v>
          </cell>
          <cell r="R382">
            <v>399165.26</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399165.26</v>
          </cell>
          <cell r="CB382">
            <v>0</v>
          </cell>
          <cell r="CC382">
            <v>399165.26</v>
          </cell>
          <cell r="CD382">
            <v>0</v>
          </cell>
          <cell r="CE382">
            <v>0</v>
          </cell>
          <cell r="CF382">
            <v>0</v>
          </cell>
          <cell r="CG382">
            <v>399165.26</v>
          </cell>
          <cell r="CH382">
            <v>0</v>
          </cell>
          <cell r="CI382">
            <v>399165.26</v>
          </cell>
        </row>
        <row r="383">
          <cell r="B383" t="str">
            <v>761680</v>
          </cell>
          <cell r="C383" t="str">
            <v>Interest:Credit Interest</v>
          </cell>
          <cell r="D383">
            <v>-43701.67</v>
          </cell>
          <cell r="E383">
            <v>0</v>
          </cell>
          <cell r="F383">
            <v>-43701.67</v>
          </cell>
          <cell r="G383">
            <v>0</v>
          </cell>
          <cell r="H383">
            <v>0</v>
          </cell>
          <cell r="I383">
            <v>0</v>
          </cell>
          <cell r="J383">
            <v>-318999.14</v>
          </cell>
          <cell r="K383">
            <v>-65551.198999999993</v>
          </cell>
          <cell r="L383">
            <v>-384550.33900000004</v>
          </cell>
          <cell r="M383">
            <v>0</v>
          </cell>
          <cell r="N383">
            <v>-28093.37</v>
          </cell>
          <cell r="O383">
            <v>-28093.37</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-93644.57</v>
          </cell>
          <cell r="AI383">
            <v>93644.569000000003</v>
          </cell>
          <cell r="AJ383">
            <v>-1.0000000038417056E-3</v>
          </cell>
          <cell r="AK383">
            <v>-131088</v>
          </cell>
          <cell r="AL383">
            <v>0</v>
          </cell>
          <cell r="AM383">
            <v>-131088</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-587433.38</v>
          </cell>
          <cell r="CB383">
            <v>1.4551915228366852E-11</v>
          </cell>
          <cell r="CC383">
            <v>-587433.38</v>
          </cell>
          <cell r="CD383">
            <v>0</v>
          </cell>
          <cell r="CE383">
            <v>0</v>
          </cell>
          <cell r="CF383">
            <v>0</v>
          </cell>
          <cell r="CG383">
            <v>-587433.38</v>
          </cell>
          <cell r="CH383">
            <v>1.0913936421275139E-11</v>
          </cell>
          <cell r="CI383">
            <v>-587433.38</v>
          </cell>
        </row>
        <row r="384">
          <cell r="B384" t="str">
            <v>761720</v>
          </cell>
          <cell r="C384" t="str">
            <v>Int:Bank Dr&amp;Bankg Act'Y Fees</v>
          </cell>
          <cell r="D384">
            <v>309263</v>
          </cell>
          <cell r="E384">
            <v>0</v>
          </cell>
          <cell r="F384">
            <v>309263</v>
          </cell>
          <cell r="G384">
            <v>0</v>
          </cell>
          <cell r="H384">
            <v>0</v>
          </cell>
          <cell r="I384">
            <v>0</v>
          </cell>
          <cell r="J384">
            <v>0</v>
          </cell>
          <cell r="K384">
            <v>86.016000000000005</v>
          </cell>
          <cell r="L384">
            <v>86.016000000000005</v>
          </cell>
          <cell r="M384">
            <v>0</v>
          </cell>
          <cell r="N384">
            <v>36.86</v>
          </cell>
          <cell r="O384">
            <v>36.86</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122.87</v>
          </cell>
          <cell r="AI384">
            <v>-122.876</v>
          </cell>
          <cell r="AJ384">
            <v>-6.0000000000002274E-3</v>
          </cell>
          <cell r="AK384">
            <v>337.29</v>
          </cell>
          <cell r="AL384">
            <v>0</v>
          </cell>
          <cell r="AM384">
            <v>337.29</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309723.15999999997</v>
          </cell>
          <cell r="CB384">
            <v>0</v>
          </cell>
          <cell r="CC384">
            <v>309723.15999999997</v>
          </cell>
          <cell r="CD384">
            <v>0</v>
          </cell>
          <cell r="CE384">
            <v>0</v>
          </cell>
          <cell r="CF384">
            <v>0</v>
          </cell>
          <cell r="CG384">
            <v>309723.15999999997</v>
          </cell>
          <cell r="CH384">
            <v>0</v>
          </cell>
          <cell r="CI384">
            <v>309723.15999999997</v>
          </cell>
        </row>
        <row r="385">
          <cell r="B385" t="str">
            <v>761730</v>
          </cell>
          <cell r="C385" t="str">
            <v>Credit Facility Fees</v>
          </cell>
          <cell r="D385">
            <v>332767.12</v>
          </cell>
          <cell r="E385">
            <v>0</v>
          </cell>
          <cell r="F385">
            <v>332767.12</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332767.12</v>
          </cell>
          <cell r="CB385">
            <v>0</v>
          </cell>
          <cell r="CC385">
            <v>332767.12</v>
          </cell>
          <cell r="CD385">
            <v>0</v>
          </cell>
          <cell r="CE385">
            <v>0</v>
          </cell>
          <cell r="CF385">
            <v>0</v>
          </cell>
          <cell r="CG385">
            <v>332767.12</v>
          </cell>
          <cell r="CH385">
            <v>0</v>
          </cell>
          <cell r="CI385">
            <v>332767.12</v>
          </cell>
        </row>
        <row r="386">
          <cell r="B386" t="str">
            <v>761740</v>
          </cell>
          <cell r="C386" t="str">
            <v>Letter of Credit Charges &amp; Fee</v>
          </cell>
          <cell r="D386">
            <v>3862</v>
          </cell>
          <cell r="E386">
            <v>0</v>
          </cell>
          <cell r="F386">
            <v>3862</v>
          </cell>
          <cell r="G386">
            <v>0</v>
          </cell>
          <cell r="H386">
            <v>0</v>
          </cell>
          <cell r="I386">
            <v>0</v>
          </cell>
          <cell r="J386">
            <v>0</v>
          </cell>
          <cell r="K386">
            <v>45038.832999999999</v>
          </cell>
          <cell r="L386">
            <v>45038.832999999999</v>
          </cell>
          <cell r="M386">
            <v>0</v>
          </cell>
          <cell r="N386">
            <v>19302.36</v>
          </cell>
          <cell r="O386">
            <v>19302.36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64341.19</v>
          </cell>
          <cell r="AI386">
            <v>-64341.192999999999</v>
          </cell>
          <cell r="AJ386">
            <v>-2.9999999969732016E-3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68203.19</v>
          </cell>
          <cell r="CB386">
            <v>0</v>
          </cell>
          <cell r="CC386">
            <v>68203.19</v>
          </cell>
          <cell r="CD386">
            <v>0</v>
          </cell>
          <cell r="CE386">
            <v>0</v>
          </cell>
          <cell r="CF386">
            <v>0</v>
          </cell>
          <cell r="CG386">
            <v>68203.19</v>
          </cell>
          <cell r="CH386">
            <v>0</v>
          </cell>
          <cell r="CI386">
            <v>68203.19</v>
          </cell>
        </row>
        <row r="387">
          <cell r="B387" t="str">
            <v>761750</v>
          </cell>
          <cell r="C387" t="str">
            <v>Trustee Fees</v>
          </cell>
          <cell r="D387">
            <v>83317.64</v>
          </cell>
          <cell r="E387">
            <v>0</v>
          </cell>
          <cell r="F387">
            <v>83317.64</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83317.64</v>
          </cell>
          <cell r="CB387">
            <v>0</v>
          </cell>
          <cell r="CC387">
            <v>83317.64</v>
          </cell>
          <cell r="CD387">
            <v>0</v>
          </cell>
          <cell r="CE387">
            <v>0</v>
          </cell>
          <cell r="CF387">
            <v>0</v>
          </cell>
          <cell r="CG387">
            <v>83317.64</v>
          </cell>
          <cell r="CH387">
            <v>0</v>
          </cell>
          <cell r="CI387">
            <v>83317.64</v>
          </cell>
        </row>
        <row r="388">
          <cell r="B388" t="str">
            <v>761760</v>
          </cell>
          <cell r="C388" t="str">
            <v>Custodial Fees</v>
          </cell>
          <cell r="D388">
            <v>15273.05</v>
          </cell>
          <cell r="E388">
            <v>0</v>
          </cell>
          <cell r="F388">
            <v>15273.05</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15273.05</v>
          </cell>
          <cell r="CB388">
            <v>0</v>
          </cell>
          <cell r="CC388">
            <v>15273.05</v>
          </cell>
          <cell r="CD388">
            <v>0</v>
          </cell>
          <cell r="CE388">
            <v>0</v>
          </cell>
          <cell r="CF388">
            <v>0</v>
          </cell>
          <cell r="CG388">
            <v>15273.05</v>
          </cell>
          <cell r="CH388">
            <v>0</v>
          </cell>
          <cell r="CI388">
            <v>15273.05</v>
          </cell>
        </row>
        <row r="389">
          <cell r="B389" t="str">
            <v>761765</v>
          </cell>
          <cell r="C389" t="str">
            <v>Credit Rating and Filing Fees</v>
          </cell>
          <cell r="D389">
            <v>53784.800000000003</v>
          </cell>
          <cell r="E389">
            <v>0</v>
          </cell>
          <cell r="F389">
            <v>53784.800000000003</v>
          </cell>
          <cell r="G389">
            <v>0</v>
          </cell>
          <cell r="H389">
            <v>0</v>
          </cell>
          <cell r="I389">
            <v>0</v>
          </cell>
          <cell r="J389">
            <v>0</v>
          </cell>
          <cell r="K389">
            <v>214758.068</v>
          </cell>
          <cell r="L389">
            <v>214758.068</v>
          </cell>
          <cell r="M389">
            <v>0</v>
          </cell>
          <cell r="N389">
            <v>92039.17</v>
          </cell>
          <cell r="O389">
            <v>92039.17</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306797.24</v>
          </cell>
          <cell r="AI389">
            <v>-306797.23800000001</v>
          </cell>
          <cell r="AJ389">
            <v>1.9999999785795808E-3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360582.04</v>
          </cell>
          <cell r="CB389">
            <v>0</v>
          </cell>
          <cell r="CC389">
            <v>360582.04</v>
          </cell>
          <cell r="CD389">
            <v>0</v>
          </cell>
          <cell r="CE389">
            <v>0</v>
          </cell>
          <cell r="CF389">
            <v>0</v>
          </cell>
          <cell r="CG389">
            <v>360582.04</v>
          </cell>
          <cell r="CH389">
            <v>-1.4551915228366852E-11</v>
          </cell>
          <cell r="CI389">
            <v>360582.04</v>
          </cell>
        </row>
        <row r="390">
          <cell r="B390" t="str">
            <v>761770</v>
          </cell>
          <cell r="C390" t="str">
            <v>Amortization-Gain/Loss on Hedg</v>
          </cell>
          <cell r="D390">
            <v>0</v>
          </cell>
          <cell r="E390">
            <v>0</v>
          </cell>
          <cell r="F390">
            <v>0</v>
          </cell>
          <cell r="G390">
            <v>0</v>
          </cell>
          <cell r="H390">
            <v>0</v>
          </cell>
          <cell r="I390">
            <v>0</v>
          </cell>
          <cell r="J390">
            <v>938549.72</v>
          </cell>
          <cell r="K390">
            <v>0</v>
          </cell>
          <cell r="L390">
            <v>938549.72</v>
          </cell>
          <cell r="M390">
            <v>698410.27</v>
          </cell>
          <cell r="N390">
            <v>0</v>
          </cell>
          <cell r="O390">
            <v>698410.27</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4410</v>
          </cell>
          <cell r="AU390">
            <v>0</v>
          </cell>
          <cell r="AV390">
            <v>4410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1641369.99</v>
          </cell>
          <cell r="CB390">
            <v>0</v>
          </cell>
          <cell r="CC390">
            <v>1641369.99</v>
          </cell>
          <cell r="CD390">
            <v>0</v>
          </cell>
          <cell r="CE390">
            <v>0</v>
          </cell>
          <cell r="CF390">
            <v>0</v>
          </cell>
          <cell r="CG390">
            <v>1641369.99</v>
          </cell>
          <cell r="CH390">
            <v>0</v>
          </cell>
          <cell r="CI390">
            <v>1641369.99</v>
          </cell>
        </row>
        <row r="391">
          <cell r="B391" t="str">
            <v>761780</v>
          </cell>
          <cell r="C391" t="str">
            <v>Amortization -Underwriting Fee</v>
          </cell>
          <cell r="D391">
            <v>0</v>
          </cell>
          <cell r="E391">
            <v>0</v>
          </cell>
          <cell r="F391">
            <v>0</v>
          </cell>
          <cell r="G391">
            <v>0</v>
          </cell>
          <cell r="H391">
            <v>0</v>
          </cell>
          <cell r="I391">
            <v>0</v>
          </cell>
          <cell r="J391">
            <v>769905.85</v>
          </cell>
          <cell r="K391">
            <v>0</v>
          </cell>
          <cell r="L391">
            <v>769905.85</v>
          </cell>
          <cell r="M391">
            <v>460973.96</v>
          </cell>
          <cell r="N391">
            <v>0</v>
          </cell>
          <cell r="O391">
            <v>460973.96</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763.09</v>
          </cell>
          <cell r="AU391">
            <v>0</v>
          </cell>
          <cell r="AV391">
            <v>763.09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1231642.8999999999</v>
          </cell>
          <cell r="CB391">
            <v>0</v>
          </cell>
          <cell r="CC391">
            <v>1231642.8999999999</v>
          </cell>
          <cell r="CD391">
            <v>0</v>
          </cell>
          <cell r="CE391">
            <v>0</v>
          </cell>
          <cell r="CF391">
            <v>0</v>
          </cell>
          <cell r="CG391">
            <v>1231642.8999999999</v>
          </cell>
          <cell r="CH391">
            <v>0</v>
          </cell>
          <cell r="CI391">
            <v>1231642.8999999999</v>
          </cell>
        </row>
        <row r="392">
          <cell r="B392" t="str">
            <v>761790</v>
          </cell>
          <cell r="C392" t="str">
            <v>Amortization - Prospectus Cost</v>
          </cell>
          <cell r="D392">
            <v>0</v>
          </cell>
          <cell r="E392">
            <v>0</v>
          </cell>
          <cell r="F392">
            <v>0</v>
          </cell>
          <cell r="G392">
            <v>0</v>
          </cell>
          <cell r="H392">
            <v>0</v>
          </cell>
          <cell r="I392">
            <v>0</v>
          </cell>
          <cell r="J392">
            <v>317196.86</v>
          </cell>
          <cell r="K392">
            <v>0</v>
          </cell>
          <cell r="L392">
            <v>317196.86</v>
          </cell>
          <cell r="M392">
            <v>163504.91</v>
          </cell>
          <cell r="N392">
            <v>0</v>
          </cell>
          <cell r="O392">
            <v>163504.91</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480701.77</v>
          </cell>
          <cell r="CB392">
            <v>0</v>
          </cell>
          <cell r="CC392">
            <v>480701.77</v>
          </cell>
          <cell r="CD392">
            <v>0</v>
          </cell>
          <cell r="CE392">
            <v>0</v>
          </cell>
          <cell r="CF392">
            <v>0</v>
          </cell>
          <cell r="CG392">
            <v>480701.77</v>
          </cell>
          <cell r="CH392">
            <v>0</v>
          </cell>
          <cell r="CI392">
            <v>480701.77</v>
          </cell>
        </row>
        <row r="393">
          <cell r="B393" t="str">
            <v>765000</v>
          </cell>
          <cell r="C393" t="str">
            <v>Foreign Exch Gains And Losses</v>
          </cell>
          <cell r="D393">
            <v>0</v>
          </cell>
          <cell r="E393">
            <v>0</v>
          </cell>
          <cell r="F393">
            <v>0</v>
          </cell>
          <cell r="G393">
            <v>0</v>
          </cell>
          <cell r="H393">
            <v>0</v>
          </cell>
          <cell r="I393">
            <v>0</v>
          </cell>
          <cell r="J393">
            <v>0</v>
          </cell>
          <cell r="K393">
            <v>-14958.972000000002</v>
          </cell>
          <cell r="L393">
            <v>-14958.972000000002</v>
          </cell>
          <cell r="M393">
            <v>0</v>
          </cell>
          <cell r="N393">
            <v>-6410.99</v>
          </cell>
          <cell r="O393">
            <v>-6410.99</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-21369.96</v>
          </cell>
          <cell r="AI393">
            <v>21369.962</v>
          </cell>
          <cell r="AJ393">
            <v>2.0000000004074536E-3</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-21369.96</v>
          </cell>
          <cell r="CB393">
            <v>0</v>
          </cell>
          <cell r="CC393">
            <v>-21369.96</v>
          </cell>
          <cell r="CD393">
            <v>0</v>
          </cell>
          <cell r="CE393">
            <v>0</v>
          </cell>
          <cell r="CF393">
            <v>0</v>
          </cell>
          <cell r="CG393">
            <v>-21369.96</v>
          </cell>
          <cell r="CH393">
            <v>-1.8189894035458565E-12</v>
          </cell>
          <cell r="CI393">
            <v>-21369.96</v>
          </cell>
        </row>
        <row r="394">
          <cell r="B394" t="str">
            <v>765010</v>
          </cell>
          <cell r="C394" t="str">
            <v>F.Ex G&amp;L United States $ Dep</v>
          </cell>
          <cell r="D394">
            <v>11526.29</v>
          </cell>
          <cell r="E394">
            <v>0</v>
          </cell>
          <cell r="F394">
            <v>11526.29</v>
          </cell>
          <cell r="G394">
            <v>0</v>
          </cell>
          <cell r="H394">
            <v>0</v>
          </cell>
          <cell r="I394">
            <v>0</v>
          </cell>
          <cell r="J394">
            <v>0</v>
          </cell>
          <cell r="K394">
            <v>0</v>
          </cell>
          <cell r="L394">
            <v>0</v>
          </cell>
          <cell r="M394">
            <v>0</v>
          </cell>
          <cell r="N394">
            <v>0</v>
          </cell>
          <cell r="O394">
            <v>0</v>
          </cell>
          <cell r="P394">
            <v>-10019.17</v>
          </cell>
          <cell r="Q394">
            <v>0</v>
          </cell>
          <cell r="R394">
            <v>-10019.17</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1507.12</v>
          </cell>
          <cell r="CB394">
            <v>0</v>
          </cell>
          <cell r="CC394">
            <v>1507.12</v>
          </cell>
          <cell r="CD394">
            <v>0</v>
          </cell>
          <cell r="CE394">
            <v>0</v>
          </cell>
          <cell r="CF394">
            <v>0</v>
          </cell>
          <cell r="CG394">
            <v>1507.12</v>
          </cell>
          <cell r="CH394">
            <v>0</v>
          </cell>
          <cell r="CI394">
            <v>1507.12</v>
          </cell>
        </row>
        <row r="395">
          <cell r="B395" t="str">
            <v>765020</v>
          </cell>
          <cell r="C395" t="str">
            <v>Foreign Exchange Profit Loss</v>
          </cell>
          <cell r="D395">
            <v>0</v>
          </cell>
          <cell r="E395">
            <v>0</v>
          </cell>
          <cell r="F395">
            <v>0</v>
          </cell>
          <cell r="G395">
            <v>0</v>
          </cell>
          <cell r="H395">
            <v>0</v>
          </cell>
          <cell r="I395">
            <v>0</v>
          </cell>
          <cell r="J395">
            <v>0</v>
          </cell>
          <cell r="K395">
            <v>-113035.069</v>
          </cell>
          <cell r="L395">
            <v>-113035.069</v>
          </cell>
          <cell r="M395">
            <v>0</v>
          </cell>
          <cell r="N395">
            <v>-48443.6</v>
          </cell>
          <cell r="O395">
            <v>-48443.6</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-161478.67000000001</v>
          </cell>
          <cell r="AI395">
            <v>161478.66899999999</v>
          </cell>
          <cell r="AJ395">
            <v>-1.0000000183936208E-3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2668.03</v>
          </cell>
          <cell r="BJ395">
            <v>0</v>
          </cell>
          <cell r="BK395">
            <v>2668.03</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-158810.64000000001</v>
          </cell>
          <cell r="CB395">
            <v>0</v>
          </cell>
          <cell r="CC395">
            <v>-158810.64000000001</v>
          </cell>
          <cell r="CD395">
            <v>0</v>
          </cell>
          <cell r="CE395">
            <v>0</v>
          </cell>
          <cell r="CF395">
            <v>0</v>
          </cell>
          <cell r="CG395">
            <v>-158810.64000000001</v>
          </cell>
          <cell r="CH395">
            <v>-7.2759576141834259E-12</v>
          </cell>
          <cell r="CI395">
            <v>-158810.64000000001</v>
          </cell>
        </row>
        <row r="396">
          <cell r="C396" t="str">
            <v>Financing charges</v>
          </cell>
          <cell r="D396">
            <v>-15085175.460000098</v>
          </cell>
          <cell r="E396">
            <v>0</v>
          </cell>
          <cell r="F396">
            <v>-15085175.460000098</v>
          </cell>
          <cell r="G396">
            <v>0</v>
          </cell>
          <cell r="H396">
            <v>0</v>
          </cell>
          <cell r="I396">
            <v>0</v>
          </cell>
          <cell r="J396">
            <v>163469015.99000004</v>
          </cell>
          <cell r="K396">
            <v>-504364.39200000017</v>
          </cell>
          <cell r="L396">
            <v>162964651.59800005</v>
          </cell>
          <cell r="M396">
            <v>88625436.079999983</v>
          </cell>
          <cell r="N396">
            <v>-216156.17</v>
          </cell>
          <cell r="O396">
            <v>88409279.909999982</v>
          </cell>
          <cell r="P396">
            <v>437860.9</v>
          </cell>
          <cell r="Q396">
            <v>0</v>
          </cell>
          <cell r="R396">
            <v>437860.9</v>
          </cell>
          <cell r="S396">
            <v>0</v>
          </cell>
          <cell r="T396">
            <v>0</v>
          </cell>
          <cell r="U396">
            <v>0</v>
          </cell>
          <cell r="V396">
            <v>0</v>
          </cell>
          <cell r="W396">
            <v>0</v>
          </cell>
          <cell r="X396">
            <v>0</v>
          </cell>
          <cell r="Y396">
            <v>169958.52</v>
          </cell>
          <cell r="Z396">
            <v>0</v>
          </cell>
          <cell r="AA396">
            <v>169958.52</v>
          </cell>
          <cell r="AB396">
            <v>0</v>
          </cell>
          <cell r="AC396">
            <v>0</v>
          </cell>
          <cell r="AD396">
            <v>0</v>
          </cell>
          <cell r="AE396">
            <v>0</v>
          </cell>
          <cell r="AF396">
            <v>0</v>
          </cell>
          <cell r="AG396">
            <v>0</v>
          </cell>
          <cell r="AH396">
            <v>-720520.57</v>
          </cell>
          <cell r="AI396">
            <v>720520.56199999992</v>
          </cell>
          <cell r="AJ396">
            <v>-8.000000030733645E-3</v>
          </cell>
          <cell r="AK396">
            <v>1423875.88</v>
          </cell>
          <cell r="AL396">
            <v>0</v>
          </cell>
          <cell r="AM396">
            <v>1423875.88</v>
          </cell>
          <cell r="AN396">
            <v>47365.87</v>
          </cell>
          <cell r="AO396">
            <v>0</v>
          </cell>
          <cell r="AP396">
            <v>47365.87</v>
          </cell>
          <cell r="AQ396">
            <v>0</v>
          </cell>
          <cell r="AR396">
            <v>0</v>
          </cell>
          <cell r="AS396">
            <v>0</v>
          </cell>
          <cell r="AT396">
            <v>1532464.17</v>
          </cell>
          <cell r="AU396">
            <v>0</v>
          </cell>
          <cell r="AV396">
            <v>1532464.17</v>
          </cell>
          <cell r="AW396">
            <v>0</v>
          </cell>
          <cell r="AX396">
            <v>0</v>
          </cell>
          <cell r="AY396">
            <v>0</v>
          </cell>
          <cell r="AZ396">
            <v>0.42</v>
          </cell>
          <cell r="BA396">
            <v>0</v>
          </cell>
          <cell r="BB396">
            <v>0.42</v>
          </cell>
          <cell r="BC396">
            <v>0</v>
          </cell>
          <cell r="BD396">
            <v>0</v>
          </cell>
          <cell r="BE396">
            <v>0</v>
          </cell>
          <cell r="BF396">
            <v>0</v>
          </cell>
          <cell r="BG396">
            <v>0</v>
          </cell>
          <cell r="BH396">
            <v>0</v>
          </cell>
          <cell r="BI396">
            <v>7179394.5899999999</v>
          </cell>
          <cell r="BJ396">
            <v>0</v>
          </cell>
          <cell r="BK396">
            <v>7179394.5899999999</v>
          </cell>
          <cell r="BL396">
            <v>0</v>
          </cell>
          <cell r="BM396">
            <v>0</v>
          </cell>
          <cell r="BN396">
            <v>0</v>
          </cell>
          <cell r="BO396">
            <v>99.28</v>
          </cell>
          <cell r="BP396">
            <v>0</v>
          </cell>
          <cell r="BQ396">
            <v>99.28</v>
          </cell>
          <cell r="BR396">
            <v>0</v>
          </cell>
          <cell r="BS396">
            <v>0</v>
          </cell>
          <cell r="BT396">
            <v>0</v>
          </cell>
          <cell r="BU396">
            <v>0</v>
          </cell>
          <cell r="BV396">
            <v>0</v>
          </cell>
          <cell r="BW396">
            <v>0</v>
          </cell>
          <cell r="BX396">
            <v>0</v>
          </cell>
          <cell r="BY396">
            <v>0</v>
          </cell>
          <cell r="BZ396">
            <v>0</v>
          </cell>
          <cell r="CA396">
            <v>247079775.66999996</v>
          </cell>
          <cell r="CB396">
            <v>-1.4551915228366852E-10</v>
          </cell>
          <cell r="CC396">
            <v>247079775.66999996</v>
          </cell>
          <cell r="CD396">
            <v>66033.05</v>
          </cell>
          <cell r="CE396">
            <v>0</v>
          </cell>
          <cell r="CF396">
            <v>66033.05</v>
          </cell>
          <cell r="CG396">
            <v>247145808.72</v>
          </cell>
          <cell r="CH396">
            <v>-1.3096723705530167E-10</v>
          </cell>
          <cell r="CI396">
            <v>247145808.72</v>
          </cell>
        </row>
        <row r="397">
          <cell r="B397" t="str">
            <v>683010</v>
          </cell>
          <cell r="C397" t="str">
            <v>Capital Tax Provincial</v>
          </cell>
          <cell r="D397">
            <v>165911</v>
          </cell>
          <cell r="E397">
            <v>0</v>
          </cell>
          <cell r="F397">
            <v>165911</v>
          </cell>
          <cell r="G397">
            <v>0</v>
          </cell>
          <cell r="H397">
            <v>0</v>
          </cell>
          <cell r="I397">
            <v>0</v>
          </cell>
          <cell r="J397">
            <v>13568876</v>
          </cell>
          <cell r="K397">
            <v>0</v>
          </cell>
          <cell r="L397">
            <v>13568876</v>
          </cell>
          <cell r="M397">
            <v>7238756</v>
          </cell>
          <cell r="N397">
            <v>0</v>
          </cell>
          <cell r="O397">
            <v>7238756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125495</v>
          </cell>
          <cell r="AL397">
            <v>0</v>
          </cell>
          <cell r="AM397">
            <v>125495</v>
          </cell>
          <cell r="AN397">
            <v>3982</v>
          </cell>
          <cell r="AO397">
            <v>0</v>
          </cell>
          <cell r="AP397">
            <v>3982</v>
          </cell>
          <cell r="AQ397">
            <v>0</v>
          </cell>
          <cell r="AR397">
            <v>0</v>
          </cell>
          <cell r="AS397">
            <v>0</v>
          </cell>
          <cell r="AT397">
            <v>80878</v>
          </cell>
          <cell r="AU397">
            <v>0</v>
          </cell>
          <cell r="AV397">
            <v>80878</v>
          </cell>
          <cell r="AW397">
            <v>0</v>
          </cell>
          <cell r="AX397">
            <v>0</v>
          </cell>
          <cell r="AY397">
            <v>0</v>
          </cell>
          <cell r="AZ397">
            <v>0</v>
          </cell>
          <cell r="BA397">
            <v>0</v>
          </cell>
          <cell r="BB397">
            <v>0</v>
          </cell>
          <cell r="BC397">
            <v>0</v>
          </cell>
          <cell r="BD397">
            <v>0</v>
          </cell>
          <cell r="BE397">
            <v>0</v>
          </cell>
          <cell r="BF397">
            <v>0</v>
          </cell>
          <cell r="BG397">
            <v>0</v>
          </cell>
          <cell r="BH397">
            <v>0</v>
          </cell>
          <cell r="BI397">
            <v>594058</v>
          </cell>
          <cell r="BJ397">
            <v>0</v>
          </cell>
          <cell r="BK397">
            <v>594058</v>
          </cell>
          <cell r="BL397">
            <v>0</v>
          </cell>
          <cell r="BM397">
            <v>0</v>
          </cell>
          <cell r="BN397">
            <v>0</v>
          </cell>
          <cell r="BO397">
            <v>-1462</v>
          </cell>
          <cell r="BP397">
            <v>0</v>
          </cell>
          <cell r="BQ397">
            <v>-1462</v>
          </cell>
          <cell r="BR397">
            <v>0</v>
          </cell>
          <cell r="BS397">
            <v>0</v>
          </cell>
          <cell r="BT397">
            <v>0</v>
          </cell>
          <cell r="BU397">
            <v>10384</v>
          </cell>
          <cell r="BV397">
            <v>0</v>
          </cell>
          <cell r="BW397">
            <v>10384</v>
          </cell>
          <cell r="BX397">
            <v>0</v>
          </cell>
          <cell r="BY397">
            <v>0</v>
          </cell>
          <cell r="BZ397">
            <v>0</v>
          </cell>
          <cell r="CA397">
            <v>21786878</v>
          </cell>
          <cell r="CB397">
            <v>0</v>
          </cell>
          <cell r="CC397">
            <v>21786878</v>
          </cell>
          <cell r="CD397">
            <v>0</v>
          </cell>
          <cell r="CE397">
            <v>0</v>
          </cell>
          <cell r="CF397">
            <v>0</v>
          </cell>
          <cell r="CG397">
            <v>21786878</v>
          </cell>
          <cell r="CH397">
            <v>0</v>
          </cell>
          <cell r="CI397">
            <v>21786878</v>
          </cell>
        </row>
        <row r="398">
          <cell r="C398" t="str">
            <v>Capital Tax</v>
          </cell>
          <cell r="D398">
            <v>165911</v>
          </cell>
          <cell r="E398">
            <v>0</v>
          </cell>
          <cell r="F398">
            <v>165911</v>
          </cell>
          <cell r="G398">
            <v>0</v>
          </cell>
          <cell r="H398">
            <v>0</v>
          </cell>
          <cell r="I398">
            <v>0</v>
          </cell>
          <cell r="J398">
            <v>13568876</v>
          </cell>
          <cell r="K398">
            <v>0</v>
          </cell>
          <cell r="L398">
            <v>13568876</v>
          </cell>
          <cell r="M398">
            <v>7238756</v>
          </cell>
          <cell r="N398">
            <v>0</v>
          </cell>
          <cell r="O398">
            <v>7238756</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125495</v>
          </cell>
          <cell r="AL398">
            <v>0</v>
          </cell>
          <cell r="AM398">
            <v>125495</v>
          </cell>
          <cell r="AN398">
            <v>3982</v>
          </cell>
          <cell r="AO398">
            <v>0</v>
          </cell>
          <cell r="AP398">
            <v>3982</v>
          </cell>
          <cell r="AQ398">
            <v>0</v>
          </cell>
          <cell r="AR398">
            <v>0</v>
          </cell>
          <cell r="AS398">
            <v>0</v>
          </cell>
          <cell r="AT398">
            <v>80878</v>
          </cell>
          <cell r="AU398">
            <v>0</v>
          </cell>
          <cell r="AV398">
            <v>80878</v>
          </cell>
          <cell r="AW398">
            <v>0</v>
          </cell>
          <cell r="AX398">
            <v>0</v>
          </cell>
          <cell r="AY398">
            <v>0</v>
          </cell>
          <cell r="AZ398">
            <v>0</v>
          </cell>
          <cell r="BA398">
            <v>0</v>
          </cell>
          <cell r="BB398">
            <v>0</v>
          </cell>
          <cell r="BC398">
            <v>0</v>
          </cell>
          <cell r="BD398">
            <v>0</v>
          </cell>
          <cell r="BE398">
            <v>0</v>
          </cell>
          <cell r="BF398">
            <v>0</v>
          </cell>
          <cell r="BG398">
            <v>0</v>
          </cell>
          <cell r="BH398">
            <v>0</v>
          </cell>
          <cell r="BI398">
            <v>594058</v>
          </cell>
          <cell r="BJ398">
            <v>0</v>
          </cell>
          <cell r="BK398">
            <v>594058</v>
          </cell>
          <cell r="BL398">
            <v>0</v>
          </cell>
          <cell r="BM398">
            <v>0</v>
          </cell>
          <cell r="BN398">
            <v>0</v>
          </cell>
          <cell r="BO398">
            <v>-1462</v>
          </cell>
          <cell r="BP398">
            <v>0</v>
          </cell>
          <cell r="BQ398">
            <v>-1462</v>
          </cell>
          <cell r="BR398">
            <v>0</v>
          </cell>
          <cell r="BS398">
            <v>0</v>
          </cell>
          <cell r="BT398">
            <v>0</v>
          </cell>
          <cell r="BU398">
            <v>10384</v>
          </cell>
          <cell r="BV398">
            <v>0</v>
          </cell>
          <cell r="BW398">
            <v>10384</v>
          </cell>
          <cell r="BX398">
            <v>0</v>
          </cell>
          <cell r="BY398">
            <v>0</v>
          </cell>
          <cell r="BZ398">
            <v>0</v>
          </cell>
          <cell r="CA398">
            <v>21786878</v>
          </cell>
          <cell r="CB398">
            <v>0</v>
          </cell>
          <cell r="CC398">
            <v>21786878</v>
          </cell>
          <cell r="CD398">
            <v>0</v>
          </cell>
          <cell r="CE398">
            <v>0</v>
          </cell>
          <cell r="CF398">
            <v>0</v>
          </cell>
          <cell r="CG398">
            <v>21786878</v>
          </cell>
          <cell r="CH398">
            <v>0</v>
          </cell>
          <cell r="CI398">
            <v>21786878</v>
          </cell>
        </row>
        <row r="399">
          <cell r="C399" t="str">
            <v>Total Costs</v>
          </cell>
          <cell r="D399">
            <v>-14218911.33</v>
          </cell>
          <cell r="E399">
            <v>0</v>
          </cell>
          <cell r="F399">
            <v>-14218911.33</v>
          </cell>
          <cell r="G399">
            <v>0</v>
          </cell>
          <cell r="H399">
            <v>0</v>
          </cell>
          <cell r="I399">
            <v>0</v>
          </cell>
          <cell r="J399">
            <v>337738658.25999999</v>
          </cell>
          <cell r="K399">
            <v>271180560.241</v>
          </cell>
          <cell r="L399">
            <v>608919218.50099993</v>
          </cell>
          <cell r="M399">
            <v>228235354.25999999</v>
          </cell>
          <cell r="N399">
            <v>281033698.89799994</v>
          </cell>
          <cell r="O399">
            <v>509269053.15799993</v>
          </cell>
          <cell r="P399">
            <v>1474344276.296</v>
          </cell>
          <cell r="Q399">
            <v>-14325830.779999999</v>
          </cell>
          <cell r="R399">
            <v>1460018445.516</v>
          </cell>
          <cell r="S399">
            <v>0</v>
          </cell>
          <cell r="T399">
            <v>0</v>
          </cell>
          <cell r="U399">
            <v>0</v>
          </cell>
          <cell r="V399">
            <v>0</v>
          </cell>
          <cell r="W399">
            <v>0</v>
          </cell>
          <cell r="X399">
            <v>0</v>
          </cell>
          <cell r="Y399">
            <v>186140.71</v>
          </cell>
          <cell r="Z399">
            <v>244700.36</v>
          </cell>
          <cell r="AA399">
            <v>430841.06999999995</v>
          </cell>
          <cell r="AB399">
            <v>0</v>
          </cell>
          <cell r="AC399">
            <v>0</v>
          </cell>
          <cell r="AD399">
            <v>0</v>
          </cell>
          <cell r="AE399">
            <v>0</v>
          </cell>
          <cell r="AF399">
            <v>0</v>
          </cell>
          <cell r="AG399">
            <v>0</v>
          </cell>
          <cell r="AH399">
            <v>538133128.71500003</v>
          </cell>
          <cell r="AI399">
            <v>-538133128.71899998</v>
          </cell>
          <cell r="AJ399">
            <v>-3.9999485015869141E-3</v>
          </cell>
          <cell r="AK399">
            <v>22573890.569999997</v>
          </cell>
          <cell r="AL399">
            <v>0</v>
          </cell>
          <cell r="AM399">
            <v>22573890.569999997</v>
          </cell>
          <cell r="AN399">
            <v>242222.47</v>
          </cell>
          <cell r="AO399">
            <v>0</v>
          </cell>
          <cell r="AP399">
            <v>242222.47</v>
          </cell>
          <cell r="AQ399">
            <v>0</v>
          </cell>
          <cell r="AR399">
            <v>0</v>
          </cell>
          <cell r="AS399">
            <v>0</v>
          </cell>
          <cell r="AT399">
            <v>25082959.300999999</v>
          </cell>
          <cell r="AU399">
            <v>0</v>
          </cell>
          <cell r="AV399">
            <v>25082959.300999999</v>
          </cell>
          <cell r="AW399">
            <v>0</v>
          </cell>
          <cell r="AX399">
            <v>0</v>
          </cell>
          <cell r="AY399">
            <v>0</v>
          </cell>
          <cell r="AZ399">
            <v>0.42</v>
          </cell>
          <cell r="BA399">
            <v>0</v>
          </cell>
          <cell r="BB399">
            <v>0.42</v>
          </cell>
          <cell r="BC399">
            <v>0</v>
          </cell>
          <cell r="BD399">
            <v>0</v>
          </cell>
          <cell r="BE399">
            <v>0</v>
          </cell>
          <cell r="BF399">
            <v>0</v>
          </cell>
          <cell r="BG399">
            <v>0</v>
          </cell>
          <cell r="BH399">
            <v>0</v>
          </cell>
          <cell r="BI399">
            <v>251537522.41</v>
          </cell>
          <cell r="BJ399">
            <v>0</v>
          </cell>
          <cell r="BK399">
            <v>251537522.41</v>
          </cell>
          <cell r="BL399">
            <v>0</v>
          </cell>
          <cell r="BM399">
            <v>0</v>
          </cell>
          <cell r="BN399">
            <v>0</v>
          </cell>
          <cell r="BO399">
            <v>-1362.72</v>
          </cell>
          <cell r="BP399">
            <v>0</v>
          </cell>
          <cell r="BQ399">
            <v>-1362.72</v>
          </cell>
          <cell r="BR399">
            <v>0</v>
          </cell>
          <cell r="BS399">
            <v>0</v>
          </cell>
          <cell r="BT399">
            <v>0</v>
          </cell>
          <cell r="BU399">
            <v>10384</v>
          </cell>
          <cell r="BV399">
            <v>0</v>
          </cell>
          <cell r="BW399">
            <v>10384</v>
          </cell>
          <cell r="BX399">
            <v>0</v>
          </cell>
          <cell r="BY399">
            <v>0</v>
          </cell>
          <cell r="BZ399">
            <v>0</v>
          </cell>
          <cell r="CA399">
            <v>2863864263.3620009</v>
          </cell>
          <cell r="CB399">
            <v>1.0058283805847168E-7</v>
          </cell>
          <cell r="CC399">
            <v>2863864263.3620009</v>
          </cell>
          <cell r="CD399">
            <v>-5897109.79</v>
          </cell>
          <cell r="CE399">
            <v>0</v>
          </cell>
          <cell r="CF399">
            <v>-5897109.79</v>
          </cell>
          <cell r="CG399">
            <v>2857967153.5719995</v>
          </cell>
          <cell r="CH399">
            <v>8.3731720224022865E-8</v>
          </cell>
          <cell r="CI399">
            <v>2857967153.5719995</v>
          </cell>
        </row>
        <row r="401">
          <cell r="C401" t="str">
            <v>Net (Income) Loss Before Tax</v>
          </cell>
          <cell r="F401">
            <v>-277614916.75999999</v>
          </cell>
          <cell r="I401">
            <v>0</v>
          </cell>
          <cell r="L401">
            <v>-381217556.09300005</v>
          </cell>
          <cell r="O401">
            <v>384844308.48099995</v>
          </cell>
          <cell r="R401">
            <v>-507171227.60399985</v>
          </cell>
          <cell r="U401">
            <v>0</v>
          </cell>
          <cell r="X401">
            <v>0</v>
          </cell>
          <cell r="AA401">
            <v>-769158.9</v>
          </cell>
          <cell r="AD401">
            <v>0</v>
          </cell>
          <cell r="AG401">
            <v>0</v>
          </cell>
          <cell r="AJ401">
            <v>-3.9999485015869141E-3</v>
          </cell>
          <cell r="AM401">
            <v>2671968.6399999969</v>
          </cell>
          <cell r="AP401">
            <v>190902.91</v>
          </cell>
          <cell r="AS401">
            <v>-8.0399999999999991</v>
          </cell>
          <cell r="AV401">
            <v>-321379.99899999797</v>
          </cell>
          <cell r="AY401">
            <v>0</v>
          </cell>
          <cell r="BB401">
            <v>0.42</v>
          </cell>
          <cell r="BE401">
            <v>0</v>
          </cell>
          <cell r="BH401">
            <v>0</v>
          </cell>
          <cell r="BK401">
            <v>-16695277.110000014</v>
          </cell>
          <cell r="BN401">
            <v>0</v>
          </cell>
          <cell r="BQ401">
            <v>-1362.72</v>
          </cell>
          <cell r="BT401">
            <v>0</v>
          </cell>
          <cell r="BW401">
            <v>10384</v>
          </cell>
          <cell r="BZ401">
            <v>0</v>
          </cell>
          <cell r="CC401">
            <v>-796073322.77899837</v>
          </cell>
          <cell r="CF401">
            <v>263410308.04999998</v>
          </cell>
          <cell r="CI401">
            <v>-532663014.72900057</v>
          </cell>
        </row>
        <row r="402">
          <cell r="B402" t="str">
            <v>694000</v>
          </cell>
          <cell r="C402" t="str">
            <v>Income Tax Expense</v>
          </cell>
          <cell r="D402">
            <v>-0.36</v>
          </cell>
          <cell r="E402">
            <v>0</v>
          </cell>
          <cell r="F402">
            <v>-0.36</v>
          </cell>
          <cell r="G402">
            <v>0</v>
          </cell>
          <cell r="H402">
            <v>0</v>
          </cell>
          <cell r="I402">
            <v>0</v>
          </cell>
          <cell r="J402">
            <v>114440330.18000001</v>
          </cell>
          <cell r="K402">
            <v>0</v>
          </cell>
          <cell r="L402">
            <v>114440330.18000001</v>
          </cell>
          <cell r="M402">
            <v>-149025748.84999999</v>
          </cell>
          <cell r="N402">
            <v>0</v>
          </cell>
          <cell r="O402">
            <v>-149025748.84999999</v>
          </cell>
          <cell r="P402">
            <v>195970796.59</v>
          </cell>
          <cell r="Q402">
            <v>0</v>
          </cell>
          <cell r="R402">
            <v>195970796.59</v>
          </cell>
          <cell r="S402">
            <v>0</v>
          </cell>
          <cell r="T402">
            <v>0</v>
          </cell>
          <cell r="U402">
            <v>0</v>
          </cell>
          <cell r="V402">
            <v>0</v>
          </cell>
          <cell r="W402">
            <v>0</v>
          </cell>
          <cell r="X402">
            <v>0</v>
          </cell>
          <cell r="Y402">
            <v>278442.15000000002</v>
          </cell>
          <cell r="Z402">
            <v>0</v>
          </cell>
          <cell r="AA402">
            <v>278442.15000000002</v>
          </cell>
          <cell r="AB402">
            <v>0</v>
          </cell>
          <cell r="AC402">
            <v>0</v>
          </cell>
          <cell r="AD402">
            <v>0</v>
          </cell>
          <cell r="AE402">
            <v>0</v>
          </cell>
          <cell r="AF402">
            <v>0</v>
          </cell>
          <cell r="AG402">
            <v>0</v>
          </cell>
          <cell r="AH402">
            <v>0</v>
          </cell>
          <cell r="AI402">
            <v>0</v>
          </cell>
          <cell r="AJ402">
            <v>0</v>
          </cell>
          <cell r="AK402">
            <v>113655</v>
          </cell>
          <cell r="AL402">
            <v>0</v>
          </cell>
          <cell r="AM402">
            <v>113655</v>
          </cell>
          <cell r="AN402">
            <v>0</v>
          </cell>
          <cell r="AO402">
            <v>0</v>
          </cell>
          <cell r="AP402">
            <v>0</v>
          </cell>
          <cell r="AQ402">
            <v>0</v>
          </cell>
          <cell r="AR402">
            <v>0</v>
          </cell>
          <cell r="AS402">
            <v>0</v>
          </cell>
          <cell r="AT402">
            <v>321380</v>
          </cell>
          <cell r="AU402">
            <v>0</v>
          </cell>
          <cell r="AV402">
            <v>321380</v>
          </cell>
          <cell r="AW402">
            <v>0</v>
          </cell>
          <cell r="AX402">
            <v>0</v>
          </cell>
          <cell r="AY402">
            <v>0</v>
          </cell>
          <cell r="AZ402">
            <v>0</v>
          </cell>
          <cell r="BA402">
            <v>0</v>
          </cell>
          <cell r="BB402">
            <v>0</v>
          </cell>
          <cell r="BC402">
            <v>0</v>
          </cell>
          <cell r="BD402">
            <v>0</v>
          </cell>
          <cell r="BE402">
            <v>0</v>
          </cell>
          <cell r="BF402">
            <v>0</v>
          </cell>
          <cell r="BG402">
            <v>0</v>
          </cell>
          <cell r="BH402">
            <v>0</v>
          </cell>
          <cell r="BI402">
            <v>7345922</v>
          </cell>
          <cell r="BJ402">
            <v>0</v>
          </cell>
          <cell r="BK402">
            <v>7345922</v>
          </cell>
          <cell r="BL402">
            <v>0</v>
          </cell>
          <cell r="BM402">
            <v>0</v>
          </cell>
          <cell r="BN402">
            <v>0</v>
          </cell>
          <cell r="BO402">
            <v>-926.35</v>
          </cell>
          <cell r="BP402">
            <v>0</v>
          </cell>
          <cell r="BQ402">
            <v>-926.35</v>
          </cell>
          <cell r="BR402">
            <v>0</v>
          </cell>
          <cell r="BS402">
            <v>0</v>
          </cell>
          <cell r="BT402">
            <v>0</v>
          </cell>
          <cell r="BU402">
            <v>0</v>
          </cell>
          <cell r="BV402">
            <v>0</v>
          </cell>
          <cell r="BW402">
            <v>0</v>
          </cell>
          <cell r="BX402">
            <v>0</v>
          </cell>
          <cell r="BY402">
            <v>0</v>
          </cell>
          <cell r="BZ402">
            <v>0</v>
          </cell>
          <cell r="CA402">
            <v>169443850.36000004</v>
          </cell>
          <cell r="CB402">
            <v>0</v>
          </cell>
          <cell r="CC402">
            <v>169443850.36000004</v>
          </cell>
          <cell r="CD402">
            <v>0</v>
          </cell>
          <cell r="CE402">
            <v>0</v>
          </cell>
          <cell r="CF402">
            <v>0</v>
          </cell>
          <cell r="CG402">
            <v>169443850.36000001</v>
          </cell>
          <cell r="CH402">
            <v>0</v>
          </cell>
          <cell r="CI402">
            <v>169443850.36000001</v>
          </cell>
        </row>
        <row r="403">
          <cell r="B403" t="str">
            <v>694010</v>
          </cell>
          <cell r="C403" t="str">
            <v>Income Tax Credit</v>
          </cell>
          <cell r="D403">
            <v>-15548645</v>
          </cell>
          <cell r="E403">
            <v>0</v>
          </cell>
          <cell r="F403">
            <v>-15548645</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-15548645</v>
          </cell>
          <cell r="CB403">
            <v>0</v>
          </cell>
          <cell r="CC403">
            <v>-15548645</v>
          </cell>
          <cell r="CD403">
            <v>0</v>
          </cell>
          <cell r="CE403">
            <v>0</v>
          </cell>
          <cell r="CF403">
            <v>0</v>
          </cell>
          <cell r="CG403">
            <v>-15548645</v>
          </cell>
          <cell r="CH403">
            <v>0</v>
          </cell>
          <cell r="CI403">
            <v>-15548645</v>
          </cell>
        </row>
        <row r="404">
          <cell r="C404" t="str">
            <v>Income Tax</v>
          </cell>
          <cell r="D404">
            <v>-15548645.359999999</v>
          </cell>
          <cell r="E404">
            <v>0</v>
          </cell>
          <cell r="F404">
            <v>-15548645.359999999</v>
          </cell>
          <cell r="G404">
            <v>0</v>
          </cell>
          <cell r="H404">
            <v>0</v>
          </cell>
          <cell r="I404">
            <v>0</v>
          </cell>
          <cell r="J404">
            <v>114440330.18000001</v>
          </cell>
          <cell r="K404">
            <v>0</v>
          </cell>
          <cell r="L404">
            <v>114440330.18000001</v>
          </cell>
          <cell r="M404">
            <v>-149025748.84999999</v>
          </cell>
          <cell r="N404">
            <v>0</v>
          </cell>
          <cell r="O404">
            <v>-149025748.84999999</v>
          </cell>
          <cell r="P404">
            <v>195970796.59</v>
          </cell>
          <cell r="Q404">
            <v>0</v>
          </cell>
          <cell r="R404">
            <v>195970796.59</v>
          </cell>
          <cell r="S404">
            <v>0</v>
          </cell>
          <cell r="T404">
            <v>0</v>
          </cell>
          <cell r="U404">
            <v>0</v>
          </cell>
          <cell r="V404">
            <v>0</v>
          </cell>
          <cell r="W404">
            <v>0</v>
          </cell>
          <cell r="X404">
            <v>0</v>
          </cell>
          <cell r="Y404">
            <v>278442.15000000002</v>
          </cell>
          <cell r="Z404">
            <v>0</v>
          </cell>
          <cell r="AA404">
            <v>278442.15000000002</v>
          </cell>
          <cell r="AB404">
            <v>0</v>
          </cell>
          <cell r="AC404">
            <v>0</v>
          </cell>
          <cell r="AD404">
            <v>0</v>
          </cell>
          <cell r="AE404">
            <v>0</v>
          </cell>
          <cell r="AF404">
            <v>0</v>
          </cell>
          <cell r="AG404">
            <v>0</v>
          </cell>
          <cell r="AH404">
            <v>0</v>
          </cell>
          <cell r="AI404">
            <v>0</v>
          </cell>
          <cell r="AJ404">
            <v>0</v>
          </cell>
          <cell r="AK404">
            <v>113655</v>
          </cell>
          <cell r="AL404">
            <v>0</v>
          </cell>
          <cell r="AM404">
            <v>113655</v>
          </cell>
          <cell r="AN404">
            <v>0</v>
          </cell>
          <cell r="AO404">
            <v>0</v>
          </cell>
          <cell r="AP404">
            <v>0</v>
          </cell>
          <cell r="AQ404">
            <v>0</v>
          </cell>
          <cell r="AR404">
            <v>0</v>
          </cell>
          <cell r="AS404">
            <v>0</v>
          </cell>
          <cell r="AT404">
            <v>321380</v>
          </cell>
          <cell r="AU404">
            <v>0</v>
          </cell>
          <cell r="AV404">
            <v>321380</v>
          </cell>
          <cell r="AW404">
            <v>0</v>
          </cell>
          <cell r="AX404">
            <v>0</v>
          </cell>
          <cell r="AY404">
            <v>0</v>
          </cell>
          <cell r="AZ404">
            <v>0</v>
          </cell>
          <cell r="BA404">
            <v>0</v>
          </cell>
          <cell r="BB404">
            <v>0</v>
          </cell>
          <cell r="BC404">
            <v>0</v>
          </cell>
          <cell r="BD404">
            <v>0</v>
          </cell>
          <cell r="BE404">
            <v>0</v>
          </cell>
          <cell r="BF404">
            <v>0</v>
          </cell>
          <cell r="BG404">
            <v>0</v>
          </cell>
          <cell r="BH404">
            <v>0</v>
          </cell>
          <cell r="BI404">
            <v>7345922</v>
          </cell>
          <cell r="BJ404">
            <v>0</v>
          </cell>
          <cell r="BK404">
            <v>7345922</v>
          </cell>
          <cell r="BL404">
            <v>0</v>
          </cell>
          <cell r="BM404">
            <v>0</v>
          </cell>
          <cell r="BN404">
            <v>0</v>
          </cell>
          <cell r="BO404">
            <v>-926.35</v>
          </cell>
          <cell r="BP404">
            <v>0</v>
          </cell>
          <cell r="BQ404">
            <v>-926.35</v>
          </cell>
          <cell r="BR404">
            <v>0</v>
          </cell>
          <cell r="BS404">
            <v>0</v>
          </cell>
          <cell r="BT404">
            <v>0</v>
          </cell>
          <cell r="BU404">
            <v>0</v>
          </cell>
          <cell r="BV404">
            <v>0</v>
          </cell>
          <cell r="BW404">
            <v>0</v>
          </cell>
          <cell r="BX404">
            <v>0</v>
          </cell>
          <cell r="BY404">
            <v>0</v>
          </cell>
          <cell r="BZ404">
            <v>0</v>
          </cell>
          <cell r="CA404">
            <v>153895205.36000004</v>
          </cell>
          <cell r="CB404">
            <v>0</v>
          </cell>
          <cell r="CC404">
            <v>153895205.36000004</v>
          </cell>
          <cell r="CD404">
            <v>0</v>
          </cell>
          <cell r="CE404">
            <v>0</v>
          </cell>
          <cell r="CF404">
            <v>0</v>
          </cell>
          <cell r="CG404">
            <v>153895205.36000001</v>
          </cell>
          <cell r="CH404">
            <v>0</v>
          </cell>
          <cell r="CI404">
            <v>153895205.36000001</v>
          </cell>
        </row>
        <row r="405">
          <cell r="C405" t="str">
            <v>Net (Income) Loss After Tax</v>
          </cell>
          <cell r="F405">
            <v>-293163562.12</v>
          </cell>
          <cell r="I405">
            <v>0</v>
          </cell>
          <cell r="L405">
            <v>-266777225.91300005</v>
          </cell>
          <cell r="O405">
            <v>235818559.63099995</v>
          </cell>
          <cell r="R405">
            <v>-311200431.01399982</v>
          </cell>
          <cell r="U405">
            <v>0</v>
          </cell>
          <cell r="X405">
            <v>0</v>
          </cell>
          <cell r="AA405">
            <v>-490716.75</v>
          </cell>
          <cell r="AD405">
            <v>0</v>
          </cell>
          <cell r="AG405">
            <v>0</v>
          </cell>
          <cell r="AJ405">
            <v>-3.9999485015869141E-3</v>
          </cell>
          <cell r="AM405">
            <v>2785623.6399999969</v>
          </cell>
          <cell r="AP405">
            <v>190902.91</v>
          </cell>
          <cell r="AS405">
            <v>-8.0399999999999991</v>
          </cell>
          <cell r="AV405">
            <v>1.0000020265579224E-3</v>
          </cell>
          <cell r="AY405">
            <v>0</v>
          </cell>
          <cell r="BB405">
            <v>0.42</v>
          </cell>
          <cell r="BE405">
            <v>0</v>
          </cell>
          <cell r="BH405">
            <v>0</v>
          </cell>
          <cell r="BK405">
            <v>-9349355.1100000143</v>
          </cell>
          <cell r="BN405">
            <v>0</v>
          </cell>
          <cell r="BQ405">
            <v>-2289.0700000000002</v>
          </cell>
          <cell r="BT405">
            <v>0</v>
          </cell>
          <cell r="BW405">
            <v>10384</v>
          </cell>
          <cell r="BZ405">
            <v>0</v>
          </cell>
          <cell r="CC405">
            <v>-642178117.41899836</v>
          </cell>
          <cell r="CF405">
            <v>263410308.04999998</v>
          </cell>
          <cell r="CI405">
            <v>-378767809.36900055</v>
          </cell>
        </row>
        <row r="406">
          <cell r="C406" t="str">
            <v>Dividends</v>
          </cell>
          <cell r="F406">
            <v>0</v>
          </cell>
          <cell r="I406">
            <v>0</v>
          </cell>
          <cell r="L406">
            <v>0</v>
          </cell>
          <cell r="O406">
            <v>0</v>
          </cell>
          <cell r="R406">
            <v>0</v>
          </cell>
          <cell r="U406">
            <v>0</v>
          </cell>
          <cell r="X406">
            <v>0</v>
          </cell>
          <cell r="AA406">
            <v>0</v>
          </cell>
          <cell r="AD406">
            <v>0</v>
          </cell>
          <cell r="AG406">
            <v>0</v>
          </cell>
          <cell r="AJ406">
            <v>0</v>
          </cell>
          <cell r="AM406">
            <v>0</v>
          </cell>
          <cell r="AP406">
            <v>0</v>
          </cell>
          <cell r="AS406">
            <v>0</v>
          </cell>
          <cell r="AV406">
            <v>0</v>
          </cell>
          <cell r="AY406">
            <v>0</v>
          </cell>
          <cell r="BB406">
            <v>0</v>
          </cell>
          <cell r="BE406">
            <v>0</v>
          </cell>
          <cell r="BH406">
            <v>0</v>
          </cell>
          <cell r="BK406">
            <v>0</v>
          </cell>
          <cell r="BN406">
            <v>0</v>
          </cell>
          <cell r="BQ406">
            <v>0</v>
          </cell>
          <cell r="BT406">
            <v>0</v>
          </cell>
          <cell r="BW406">
            <v>0</v>
          </cell>
          <cell r="BZ406">
            <v>0</v>
          </cell>
          <cell r="CC406">
            <v>0</v>
          </cell>
          <cell r="CF406">
            <v>0</v>
          </cell>
          <cell r="CI406">
            <v>0</v>
          </cell>
        </row>
        <row r="407">
          <cell r="C407" t="str">
            <v>Trial Balance</v>
          </cell>
          <cell r="F407">
            <v>0</v>
          </cell>
          <cell r="I407">
            <v>0</v>
          </cell>
          <cell r="L407">
            <v>0</v>
          </cell>
          <cell r="O407">
            <v>0</v>
          </cell>
          <cell r="R407">
            <v>0</v>
          </cell>
          <cell r="U407">
            <v>0</v>
          </cell>
          <cell r="X407">
            <v>0</v>
          </cell>
          <cell r="AA407">
            <v>0</v>
          </cell>
          <cell r="AD407">
            <v>0</v>
          </cell>
          <cell r="AG407">
            <v>0</v>
          </cell>
          <cell r="AJ407">
            <v>0</v>
          </cell>
          <cell r="AM407">
            <v>0</v>
          </cell>
          <cell r="AP407">
            <v>0</v>
          </cell>
          <cell r="AS407">
            <v>0</v>
          </cell>
          <cell r="AV407">
            <v>0</v>
          </cell>
          <cell r="AY407">
            <v>0</v>
          </cell>
          <cell r="BB407">
            <v>0</v>
          </cell>
          <cell r="BE407">
            <v>0</v>
          </cell>
          <cell r="BH407">
            <v>0</v>
          </cell>
          <cell r="BK407">
            <v>0</v>
          </cell>
          <cell r="BN407">
            <v>0</v>
          </cell>
          <cell r="BQ407">
            <v>0</v>
          </cell>
          <cell r="BT407">
            <v>0</v>
          </cell>
          <cell r="BW407">
            <v>0</v>
          </cell>
          <cell r="BZ407">
            <v>0</v>
          </cell>
          <cell r="CC407">
            <v>0</v>
          </cell>
          <cell r="CF407">
            <v>0</v>
          </cell>
          <cell r="CI407">
            <v>0</v>
          </cell>
        </row>
        <row r="409">
          <cell r="C409" t="str">
            <v>Fixed assets</v>
          </cell>
        </row>
        <row r="410">
          <cell r="B410" t="str">
            <v>110100</v>
          </cell>
          <cell r="C410" t="str">
            <v>MAJOR FIXED ASSETS CAPITAL</v>
          </cell>
          <cell r="D410">
            <v>1098198.93</v>
          </cell>
          <cell r="E410">
            <v>0</v>
          </cell>
          <cell r="F410">
            <v>1098198.93</v>
          </cell>
          <cell r="G410">
            <v>0</v>
          </cell>
          <cell r="H410">
            <v>0</v>
          </cell>
          <cell r="I410">
            <v>0</v>
          </cell>
          <cell r="J410">
            <v>9132160484.1700001</v>
          </cell>
          <cell r="K410">
            <v>88111133.040000007</v>
          </cell>
          <cell r="L410">
            <v>9220271617.210001</v>
          </cell>
          <cell r="M410">
            <v>5049810927.0799999</v>
          </cell>
          <cell r="N410">
            <v>78136287.790000007</v>
          </cell>
          <cell r="O410">
            <v>5127947214.8699999</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166247420.84</v>
          </cell>
          <cell r="AI410">
            <v>-166247420.83000001</v>
          </cell>
          <cell r="AJ410">
            <v>9.9999904632568359E-3</v>
          </cell>
          <cell r="AK410">
            <v>82518920.75</v>
          </cell>
          <cell r="AL410">
            <v>0</v>
          </cell>
          <cell r="AM410">
            <v>82518920.75</v>
          </cell>
          <cell r="AN410">
            <v>1826200.77</v>
          </cell>
          <cell r="AO410">
            <v>0</v>
          </cell>
          <cell r="AP410">
            <v>1826200.77</v>
          </cell>
          <cell r="AQ410">
            <v>0</v>
          </cell>
          <cell r="AR410">
            <v>0</v>
          </cell>
          <cell r="AS410">
            <v>0</v>
          </cell>
          <cell r="AT410">
            <v>37062152.340000004</v>
          </cell>
          <cell r="AU410">
            <v>0</v>
          </cell>
          <cell r="AV410">
            <v>37062152.340000004</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14482015005.460001</v>
          </cell>
          <cell r="CB410">
            <v>0</v>
          </cell>
          <cell r="CC410">
            <v>14482015005.460001</v>
          </cell>
          <cell r="CD410">
            <v>0</v>
          </cell>
          <cell r="CE410">
            <v>0</v>
          </cell>
          <cell r="CF410">
            <v>0</v>
          </cell>
          <cell r="CG410">
            <v>14482015005.459999</v>
          </cell>
          <cell r="CH410">
            <v>0</v>
          </cell>
          <cell r="CI410">
            <v>14482015005.459999</v>
          </cell>
        </row>
        <row r="411">
          <cell r="B411" t="str">
            <v>110190</v>
          </cell>
          <cell r="C411" t="str">
            <v>Constructed Assets Suspense</v>
          </cell>
          <cell r="D411">
            <v>0</v>
          </cell>
          <cell r="E411">
            <v>0</v>
          </cell>
          <cell r="F411">
            <v>0</v>
          </cell>
          <cell r="G411">
            <v>0</v>
          </cell>
          <cell r="H411">
            <v>0</v>
          </cell>
          <cell r="I411">
            <v>0</v>
          </cell>
          <cell r="J411">
            <v>-506700</v>
          </cell>
          <cell r="K411">
            <v>-1670301.5460000001</v>
          </cell>
          <cell r="L411">
            <v>-2177001.5460000001</v>
          </cell>
          <cell r="M411">
            <v>-5175511.57</v>
          </cell>
          <cell r="N411">
            <v>-1481210.8</v>
          </cell>
          <cell r="O411">
            <v>-6656722.3700000001</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-3151512.35</v>
          </cell>
          <cell r="AI411">
            <v>3151512.3459999999</v>
          </cell>
          <cell r="AJ411">
            <v>-4.0000001899898052E-3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346440546.25999999</v>
          </cell>
          <cell r="BJ411">
            <v>0</v>
          </cell>
          <cell r="BK411">
            <v>346440546.25999999</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337606822.33999997</v>
          </cell>
          <cell r="CB411">
            <v>0</v>
          </cell>
          <cell r="CC411">
            <v>337606822.33999997</v>
          </cell>
          <cell r="CD411">
            <v>0</v>
          </cell>
          <cell r="CE411">
            <v>0</v>
          </cell>
          <cell r="CF411">
            <v>0</v>
          </cell>
          <cell r="CG411">
            <v>337606822.33999997</v>
          </cell>
          <cell r="CH411">
            <v>-2.3283064365386963E-10</v>
          </cell>
          <cell r="CI411">
            <v>337606822.33999997</v>
          </cell>
        </row>
        <row r="412">
          <cell r="B412" t="str">
            <v>110200</v>
          </cell>
          <cell r="C412" t="str">
            <v>Minor Fixed Assets Capital</v>
          </cell>
          <cell r="D412">
            <v>0</v>
          </cell>
          <cell r="E412">
            <v>0</v>
          </cell>
          <cell r="F412">
            <v>0</v>
          </cell>
          <cell r="G412">
            <v>0</v>
          </cell>
          <cell r="H412">
            <v>0</v>
          </cell>
          <cell r="I412">
            <v>0</v>
          </cell>
          <cell r="J412">
            <v>0</v>
          </cell>
          <cell r="K412">
            <v>69543658.447999999</v>
          </cell>
          <cell r="L412">
            <v>69543658.447999999</v>
          </cell>
          <cell r="M412">
            <v>0</v>
          </cell>
          <cell r="N412">
            <v>78421572.290000007</v>
          </cell>
          <cell r="O412">
            <v>78421572.290000007</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147965230.75999999</v>
          </cell>
          <cell r="AI412">
            <v>-147965230.73800001</v>
          </cell>
          <cell r="AJ412">
            <v>2.1999984979629517E-2</v>
          </cell>
          <cell r="AK412">
            <v>1809538.68</v>
          </cell>
          <cell r="AL412">
            <v>0</v>
          </cell>
          <cell r="AM412">
            <v>1809538.68</v>
          </cell>
          <cell r="AN412">
            <v>0</v>
          </cell>
          <cell r="AO412">
            <v>0</v>
          </cell>
          <cell r="AP412">
            <v>0</v>
          </cell>
          <cell r="AQ412">
            <v>0</v>
          </cell>
          <cell r="AR412">
            <v>0</v>
          </cell>
          <cell r="AS412">
            <v>0</v>
          </cell>
          <cell r="AT412">
            <v>1195131.5</v>
          </cell>
          <cell r="AU412">
            <v>0</v>
          </cell>
          <cell r="AV412">
            <v>1195131.5</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150969900.94</v>
          </cell>
          <cell r="CB412">
            <v>0</v>
          </cell>
          <cell r="CC412">
            <v>150969900.94</v>
          </cell>
          <cell r="CD412">
            <v>0</v>
          </cell>
          <cell r="CE412">
            <v>0</v>
          </cell>
          <cell r="CF412">
            <v>0</v>
          </cell>
          <cell r="CG412">
            <v>150969900.94</v>
          </cell>
          <cell r="CH412">
            <v>0</v>
          </cell>
          <cell r="CI412">
            <v>150969900.94</v>
          </cell>
        </row>
        <row r="413">
          <cell r="B413" t="str">
            <v>110270</v>
          </cell>
          <cell r="C413" t="str">
            <v>Purch Susp Comp H/ware</v>
          </cell>
          <cell r="D413">
            <v>0</v>
          </cell>
          <cell r="E413">
            <v>0</v>
          </cell>
          <cell r="F413">
            <v>0</v>
          </cell>
          <cell r="G413">
            <v>0</v>
          </cell>
          <cell r="H413">
            <v>0</v>
          </cell>
          <cell r="I413">
            <v>0</v>
          </cell>
          <cell r="J413">
            <v>0</v>
          </cell>
          <cell r="K413">
            <v>-21378.334999999999</v>
          </cell>
          <cell r="L413">
            <v>-21378.334999999999</v>
          </cell>
          <cell r="M413">
            <v>0</v>
          </cell>
          <cell r="N413">
            <v>-24107.49</v>
          </cell>
          <cell r="O413">
            <v>-24107.49</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-45485.82</v>
          </cell>
          <cell r="AI413">
            <v>45485.824999999997</v>
          </cell>
          <cell r="AJ413">
            <v>4.9999999973806553E-3</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2483233.17</v>
          </cell>
          <cell r="BJ413">
            <v>0</v>
          </cell>
          <cell r="BK413">
            <v>2483233.17</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2437747.35</v>
          </cell>
          <cell r="CB413">
            <v>0</v>
          </cell>
          <cell r="CC413">
            <v>2437747.35</v>
          </cell>
          <cell r="CD413">
            <v>0</v>
          </cell>
          <cell r="CE413">
            <v>0</v>
          </cell>
          <cell r="CF413">
            <v>0</v>
          </cell>
          <cell r="CG413">
            <v>2437747.35</v>
          </cell>
          <cell r="CH413">
            <v>-3.637978807091713E-12</v>
          </cell>
          <cell r="CI413">
            <v>2437747.35</v>
          </cell>
        </row>
        <row r="414">
          <cell r="B414" t="str">
            <v>110271</v>
          </cell>
          <cell r="C414" t="str">
            <v>Purch Susp Comp Appl S/ware</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127667.12</v>
          </cell>
          <cell r="BJ414">
            <v>0</v>
          </cell>
          <cell r="BK414">
            <v>127667.12</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127667.12</v>
          </cell>
          <cell r="CB414">
            <v>0</v>
          </cell>
          <cell r="CC414">
            <v>127667.12</v>
          </cell>
          <cell r="CD414">
            <v>0</v>
          </cell>
          <cell r="CE414">
            <v>0</v>
          </cell>
          <cell r="CF414">
            <v>0</v>
          </cell>
          <cell r="CG414">
            <v>127667.12</v>
          </cell>
          <cell r="CH414">
            <v>0</v>
          </cell>
          <cell r="CI414">
            <v>127667.12</v>
          </cell>
        </row>
        <row r="415">
          <cell r="B415" t="str">
            <v>110280</v>
          </cell>
          <cell r="C415" t="str">
            <v>Purch'D Asset Susp:Office Equp</v>
          </cell>
          <cell r="D415">
            <v>0</v>
          </cell>
          <cell r="E415">
            <v>0</v>
          </cell>
          <cell r="F415">
            <v>0</v>
          </cell>
          <cell r="G415">
            <v>0</v>
          </cell>
          <cell r="H415">
            <v>0</v>
          </cell>
          <cell r="I415">
            <v>0</v>
          </cell>
          <cell r="J415">
            <v>0</v>
          </cell>
          <cell r="K415">
            <v>5.0000000000000001E-3</v>
          </cell>
          <cell r="L415">
            <v>5.0000000000000001E-3</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-5.0000000000000001E-3</v>
          </cell>
          <cell r="AJ415">
            <v>-5.0000000000000001E-3</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1492083.82</v>
          </cell>
          <cell r="BJ415">
            <v>0</v>
          </cell>
          <cell r="BK415">
            <v>1492083.82</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1492083.82</v>
          </cell>
          <cell r="CB415">
            <v>0</v>
          </cell>
          <cell r="CC415">
            <v>1492083.82</v>
          </cell>
          <cell r="CD415">
            <v>0</v>
          </cell>
          <cell r="CE415">
            <v>0</v>
          </cell>
          <cell r="CF415">
            <v>0</v>
          </cell>
          <cell r="CG415">
            <v>1492083.82</v>
          </cell>
          <cell r="CH415">
            <v>0</v>
          </cell>
          <cell r="CI415">
            <v>1492083.82</v>
          </cell>
        </row>
        <row r="416">
          <cell r="B416" t="str">
            <v>110290</v>
          </cell>
          <cell r="C416" t="str">
            <v>Purch Susp Stores Srvc Eqmt</v>
          </cell>
          <cell r="D416">
            <v>0</v>
          </cell>
          <cell r="E416">
            <v>0</v>
          </cell>
          <cell r="F416">
            <v>0</v>
          </cell>
          <cell r="G416">
            <v>0</v>
          </cell>
          <cell r="H416">
            <v>0</v>
          </cell>
          <cell r="I416">
            <v>0</v>
          </cell>
          <cell r="J416">
            <v>0</v>
          </cell>
          <cell r="K416">
            <v>35859.120000000003</v>
          </cell>
          <cell r="L416">
            <v>35859.120000000003</v>
          </cell>
          <cell r="M416">
            <v>0</v>
          </cell>
          <cell r="N416">
            <v>40436.879999999997</v>
          </cell>
          <cell r="O416">
            <v>40436.879999999997</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76296</v>
          </cell>
          <cell r="AI416">
            <v>-76296</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76296</v>
          </cell>
          <cell r="CB416">
            <v>0</v>
          </cell>
          <cell r="CC416">
            <v>76296</v>
          </cell>
          <cell r="CD416">
            <v>0</v>
          </cell>
          <cell r="CE416">
            <v>0</v>
          </cell>
          <cell r="CF416">
            <v>0</v>
          </cell>
          <cell r="CG416">
            <v>76296</v>
          </cell>
          <cell r="CH416">
            <v>0</v>
          </cell>
          <cell r="CI416">
            <v>76296</v>
          </cell>
        </row>
        <row r="417">
          <cell r="B417" t="str">
            <v>110291</v>
          </cell>
          <cell r="C417" t="str">
            <v>Purch Sus Meas &amp; Test Serv Eq</v>
          </cell>
          <cell r="D417">
            <v>0</v>
          </cell>
          <cell r="E417">
            <v>0</v>
          </cell>
          <cell r="F417">
            <v>0</v>
          </cell>
          <cell r="G417">
            <v>0</v>
          </cell>
          <cell r="H417">
            <v>0</v>
          </cell>
          <cell r="I417">
            <v>0</v>
          </cell>
          <cell r="J417">
            <v>0</v>
          </cell>
          <cell r="K417">
            <v>7320.2450000000008</v>
          </cell>
          <cell r="L417">
            <v>7320.2450000000008</v>
          </cell>
          <cell r="M417">
            <v>0</v>
          </cell>
          <cell r="N417">
            <v>8254.75</v>
          </cell>
          <cell r="O417">
            <v>8254.75</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15575</v>
          </cell>
          <cell r="AI417">
            <v>-15574.994999999999</v>
          </cell>
          <cell r="AJ417">
            <v>5.0000000010186341E-3</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15575</v>
          </cell>
          <cell r="CB417">
            <v>1.8189894035458565E-12</v>
          </cell>
          <cell r="CC417">
            <v>15575.000000000002</v>
          </cell>
          <cell r="CD417">
            <v>0</v>
          </cell>
          <cell r="CE417">
            <v>0</v>
          </cell>
          <cell r="CF417">
            <v>0</v>
          </cell>
          <cell r="CG417">
            <v>15575</v>
          </cell>
          <cell r="CH417">
            <v>1.8189894035458565E-12</v>
          </cell>
          <cell r="CI417">
            <v>15575.000000000002</v>
          </cell>
        </row>
        <row r="418">
          <cell r="B418" t="str">
            <v>110292</v>
          </cell>
          <cell r="C418" t="str">
            <v>Purch Susp Misc Srvc Eqmp</v>
          </cell>
          <cell r="D418">
            <v>0</v>
          </cell>
          <cell r="E418">
            <v>0</v>
          </cell>
          <cell r="F418">
            <v>0</v>
          </cell>
          <cell r="G418">
            <v>0</v>
          </cell>
          <cell r="H418">
            <v>0</v>
          </cell>
          <cell r="I418">
            <v>0</v>
          </cell>
          <cell r="J418">
            <v>0</v>
          </cell>
          <cell r="K418">
            <v>17434.650000000001</v>
          </cell>
          <cell r="L418">
            <v>17434.650000000001</v>
          </cell>
          <cell r="M418">
            <v>0</v>
          </cell>
          <cell r="N418">
            <v>19660.349999999999</v>
          </cell>
          <cell r="O418">
            <v>19660.349999999999</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37095</v>
          </cell>
          <cell r="AI418">
            <v>-37095</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14910.87</v>
          </cell>
          <cell r="BJ418">
            <v>0</v>
          </cell>
          <cell r="BK418">
            <v>14910.87</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52005.87</v>
          </cell>
          <cell r="CB418">
            <v>0</v>
          </cell>
          <cell r="CC418">
            <v>52005.87</v>
          </cell>
          <cell r="CD418">
            <v>0</v>
          </cell>
          <cell r="CE418">
            <v>0</v>
          </cell>
          <cell r="CF418">
            <v>0</v>
          </cell>
          <cell r="CG418">
            <v>52005.87</v>
          </cell>
          <cell r="CH418">
            <v>3.637978807091713E-12</v>
          </cell>
          <cell r="CI418">
            <v>52005.87000000001</v>
          </cell>
        </row>
        <row r="419">
          <cell r="B419" t="str">
            <v>110300</v>
          </cell>
          <cell r="C419" t="str">
            <v>T&amp;We Capital</v>
          </cell>
          <cell r="D419">
            <v>0</v>
          </cell>
          <cell r="E419">
            <v>0</v>
          </cell>
          <cell r="F419">
            <v>0</v>
          </cell>
          <cell r="G419">
            <v>0</v>
          </cell>
          <cell r="H419">
            <v>0</v>
          </cell>
          <cell r="I419">
            <v>0</v>
          </cell>
          <cell r="J419">
            <v>0</v>
          </cell>
          <cell r="K419">
            <v>66901613</v>
          </cell>
          <cell r="L419">
            <v>66901613</v>
          </cell>
          <cell r="M419">
            <v>0</v>
          </cell>
          <cell r="N419">
            <v>200704839</v>
          </cell>
          <cell r="O419">
            <v>200704839</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267606452.00999999</v>
          </cell>
          <cell r="AI419">
            <v>-267606452</v>
          </cell>
          <cell r="AJ419">
            <v>9.9999904632568359E-3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267606452.00999999</v>
          </cell>
          <cell r="CB419">
            <v>0</v>
          </cell>
          <cell r="CC419">
            <v>267606452.00999999</v>
          </cell>
          <cell r="CD419">
            <v>0</v>
          </cell>
          <cell r="CE419">
            <v>0</v>
          </cell>
          <cell r="CF419">
            <v>0</v>
          </cell>
          <cell r="CG419">
            <v>267606452.00999999</v>
          </cell>
          <cell r="CH419">
            <v>0</v>
          </cell>
          <cell r="CI419">
            <v>267606452.00999999</v>
          </cell>
        </row>
        <row r="420">
          <cell r="B420" t="str">
            <v>110390</v>
          </cell>
          <cell r="C420" t="str">
            <v>Purch Susp T&amp;WE Trans Eqmt</v>
          </cell>
          <cell r="D420">
            <v>0</v>
          </cell>
          <cell r="E420">
            <v>0</v>
          </cell>
          <cell r="F420">
            <v>0</v>
          </cell>
          <cell r="G420">
            <v>0</v>
          </cell>
          <cell r="H420">
            <v>0</v>
          </cell>
          <cell r="I420">
            <v>0</v>
          </cell>
          <cell r="J420">
            <v>0</v>
          </cell>
          <cell r="K420">
            <v>2454.37</v>
          </cell>
          <cell r="L420">
            <v>2454.37</v>
          </cell>
          <cell r="M420">
            <v>0</v>
          </cell>
          <cell r="N420">
            <v>7363.11</v>
          </cell>
          <cell r="O420">
            <v>7363.11</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9817.48</v>
          </cell>
          <cell r="AI420">
            <v>-9817.48</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26121755.68</v>
          </cell>
          <cell r="BJ420">
            <v>0</v>
          </cell>
          <cell r="BK420">
            <v>26121755.68</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26131573.16</v>
          </cell>
          <cell r="CB420">
            <v>0</v>
          </cell>
          <cell r="CC420">
            <v>26131573.16</v>
          </cell>
          <cell r="CD420">
            <v>0</v>
          </cell>
          <cell r="CE420">
            <v>0</v>
          </cell>
          <cell r="CF420">
            <v>0</v>
          </cell>
          <cell r="CG420">
            <v>26131573.16</v>
          </cell>
          <cell r="CH420">
            <v>9.0949470177292824E-13</v>
          </cell>
          <cell r="CI420">
            <v>26131573.16</v>
          </cell>
        </row>
        <row r="421">
          <cell r="B421" t="str">
            <v>110400</v>
          </cell>
          <cell r="C421" t="str">
            <v>Rental Tools Capital</v>
          </cell>
          <cell r="D421">
            <v>0</v>
          </cell>
          <cell r="E421">
            <v>0</v>
          </cell>
          <cell r="F421">
            <v>0</v>
          </cell>
          <cell r="G421">
            <v>0</v>
          </cell>
          <cell r="H421">
            <v>0</v>
          </cell>
          <cell r="I421">
            <v>0</v>
          </cell>
          <cell r="J421">
            <v>0</v>
          </cell>
          <cell r="K421">
            <v>3336899.0860000001</v>
          </cell>
          <cell r="L421">
            <v>3336899.0860000001</v>
          </cell>
          <cell r="M421">
            <v>0</v>
          </cell>
          <cell r="N421">
            <v>3762886.2</v>
          </cell>
          <cell r="O421">
            <v>3762886.2</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7099785.2999999998</v>
          </cell>
          <cell r="AI421">
            <v>-7099785.2860000003</v>
          </cell>
          <cell r="AJ421">
            <v>1.39999995008111E-2</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7099785.2999999998</v>
          </cell>
          <cell r="CB421">
            <v>0</v>
          </cell>
          <cell r="CC421">
            <v>7099785.2999999998</v>
          </cell>
          <cell r="CD421">
            <v>0</v>
          </cell>
          <cell r="CE421">
            <v>0</v>
          </cell>
          <cell r="CF421">
            <v>0</v>
          </cell>
          <cell r="CG421">
            <v>7099785.2999999998</v>
          </cell>
          <cell r="CH421">
            <v>0</v>
          </cell>
          <cell r="CI421">
            <v>7099785.2999999998</v>
          </cell>
        </row>
        <row r="422">
          <cell r="B422" t="str">
            <v>110490</v>
          </cell>
          <cell r="C422" t="str">
            <v>Purch Assets Susp-Rental Tools</v>
          </cell>
          <cell r="D422">
            <v>0</v>
          </cell>
          <cell r="E422">
            <v>0</v>
          </cell>
          <cell r="F422">
            <v>0</v>
          </cell>
          <cell r="G422">
            <v>0</v>
          </cell>
          <cell r="H422">
            <v>0</v>
          </cell>
          <cell r="I422">
            <v>0</v>
          </cell>
          <cell r="J422">
            <v>0</v>
          </cell>
          <cell r="K422">
            <v>16285.5</v>
          </cell>
          <cell r="L422">
            <v>16285.5</v>
          </cell>
          <cell r="M422">
            <v>0</v>
          </cell>
          <cell r="N422">
            <v>18364.5</v>
          </cell>
          <cell r="O422">
            <v>18364.5</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34650</v>
          </cell>
          <cell r="AI422">
            <v>-34650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1897388.2</v>
          </cell>
          <cell r="BJ422">
            <v>0</v>
          </cell>
          <cell r="BK422">
            <v>1897388.2</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1932038.2</v>
          </cell>
          <cell r="CB422">
            <v>0</v>
          </cell>
          <cell r="CC422">
            <v>1932038.2</v>
          </cell>
          <cell r="CD422">
            <v>0</v>
          </cell>
          <cell r="CE422">
            <v>0</v>
          </cell>
          <cell r="CF422">
            <v>0</v>
          </cell>
          <cell r="CG422">
            <v>1932038.2</v>
          </cell>
          <cell r="CH422">
            <v>0</v>
          </cell>
          <cell r="CI422">
            <v>1932038.2</v>
          </cell>
        </row>
        <row r="423">
          <cell r="B423" t="str">
            <v>181320</v>
          </cell>
          <cell r="C423" t="str">
            <v>Fut Use-Land - Stations</v>
          </cell>
          <cell r="D423">
            <v>3907856.76</v>
          </cell>
          <cell r="E423">
            <v>0</v>
          </cell>
          <cell r="F423">
            <v>3907856.76</v>
          </cell>
          <cell r="G423">
            <v>0</v>
          </cell>
          <cell r="H423">
            <v>0</v>
          </cell>
          <cell r="I423">
            <v>0</v>
          </cell>
          <cell r="J423">
            <v>1823006.52</v>
          </cell>
          <cell r="K423">
            <v>0</v>
          </cell>
          <cell r="L423">
            <v>1823006.52</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5730863.2799999993</v>
          </cell>
          <cell r="CB423">
            <v>0</v>
          </cell>
          <cell r="CC423">
            <v>5730863.2799999993</v>
          </cell>
          <cell r="CD423">
            <v>0</v>
          </cell>
          <cell r="CE423">
            <v>0</v>
          </cell>
          <cell r="CF423">
            <v>0</v>
          </cell>
          <cell r="CG423">
            <v>5730863.2799999993</v>
          </cell>
          <cell r="CH423">
            <v>0</v>
          </cell>
          <cell r="CI423">
            <v>5730863.2799999993</v>
          </cell>
        </row>
        <row r="424">
          <cell r="B424" t="str">
            <v>181330</v>
          </cell>
          <cell r="C424" t="str">
            <v>Fut Use-Land - Trans Lines Lv</v>
          </cell>
          <cell r="D424">
            <v>1856755</v>
          </cell>
          <cell r="E424">
            <v>0</v>
          </cell>
          <cell r="F424">
            <v>1856755</v>
          </cell>
          <cell r="G424">
            <v>0</v>
          </cell>
          <cell r="H424">
            <v>0</v>
          </cell>
          <cell r="I424">
            <v>0</v>
          </cell>
          <cell r="J424">
            <v>60205218.509999998</v>
          </cell>
          <cell r="K424">
            <v>0</v>
          </cell>
          <cell r="L424">
            <v>60205218.509999998</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62061973.509999998</v>
          </cell>
          <cell r="CB424">
            <v>0</v>
          </cell>
          <cell r="CC424">
            <v>62061973.509999998</v>
          </cell>
          <cell r="CD424">
            <v>0</v>
          </cell>
          <cell r="CE424">
            <v>0</v>
          </cell>
          <cell r="CF424">
            <v>0</v>
          </cell>
          <cell r="CG424">
            <v>62061973.509999998</v>
          </cell>
          <cell r="CH424">
            <v>0</v>
          </cell>
          <cell r="CI424">
            <v>62061973.509999998</v>
          </cell>
        </row>
        <row r="425">
          <cell r="B425" t="str">
            <v>181340</v>
          </cell>
          <cell r="C425" t="str">
            <v>Fut Use-Land - Service Bldgs</v>
          </cell>
          <cell r="D425">
            <v>0</v>
          </cell>
          <cell r="E425">
            <v>0</v>
          </cell>
          <cell r="F425">
            <v>0</v>
          </cell>
          <cell r="G425">
            <v>0</v>
          </cell>
          <cell r="H425">
            <v>0</v>
          </cell>
          <cell r="I425">
            <v>0</v>
          </cell>
          <cell r="J425">
            <v>0</v>
          </cell>
          <cell r="K425">
            <v>0</v>
          </cell>
          <cell r="L425">
            <v>0</v>
          </cell>
          <cell r="M425">
            <v>140000</v>
          </cell>
          <cell r="N425">
            <v>0</v>
          </cell>
          <cell r="O425">
            <v>140000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140000</v>
          </cell>
          <cell r="CB425">
            <v>0</v>
          </cell>
          <cell r="CC425">
            <v>140000</v>
          </cell>
          <cell r="CD425">
            <v>0</v>
          </cell>
          <cell r="CE425">
            <v>0</v>
          </cell>
          <cell r="CF425">
            <v>0</v>
          </cell>
          <cell r="CG425">
            <v>140000</v>
          </cell>
          <cell r="CH425">
            <v>0</v>
          </cell>
          <cell r="CI425">
            <v>140000</v>
          </cell>
        </row>
        <row r="426">
          <cell r="B426" t="str">
            <v>181370</v>
          </cell>
          <cell r="C426" t="str">
            <v>Fut Use-Land - Stations Lv</v>
          </cell>
          <cell r="D426">
            <v>0</v>
          </cell>
          <cell r="E426">
            <v>0</v>
          </cell>
          <cell r="F426">
            <v>0</v>
          </cell>
          <cell r="G426">
            <v>0</v>
          </cell>
          <cell r="H426">
            <v>0</v>
          </cell>
          <cell r="I426">
            <v>0</v>
          </cell>
          <cell r="J426">
            <v>0</v>
          </cell>
          <cell r="K426">
            <v>0</v>
          </cell>
          <cell r="L426">
            <v>0</v>
          </cell>
          <cell r="M426">
            <v>416752</v>
          </cell>
          <cell r="N426">
            <v>0</v>
          </cell>
          <cell r="O426">
            <v>416752</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416752</v>
          </cell>
          <cell r="CB426">
            <v>0</v>
          </cell>
          <cell r="CC426">
            <v>416752</v>
          </cell>
          <cell r="CD426">
            <v>0</v>
          </cell>
          <cell r="CE426">
            <v>0</v>
          </cell>
          <cell r="CF426">
            <v>0</v>
          </cell>
          <cell r="CG426">
            <v>416752</v>
          </cell>
          <cell r="CH426">
            <v>0</v>
          </cell>
          <cell r="CI426">
            <v>416752</v>
          </cell>
        </row>
        <row r="427">
          <cell r="C427" t="str">
            <v>Fixed assets in service</v>
          </cell>
          <cell r="D427">
            <v>6862810.6899999995</v>
          </cell>
          <cell r="E427">
            <v>0</v>
          </cell>
          <cell r="F427">
            <v>6862810.6899999995</v>
          </cell>
          <cell r="G427">
            <v>0</v>
          </cell>
          <cell r="H427">
            <v>0</v>
          </cell>
          <cell r="I427">
            <v>0</v>
          </cell>
          <cell r="J427">
            <v>9193682009.2000008</v>
          </cell>
          <cell r="K427">
            <v>226280977.583</v>
          </cell>
          <cell r="L427">
            <v>9419962986.7830009</v>
          </cell>
          <cell r="M427">
            <v>5045192167.5100002</v>
          </cell>
          <cell r="N427">
            <v>359614346.57999998</v>
          </cell>
          <cell r="O427">
            <v>5404806514.0900002</v>
          </cell>
          <cell r="P427">
            <v>0</v>
          </cell>
          <cell r="Q427">
            <v>0</v>
          </cell>
          <cell r="R427">
            <v>0</v>
          </cell>
          <cell r="S427">
            <v>0</v>
          </cell>
          <cell r="T427">
            <v>0</v>
          </cell>
          <cell r="U427">
            <v>0</v>
          </cell>
          <cell r="V427">
            <v>0</v>
          </cell>
          <cell r="W427">
            <v>0</v>
          </cell>
          <cell r="X427">
            <v>0</v>
          </cell>
          <cell r="Y427">
            <v>11290700.58</v>
          </cell>
          <cell r="Z427">
            <v>0</v>
          </cell>
          <cell r="AA427">
            <v>11290700.58</v>
          </cell>
          <cell r="AB427">
            <v>0</v>
          </cell>
          <cell r="AC427">
            <v>0</v>
          </cell>
          <cell r="AD427">
            <v>0</v>
          </cell>
          <cell r="AE427">
            <v>0</v>
          </cell>
          <cell r="AF427">
            <v>0</v>
          </cell>
          <cell r="AG427">
            <v>0</v>
          </cell>
          <cell r="AH427">
            <v>585895324.22000003</v>
          </cell>
          <cell r="AI427">
            <v>-585895324.16300011</v>
          </cell>
          <cell r="AJ427">
            <v>5.6999921798706055E-2</v>
          </cell>
          <cell r="AK427">
            <v>84328459.430000007</v>
          </cell>
          <cell r="AL427">
            <v>0</v>
          </cell>
          <cell r="AM427">
            <v>84328459.430000007</v>
          </cell>
          <cell r="AN427">
            <v>1826200.77</v>
          </cell>
          <cell r="AO427">
            <v>0</v>
          </cell>
          <cell r="AP427">
            <v>1826200.77</v>
          </cell>
          <cell r="AQ427">
            <v>0</v>
          </cell>
          <cell r="AR427">
            <v>0</v>
          </cell>
          <cell r="AS427">
            <v>0</v>
          </cell>
          <cell r="AT427">
            <v>38257283.840000004</v>
          </cell>
          <cell r="AU427">
            <v>0</v>
          </cell>
          <cell r="AV427">
            <v>38257283.840000004</v>
          </cell>
          <cell r="AW427">
            <v>0</v>
          </cell>
          <cell r="AX427">
            <v>0</v>
          </cell>
          <cell r="AY427">
            <v>0</v>
          </cell>
          <cell r="AZ427">
            <v>0</v>
          </cell>
          <cell r="BA427">
            <v>0</v>
          </cell>
          <cell r="BB427">
            <v>0</v>
          </cell>
          <cell r="BC427">
            <v>0</v>
          </cell>
          <cell r="BD427">
            <v>0</v>
          </cell>
          <cell r="BE427">
            <v>0</v>
          </cell>
          <cell r="BF427">
            <v>0</v>
          </cell>
          <cell r="BG427">
            <v>0</v>
          </cell>
          <cell r="BH427">
            <v>0</v>
          </cell>
          <cell r="BI427">
            <v>378577585.12</v>
          </cell>
          <cell r="BJ427">
            <v>0</v>
          </cell>
          <cell r="BK427">
            <v>378577585.12</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15345912541.360004</v>
          </cell>
          <cell r="CB427">
            <v>9.1269612312316895E-8</v>
          </cell>
          <cell r="CC427">
            <v>15345912541.360004</v>
          </cell>
          <cell r="CD427">
            <v>0</v>
          </cell>
          <cell r="CE427">
            <v>0</v>
          </cell>
          <cell r="CF427">
            <v>0</v>
          </cell>
          <cell r="CG427">
            <v>15345912541.360001</v>
          </cell>
          <cell r="CH427">
            <v>-3.2130628824234009E-8</v>
          </cell>
          <cell r="CI427">
            <v>15345912541.360001</v>
          </cell>
        </row>
        <row r="428">
          <cell r="B428" t="str">
            <v>140100</v>
          </cell>
          <cell r="C428" t="str">
            <v>Maj Fix Assets Acc Dep</v>
          </cell>
          <cell r="D428">
            <v>-17299.240000000002</v>
          </cell>
          <cell r="E428">
            <v>0</v>
          </cell>
          <cell r="F428">
            <v>-17299.240000000002</v>
          </cell>
          <cell r="G428">
            <v>0</v>
          </cell>
          <cell r="H428">
            <v>0</v>
          </cell>
          <cell r="I428">
            <v>0</v>
          </cell>
          <cell r="J428">
            <v>-3245012557.7189999</v>
          </cell>
          <cell r="K428">
            <v>-51350409.322999999</v>
          </cell>
          <cell r="L428">
            <v>-3296362967.0419998</v>
          </cell>
          <cell r="M428">
            <v>-1918449297.402</v>
          </cell>
          <cell r="N428">
            <v>-45537155.439999998</v>
          </cell>
          <cell r="O428">
            <v>-1963986452.842</v>
          </cell>
          <cell r="P428">
            <v>0</v>
          </cell>
          <cell r="Q428">
            <v>0</v>
          </cell>
          <cell r="R428">
            <v>0</v>
          </cell>
          <cell r="S428">
            <v>0</v>
          </cell>
          <cell r="T428">
            <v>0</v>
          </cell>
          <cell r="U428">
            <v>0</v>
          </cell>
          <cell r="V428">
            <v>0</v>
          </cell>
          <cell r="W428">
            <v>0</v>
          </cell>
          <cell r="X428">
            <v>0</v>
          </cell>
          <cell r="Y428">
            <v>-979565.21</v>
          </cell>
          <cell r="Z428">
            <v>0</v>
          </cell>
          <cell r="AA428">
            <v>-979565.21</v>
          </cell>
          <cell r="AB428">
            <v>0</v>
          </cell>
          <cell r="AC428">
            <v>0</v>
          </cell>
          <cell r="AD428">
            <v>0</v>
          </cell>
          <cell r="AE428">
            <v>0</v>
          </cell>
          <cell r="AF428">
            <v>0</v>
          </cell>
          <cell r="AG428">
            <v>0</v>
          </cell>
          <cell r="AH428">
            <v>-96887564.761999995</v>
          </cell>
          <cell r="AI428">
            <v>96887564.762999997</v>
          </cell>
          <cell r="AJ428">
            <v>1.0000020265579224E-3</v>
          </cell>
          <cell r="AK428">
            <v>-11557014.529999999</v>
          </cell>
          <cell r="AL428">
            <v>0</v>
          </cell>
          <cell r="AM428">
            <v>-11557014.529999999</v>
          </cell>
          <cell r="AN428">
            <v>-235991.75</v>
          </cell>
          <cell r="AO428">
            <v>0</v>
          </cell>
          <cell r="AP428">
            <v>-235991.75</v>
          </cell>
          <cell r="AQ428">
            <v>0</v>
          </cell>
          <cell r="AR428">
            <v>0</v>
          </cell>
          <cell r="AS428">
            <v>0</v>
          </cell>
          <cell r="AT428">
            <v>-15352875.218</v>
          </cell>
          <cell r="AU428">
            <v>0</v>
          </cell>
          <cell r="AV428">
            <v>-15352875.218</v>
          </cell>
          <cell r="AW428">
            <v>0</v>
          </cell>
          <cell r="AX428">
            <v>0</v>
          </cell>
          <cell r="AY428">
            <v>0</v>
          </cell>
          <cell r="AZ428">
            <v>0</v>
          </cell>
          <cell r="BA428">
            <v>0</v>
          </cell>
          <cell r="BB428">
            <v>0</v>
          </cell>
          <cell r="BC428">
            <v>0</v>
          </cell>
          <cell r="BD428">
            <v>0</v>
          </cell>
          <cell r="BE428">
            <v>0</v>
          </cell>
          <cell r="BF428">
            <v>0.01</v>
          </cell>
          <cell r="BG428">
            <v>0</v>
          </cell>
          <cell r="BH428">
            <v>0.01</v>
          </cell>
          <cell r="BI428">
            <v>-147105314.16</v>
          </cell>
          <cell r="BJ428">
            <v>0</v>
          </cell>
          <cell r="BK428">
            <v>-147105314.16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-5435597479.980999</v>
          </cell>
          <cell r="CB428">
            <v>0</v>
          </cell>
          <cell r="CC428">
            <v>-5435597479.980999</v>
          </cell>
          <cell r="CD428">
            <v>0</v>
          </cell>
          <cell r="CE428">
            <v>0</v>
          </cell>
          <cell r="CF428">
            <v>0</v>
          </cell>
          <cell r="CG428">
            <v>-5435597479.9809999</v>
          </cell>
          <cell r="CH428">
            <v>0</v>
          </cell>
          <cell r="CI428">
            <v>-5435597479.9809999</v>
          </cell>
        </row>
        <row r="429">
          <cell r="B429" t="str">
            <v>140200</v>
          </cell>
          <cell r="C429" t="str">
            <v>Minor Fixed Assets Acc Dep</v>
          </cell>
          <cell r="D429">
            <v>-0.01</v>
          </cell>
          <cell r="E429">
            <v>0</v>
          </cell>
          <cell r="F429">
            <v>-0.01</v>
          </cell>
          <cell r="G429">
            <v>0.91</v>
          </cell>
          <cell r="H429">
            <v>-0.90800000000000003</v>
          </cell>
          <cell r="I429">
            <v>2.0000000000000018E-3</v>
          </cell>
          <cell r="J429">
            <v>-0.1</v>
          </cell>
          <cell r="K429">
            <v>-52287144.373999998</v>
          </cell>
          <cell r="L429">
            <v>-52287144.473999999</v>
          </cell>
          <cell r="M429">
            <v>0.19</v>
          </cell>
          <cell r="N429">
            <v>-58962098.969999999</v>
          </cell>
          <cell r="O429">
            <v>-58962098.780000001</v>
          </cell>
          <cell r="P429">
            <v>0.03</v>
          </cell>
          <cell r="Q429">
            <v>0</v>
          </cell>
          <cell r="R429">
            <v>0.03</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-111249244.26000001</v>
          </cell>
          <cell r="AI429">
            <v>111249244.252</v>
          </cell>
          <cell r="AJ429">
            <v>-8.0000013113021851E-3</v>
          </cell>
          <cell r="AK429">
            <v>-1106631.67</v>
          </cell>
          <cell r="AL429">
            <v>0</v>
          </cell>
          <cell r="AM429">
            <v>-1106631.67</v>
          </cell>
          <cell r="AN429">
            <v>0</v>
          </cell>
          <cell r="AO429">
            <v>0</v>
          </cell>
          <cell r="AP429">
            <v>0</v>
          </cell>
          <cell r="AQ429">
            <v>0</v>
          </cell>
          <cell r="AR429">
            <v>0</v>
          </cell>
          <cell r="AS429">
            <v>0</v>
          </cell>
          <cell r="AT429">
            <v>-828813.81</v>
          </cell>
          <cell r="AU429">
            <v>0</v>
          </cell>
          <cell r="AV429">
            <v>-828813.81</v>
          </cell>
          <cell r="AW429">
            <v>0</v>
          </cell>
          <cell r="AX429">
            <v>0</v>
          </cell>
          <cell r="AY429">
            <v>0</v>
          </cell>
          <cell r="AZ429">
            <v>0</v>
          </cell>
          <cell r="BA429">
            <v>0</v>
          </cell>
          <cell r="BB429">
            <v>0</v>
          </cell>
          <cell r="BC429">
            <v>0</v>
          </cell>
          <cell r="BD429">
            <v>0</v>
          </cell>
          <cell r="BE429">
            <v>0</v>
          </cell>
          <cell r="BF429">
            <v>0.11</v>
          </cell>
          <cell r="BG429">
            <v>0</v>
          </cell>
          <cell r="BH429">
            <v>0.11</v>
          </cell>
          <cell r="BI429">
            <v>-1183636.56</v>
          </cell>
          <cell r="BJ429">
            <v>0</v>
          </cell>
          <cell r="BK429">
            <v>-1183636.56</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-114368325.17000002</v>
          </cell>
          <cell r="CB429">
            <v>0</v>
          </cell>
          <cell r="CC429">
            <v>-114368325.17000002</v>
          </cell>
          <cell r="CD429">
            <v>0</v>
          </cell>
          <cell r="CE429">
            <v>0</v>
          </cell>
          <cell r="CF429">
            <v>0</v>
          </cell>
          <cell r="CG429">
            <v>-114368325.17</v>
          </cell>
          <cell r="CH429">
            <v>7.4505805969238281E-9</v>
          </cell>
          <cell r="CI429">
            <v>-114368325.16999999</v>
          </cell>
        </row>
        <row r="430">
          <cell r="B430" t="str">
            <v>140300</v>
          </cell>
          <cell r="C430" t="str">
            <v>T&amp;We Acc Dep</v>
          </cell>
          <cell r="D430">
            <v>0</v>
          </cell>
          <cell r="E430">
            <v>0</v>
          </cell>
          <cell r="F430">
            <v>0</v>
          </cell>
          <cell r="G430">
            <v>0</v>
          </cell>
          <cell r="H430">
            <v>0</v>
          </cell>
          <cell r="I430">
            <v>0</v>
          </cell>
          <cell r="J430">
            <v>0</v>
          </cell>
          <cell r="K430">
            <v>-40354254.869999997</v>
          </cell>
          <cell r="L430">
            <v>-40354254.869999997</v>
          </cell>
          <cell r="M430">
            <v>0</v>
          </cell>
          <cell r="N430">
            <v>-121062764.61</v>
          </cell>
          <cell r="O430">
            <v>-121062764.61</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-161417019.49000001</v>
          </cell>
          <cell r="AI430">
            <v>161417019.47999999</v>
          </cell>
          <cell r="AJ430">
            <v>-1.0000020265579224E-2</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-17194404.84</v>
          </cell>
          <cell r="BJ430">
            <v>0</v>
          </cell>
          <cell r="BK430">
            <v>-17194404.84</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-178611424.33000001</v>
          </cell>
          <cell r="CB430">
            <v>0</v>
          </cell>
          <cell r="CC430">
            <v>-178611424.33000001</v>
          </cell>
          <cell r="CD430">
            <v>0</v>
          </cell>
          <cell r="CE430">
            <v>0</v>
          </cell>
          <cell r="CF430">
            <v>0</v>
          </cell>
          <cell r="CG430">
            <v>-178611424.33000001</v>
          </cell>
          <cell r="CH430">
            <v>-1.4901161193847656E-8</v>
          </cell>
          <cell r="CI430">
            <v>-178611424.33000004</v>
          </cell>
        </row>
        <row r="431">
          <cell r="B431" t="str">
            <v>140400</v>
          </cell>
          <cell r="C431" t="str">
            <v>Tools Acc Dep</v>
          </cell>
          <cell r="D431">
            <v>0</v>
          </cell>
          <cell r="E431">
            <v>0</v>
          </cell>
          <cell r="F431">
            <v>0</v>
          </cell>
          <cell r="G431">
            <v>0</v>
          </cell>
          <cell r="H431">
            <v>0</v>
          </cell>
          <cell r="I431">
            <v>0</v>
          </cell>
          <cell r="J431">
            <v>0</v>
          </cell>
          <cell r="K431">
            <v>-2777142.97</v>
          </cell>
          <cell r="L431">
            <v>-2777142.97</v>
          </cell>
          <cell r="M431">
            <v>0</v>
          </cell>
          <cell r="N431">
            <v>-3131671.86</v>
          </cell>
          <cell r="O431">
            <v>-3131671.86</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-5908814.8300000001</v>
          </cell>
          <cell r="AI431">
            <v>5908814.8300000001</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-5908814.8300000001</v>
          </cell>
          <cell r="CB431">
            <v>0</v>
          </cell>
          <cell r="CC431">
            <v>-5908814.8300000001</v>
          </cell>
          <cell r="CD431">
            <v>0</v>
          </cell>
          <cell r="CE431">
            <v>0</v>
          </cell>
          <cell r="CF431">
            <v>0</v>
          </cell>
          <cell r="CG431">
            <v>-5908814.8300000001</v>
          </cell>
          <cell r="CH431">
            <v>4.6566128730773926E-10</v>
          </cell>
          <cell r="CI431">
            <v>-5908814.8300000001</v>
          </cell>
        </row>
        <row r="432">
          <cell r="C432" t="str">
            <v>Less: accumulated depreciation</v>
          </cell>
          <cell r="D432">
            <v>-17299.25</v>
          </cell>
          <cell r="E432">
            <v>0</v>
          </cell>
          <cell r="F432">
            <v>-17299.25</v>
          </cell>
          <cell r="G432">
            <v>0.91</v>
          </cell>
          <cell r="H432">
            <v>-0.90800000000000003</v>
          </cell>
          <cell r="I432">
            <v>2.0000000000000018E-3</v>
          </cell>
          <cell r="J432">
            <v>-3245012557.8189998</v>
          </cell>
          <cell r="K432">
            <v>-146768951.537</v>
          </cell>
          <cell r="L432">
            <v>-3391781509.3559999</v>
          </cell>
          <cell r="M432">
            <v>-1918449297.2119999</v>
          </cell>
          <cell r="N432">
            <v>-228693690.88</v>
          </cell>
          <cell r="O432">
            <v>-2147142988.092</v>
          </cell>
          <cell r="P432">
            <v>0.03</v>
          </cell>
          <cell r="Q432">
            <v>0</v>
          </cell>
          <cell r="R432">
            <v>0.03</v>
          </cell>
          <cell r="S432">
            <v>0</v>
          </cell>
          <cell r="T432">
            <v>0</v>
          </cell>
          <cell r="U432">
            <v>0</v>
          </cell>
          <cell r="V432">
            <v>0</v>
          </cell>
          <cell r="W432">
            <v>0</v>
          </cell>
          <cell r="X432">
            <v>0</v>
          </cell>
          <cell r="Y432">
            <v>-979565.21</v>
          </cell>
          <cell r="Z432">
            <v>0</v>
          </cell>
          <cell r="AA432">
            <v>-979565.21</v>
          </cell>
          <cell r="AB432">
            <v>0</v>
          </cell>
          <cell r="AC432">
            <v>0</v>
          </cell>
          <cell r="AD432">
            <v>0</v>
          </cell>
          <cell r="AE432">
            <v>0</v>
          </cell>
          <cell r="AF432">
            <v>0</v>
          </cell>
          <cell r="AG432">
            <v>0</v>
          </cell>
          <cell r="AH432">
            <v>-375462643.34200001</v>
          </cell>
          <cell r="AI432">
            <v>375462643.32499999</v>
          </cell>
          <cell r="AJ432">
            <v>-1.7000019550323486E-2</v>
          </cell>
          <cell r="AK432">
            <v>-12663646.199999999</v>
          </cell>
          <cell r="AL432">
            <v>0</v>
          </cell>
          <cell r="AM432">
            <v>-12663646.199999999</v>
          </cell>
          <cell r="AN432">
            <v>-235991.75</v>
          </cell>
          <cell r="AO432">
            <v>0</v>
          </cell>
          <cell r="AP432">
            <v>-235991.75</v>
          </cell>
          <cell r="AQ432">
            <v>0</v>
          </cell>
          <cell r="AR432">
            <v>0</v>
          </cell>
          <cell r="AS432">
            <v>0</v>
          </cell>
          <cell r="AT432">
            <v>-16181689.028000001</v>
          </cell>
          <cell r="AU432">
            <v>0</v>
          </cell>
          <cell r="AV432">
            <v>-16181689.028000001</v>
          </cell>
          <cell r="AW432">
            <v>0</v>
          </cell>
          <cell r="AX432">
            <v>0</v>
          </cell>
          <cell r="AY432">
            <v>0</v>
          </cell>
          <cell r="AZ432">
            <v>0</v>
          </cell>
          <cell r="BA432">
            <v>0</v>
          </cell>
          <cell r="BB432">
            <v>0</v>
          </cell>
          <cell r="BC432">
            <v>0</v>
          </cell>
          <cell r="BD432">
            <v>0</v>
          </cell>
          <cell r="BE432">
            <v>0</v>
          </cell>
          <cell r="BF432">
            <v>0.12</v>
          </cell>
          <cell r="BG432">
            <v>0</v>
          </cell>
          <cell r="BH432">
            <v>0.12</v>
          </cell>
          <cell r="BI432">
            <v>-165483355.56</v>
          </cell>
          <cell r="BJ432">
            <v>0</v>
          </cell>
          <cell r="BK432">
            <v>-165483355.56</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-5734486044.3110018</v>
          </cell>
          <cell r="CB432">
            <v>1.6763806343078613E-8</v>
          </cell>
          <cell r="CC432">
            <v>-5734486044.3110018</v>
          </cell>
          <cell r="CD432">
            <v>0</v>
          </cell>
          <cell r="CE432">
            <v>0</v>
          </cell>
          <cell r="CF432">
            <v>0</v>
          </cell>
          <cell r="CG432">
            <v>-5734486044.3109999</v>
          </cell>
          <cell r="CH432">
            <v>-3.0267983675003052E-8</v>
          </cell>
          <cell r="CI432">
            <v>-5734486044.3109999</v>
          </cell>
        </row>
        <row r="433">
          <cell r="B433" t="str">
            <v>174000</v>
          </cell>
          <cell r="C433" t="str">
            <v>Wip susp (clrd by intgr PC)</v>
          </cell>
          <cell r="D433">
            <v>0</v>
          </cell>
          <cell r="E433">
            <v>0</v>
          </cell>
          <cell r="F433">
            <v>0</v>
          </cell>
          <cell r="G433">
            <v>0</v>
          </cell>
          <cell r="H433">
            <v>0</v>
          </cell>
          <cell r="I433">
            <v>0</v>
          </cell>
          <cell r="J433">
            <v>0</v>
          </cell>
          <cell r="K433">
            <v>0.02</v>
          </cell>
          <cell r="L433">
            <v>0.02</v>
          </cell>
          <cell r="M433">
            <v>0</v>
          </cell>
          <cell r="N433">
            <v>0.03</v>
          </cell>
          <cell r="O433">
            <v>0.03</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0.05</v>
          </cell>
          <cell r="AI433">
            <v>-0.05</v>
          </cell>
          <cell r="AJ433">
            <v>0</v>
          </cell>
          <cell r="AK433">
            <v>-44405</v>
          </cell>
          <cell r="AL433">
            <v>0</v>
          </cell>
          <cell r="AM433">
            <v>-44405</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-44404.95</v>
          </cell>
          <cell r="CB433">
            <v>0</v>
          </cell>
          <cell r="CC433">
            <v>-44404.95</v>
          </cell>
          <cell r="CD433">
            <v>0</v>
          </cell>
          <cell r="CE433">
            <v>0</v>
          </cell>
          <cell r="CF433">
            <v>0</v>
          </cell>
          <cell r="CG433">
            <v>-44404.95</v>
          </cell>
          <cell r="CH433">
            <v>-3.4694469519536142E-18</v>
          </cell>
          <cell r="CI433">
            <v>-44404.95</v>
          </cell>
        </row>
        <row r="434">
          <cell r="B434" t="str">
            <v>174020</v>
          </cell>
          <cell r="C434" t="str">
            <v>WIP (proj cost) - to be billed</v>
          </cell>
          <cell r="D434">
            <v>0</v>
          </cell>
          <cell r="E434">
            <v>0</v>
          </cell>
          <cell r="F434">
            <v>0</v>
          </cell>
          <cell r="G434">
            <v>0</v>
          </cell>
          <cell r="H434">
            <v>0</v>
          </cell>
          <cell r="I434">
            <v>0</v>
          </cell>
          <cell r="J434">
            <v>0</v>
          </cell>
          <cell r="K434">
            <v>21504.527999999998</v>
          </cell>
          <cell r="L434">
            <v>21504.527999999998</v>
          </cell>
          <cell r="M434">
            <v>0</v>
          </cell>
          <cell r="N434">
            <v>32256.79</v>
          </cell>
          <cell r="O434">
            <v>32256.79</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53761.294000000002</v>
          </cell>
          <cell r="AI434">
            <v>-53761.317999999999</v>
          </cell>
          <cell r="AJ434">
            <v>-2.3999999997613486E-2</v>
          </cell>
          <cell r="AK434">
            <v>0</v>
          </cell>
          <cell r="AL434">
            <v>0</v>
          </cell>
          <cell r="AM434">
            <v>0</v>
          </cell>
          <cell r="AN434">
            <v>0</v>
          </cell>
          <cell r="AO434">
            <v>0</v>
          </cell>
          <cell r="AP434">
            <v>0</v>
          </cell>
          <cell r="AQ434">
            <v>0</v>
          </cell>
          <cell r="AR434">
            <v>0</v>
          </cell>
          <cell r="AS434">
            <v>0</v>
          </cell>
          <cell r="AT434">
            <v>-1.1000000000000001E-2</v>
          </cell>
          <cell r="AU434">
            <v>0</v>
          </cell>
          <cell r="AV434">
            <v>-1.1000000000000001E-2</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53761.283000000003</v>
          </cell>
          <cell r="CB434">
            <v>0</v>
          </cell>
          <cell r="CC434">
            <v>53761.283000000003</v>
          </cell>
          <cell r="CD434">
            <v>0</v>
          </cell>
          <cell r="CE434">
            <v>0</v>
          </cell>
          <cell r="CF434">
            <v>0</v>
          </cell>
          <cell r="CG434">
            <v>53761.283000000003</v>
          </cell>
          <cell r="CH434">
            <v>0</v>
          </cell>
          <cell r="CI434">
            <v>53761.283000000003</v>
          </cell>
        </row>
        <row r="435">
          <cell r="B435" t="str">
            <v>174050</v>
          </cell>
          <cell r="C435" t="str">
            <v>CIP (PROJ COST) TO BE CAPTALZE</v>
          </cell>
          <cell r="D435">
            <v>0</v>
          </cell>
          <cell r="E435">
            <v>0</v>
          </cell>
          <cell r="F435">
            <v>0</v>
          </cell>
          <cell r="G435">
            <v>1.9E-2</v>
          </cell>
          <cell r="H435">
            <v>-1.8000000000000002E-2</v>
          </cell>
          <cell r="I435">
            <v>9.9999999999999742E-4</v>
          </cell>
          <cell r="J435">
            <v>1301197.7420000001</v>
          </cell>
          <cell r="K435">
            <v>156060526.77200001</v>
          </cell>
          <cell r="L435">
            <v>157361724.51400003</v>
          </cell>
          <cell r="M435">
            <v>503647.38900000002</v>
          </cell>
          <cell r="N435">
            <v>234090790.16</v>
          </cell>
          <cell r="O435">
            <v>234594437.54899999</v>
          </cell>
          <cell r="P435">
            <v>0</v>
          </cell>
          <cell r="Q435">
            <v>0</v>
          </cell>
          <cell r="R435">
            <v>0</v>
          </cell>
          <cell r="S435">
            <v>574.54300000000001</v>
          </cell>
          <cell r="T435">
            <v>-574.53600000000006</v>
          </cell>
          <cell r="U435">
            <v>6.9999999999481588E-3</v>
          </cell>
          <cell r="V435">
            <v>-1E-3</v>
          </cell>
          <cell r="W435">
            <v>0</v>
          </cell>
          <cell r="X435">
            <v>-1E-3</v>
          </cell>
          <cell r="Y435">
            <v>0</v>
          </cell>
          <cell r="Z435">
            <v>0</v>
          </cell>
          <cell r="AA435">
            <v>0</v>
          </cell>
          <cell r="AB435">
            <v>0</v>
          </cell>
          <cell r="AC435">
            <v>0</v>
          </cell>
          <cell r="AD435">
            <v>0</v>
          </cell>
          <cell r="AE435">
            <v>0</v>
          </cell>
          <cell r="AF435">
            <v>0</v>
          </cell>
          <cell r="AG435">
            <v>0</v>
          </cell>
          <cell r="AH435">
            <v>390148047.15499997</v>
          </cell>
          <cell r="AI435">
            <v>-390150742.37800002</v>
          </cell>
          <cell r="AJ435">
            <v>-2695.2230000495911</v>
          </cell>
          <cell r="AK435">
            <v>3695138.32</v>
          </cell>
          <cell r="AL435">
            <v>0</v>
          </cell>
          <cell r="AM435">
            <v>3695138.32</v>
          </cell>
          <cell r="AN435">
            <v>0</v>
          </cell>
          <cell r="AO435">
            <v>0</v>
          </cell>
          <cell r="AP435">
            <v>0</v>
          </cell>
          <cell r="AQ435">
            <v>0</v>
          </cell>
          <cell r="AR435">
            <v>0</v>
          </cell>
          <cell r="AS435">
            <v>0</v>
          </cell>
          <cell r="AT435">
            <v>3195249.1340000001</v>
          </cell>
          <cell r="AU435">
            <v>0</v>
          </cell>
          <cell r="AV435">
            <v>3195249.1340000001</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398843854.301</v>
          </cell>
          <cell r="CB435">
            <v>0</v>
          </cell>
          <cell r="CC435">
            <v>398843854.301</v>
          </cell>
          <cell r="CD435">
            <v>0</v>
          </cell>
          <cell r="CE435">
            <v>0</v>
          </cell>
          <cell r="CF435">
            <v>0</v>
          </cell>
          <cell r="CG435">
            <v>398843854.30099994</v>
          </cell>
          <cell r="CH435">
            <v>0</v>
          </cell>
          <cell r="CI435">
            <v>398843854.30099994</v>
          </cell>
        </row>
        <row r="436">
          <cell r="B436" t="str">
            <v>174090</v>
          </cell>
          <cell r="C436" t="str">
            <v>CIP/WIP MISC -NOT IN PROJ COST</v>
          </cell>
          <cell r="D436">
            <v>0</v>
          </cell>
          <cell r="E436">
            <v>0</v>
          </cell>
          <cell r="F436">
            <v>0</v>
          </cell>
          <cell r="G436">
            <v>0</v>
          </cell>
          <cell r="H436">
            <v>0</v>
          </cell>
          <cell r="I436">
            <v>0</v>
          </cell>
          <cell r="J436">
            <v>-0.01</v>
          </cell>
          <cell r="K436">
            <v>0</v>
          </cell>
          <cell r="L436">
            <v>-0.01</v>
          </cell>
          <cell r="M436">
            <v>2807155.98</v>
          </cell>
          <cell r="N436">
            <v>0</v>
          </cell>
          <cell r="O436">
            <v>2807155.98</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-1636439.3</v>
          </cell>
          <cell r="AU436">
            <v>0</v>
          </cell>
          <cell r="AV436">
            <v>-1636439.3</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1170716.67</v>
          </cell>
          <cell r="CB436">
            <v>0</v>
          </cell>
          <cell r="CC436">
            <v>1170716.67</v>
          </cell>
          <cell r="CD436">
            <v>0</v>
          </cell>
          <cell r="CE436">
            <v>0</v>
          </cell>
          <cell r="CF436">
            <v>0</v>
          </cell>
          <cell r="CG436">
            <v>1170716.67</v>
          </cell>
          <cell r="CH436">
            <v>0</v>
          </cell>
          <cell r="CI436">
            <v>1170716.67</v>
          </cell>
        </row>
        <row r="437">
          <cell r="B437" t="str">
            <v>174999</v>
          </cell>
          <cell r="C437" t="str">
            <v>Bus Model Allocation Control</v>
          </cell>
          <cell r="D437">
            <v>0</v>
          </cell>
          <cell r="E437">
            <v>0</v>
          </cell>
          <cell r="F437">
            <v>0</v>
          </cell>
          <cell r="G437">
            <v>0</v>
          </cell>
          <cell r="H437">
            <v>0</v>
          </cell>
          <cell r="I437">
            <v>0</v>
          </cell>
          <cell r="J437">
            <v>-1301197.8500000001</v>
          </cell>
          <cell r="K437">
            <v>134160832.855</v>
          </cell>
          <cell r="L437">
            <v>132859635.00500001</v>
          </cell>
          <cell r="M437">
            <v>-503647.46</v>
          </cell>
          <cell r="N437">
            <v>-136885940.287</v>
          </cell>
          <cell r="O437">
            <v>-137389587.74700001</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-2725107.44</v>
          </cell>
          <cell r="AI437">
            <v>2725107.4410000001</v>
          </cell>
          <cell r="AJ437">
            <v>1.0000001639127731E-3</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-4529952.75</v>
          </cell>
          <cell r="CB437">
            <v>9.0000038035213947E-3</v>
          </cell>
          <cell r="CC437">
            <v>-4529952.7409999967</v>
          </cell>
          <cell r="CD437">
            <v>0</v>
          </cell>
          <cell r="CE437">
            <v>0</v>
          </cell>
          <cell r="CF437">
            <v>0</v>
          </cell>
          <cell r="CG437">
            <v>-4529952.75</v>
          </cell>
          <cell r="CH437">
            <v>9.0000033378601074E-3</v>
          </cell>
          <cell r="CI437">
            <v>-4529952.7409999967</v>
          </cell>
        </row>
        <row r="438">
          <cell r="C438" t="str">
            <v>Construction in progress</v>
          </cell>
          <cell r="D438">
            <v>0</v>
          </cell>
          <cell r="E438">
            <v>0</v>
          </cell>
          <cell r="F438">
            <v>0</v>
          </cell>
          <cell r="G438">
            <v>1.9E-2</v>
          </cell>
          <cell r="H438">
            <v>-1.8000000000000002E-2</v>
          </cell>
          <cell r="I438">
            <v>9.9999999999999742E-4</v>
          </cell>
          <cell r="J438">
            <v>-0.11800000001676381</v>
          </cell>
          <cell r="K438">
            <v>290242864.17500001</v>
          </cell>
          <cell r="L438">
            <v>290242864.05700004</v>
          </cell>
          <cell r="M438">
            <v>2807155.909</v>
          </cell>
          <cell r="N438">
            <v>97237106.692999989</v>
          </cell>
          <cell r="O438">
            <v>100044262.60199998</v>
          </cell>
          <cell r="P438">
            <v>0</v>
          </cell>
          <cell r="Q438">
            <v>0</v>
          </cell>
          <cell r="R438">
            <v>0</v>
          </cell>
          <cell r="S438">
            <v>574.54300000000001</v>
          </cell>
          <cell r="T438">
            <v>-574.53600000000006</v>
          </cell>
          <cell r="U438">
            <v>6.9999999999481588E-3</v>
          </cell>
          <cell r="V438">
            <v>-1E-3</v>
          </cell>
          <cell r="W438">
            <v>0</v>
          </cell>
          <cell r="X438">
            <v>-1E-3</v>
          </cell>
          <cell r="Y438">
            <v>0</v>
          </cell>
          <cell r="Z438">
            <v>0</v>
          </cell>
          <cell r="AA438">
            <v>0</v>
          </cell>
          <cell r="AB438">
            <v>0</v>
          </cell>
          <cell r="AC438">
            <v>0</v>
          </cell>
          <cell r="AD438">
            <v>0</v>
          </cell>
          <cell r="AE438">
            <v>0</v>
          </cell>
          <cell r="AF438">
            <v>0</v>
          </cell>
          <cell r="AG438">
            <v>0</v>
          </cell>
          <cell r="AH438">
            <v>387476701.05899996</v>
          </cell>
          <cell r="AI438">
            <v>-387479396.30500001</v>
          </cell>
          <cell r="AJ438">
            <v>-2695.2460000514984</v>
          </cell>
          <cell r="AK438">
            <v>3650733.32</v>
          </cell>
          <cell r="AL438">
            <v>0</v>
          </cell>
          <cell r="AM438">
            <v>3650733.32</v>
          </cell>
          <cell r="AN438">
            <v>0</v>
          </cell>
          <cell r="AO438">
            <v>0</v>
          </cell>
          <cell r="AP438">
            <v>0</v>
          </cell>
          <cell r="AQ438">
            <v>0</v>
          </cell>
          <cell r="AR438">
            <v>0</v>
          </cell>
          <cell r="AS438">
            <v>0</v>
          </cell>
          <cell r="AT438">
            <v>1558809.8230000001</v>
          </cell>
          <cell r="AU438">
            <v>0</v>
          </cell>
          <cell r="AV438">
            <v>1558809.8230000001</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395493974.55400002</v>
          </cell>
          <cell r="CB438">
            <v>8.9998994953930378E-3</v>
          </cell>
          <cell r="CC438">
            <v>395493974.5629999</v>
          </cell>
          <cell r="CD438">
            <v>0</v>
          </cell>
          <cell r="CE438">
            <v>0</v>
          </cell>
          <cell r="CF438">
            <v>0</v>
          </cell>
          <cell r="CG438">
            <v>395493974.55399996</v>
          </cell>
          <cell r="CH438">
            <v>9.0000033378601074E-3</v>
          </cell>
          <cell r="CI438">
            <v>395493974.56299996</v>
          </cell>
        </row>
        <row r="439">
          <cell r="C439" t="str">
            <v>Total Fixed assets</v>
          </cell>
          <cell r="D439">
            <v>6845511.4400000004</v>
          </cell>
          <cell r="E439">
            <v>0</v>
          </cell>
          <cell r="F439">
            <v>6845511.4400000004</v>
          </cell>
          <cell r="G439">
            <v>0.92900000000000005</v>
          </cell>
          <cell r="H439">
            <v>-0.92600000000000005</v>
          </cell>
          <cell r="I439">
            <v>3.0000000000000027E-3</v>
          </cell>
          <cell r="J439">
            <v>5948669451.2630005</v>
          </cell>
          <cell r="K439">
            <v>369754890.22100002</v>
          </cell>
          <cell r="L439">
            <v>6318424341.4840002</v>
          </cell>
          <cell r="M439">
            <v>3129550026.2070003</v>
          </cell>
          <cell r="N439">
            <v>228157762.39300001</v>
          </cell>
          <cell r="O439">
            <v>3357707788.6000004</v>
          </cell>
          <cell r="P439">
            <v>0.03</v>
          </cell>
          <cell r="Q439">
            <v>0</v>
          </cell>
          <cell r="R439">
            <v>0.03</v>
          </cell>
          <cell r="S439">
            <v>574.54300000000001</v>
          </cell>
          <cell r="T439">
            <v>-574.53600000000006</v>
          </cell>
          <cell r="U439">
            <v>6.9999999999481588E-3</v>
          </cell>
          <cell r="V439">
            <v>-1E-3</v>
          </cell>
          <cell r="W439">
            <v>0</v>
          </cell>
          <cell r="X439">
            <v>-1E-3</v>
          </cell>
          <cell r="Y439">
            <v>10311135.370000001</v>
          </cell>
          <cell r="Z439">
            <v>0</v>
          </cell>
          <cell r="AA439">
            <v>10311135.370000001</v>
          </cell>
          <cell r="AB439">
            <v>0</v>
          </cell>
          <cell r="AC439">
            <v>0</v>
          </cell>
          <cell r="AD439">
            <v>0</v>
          </cell>
          <cell r="AE439">
            <v>0</v>
          </cell>
          <cell r="AF439">
            <v>0</v>
          </cell>
          <cell r="AG439">
            <v>0</v>
          </cell>
          <cell r="AH439">
            <v>597909381.93700004</v>
          </cell>
          <cell r="AI439">
            <v>-597912077.14300001</v>
          </cell>
          <cell r="AJ439">
            <v>-2695.2059999704361</v>
          </cell>
          <cell r="AK439">
            <v>75315546.550000012</v>
          </cell>
          <cell r="AL439">
            <v>0</v>
          </cell>
          <cell r="AM439">
            <v>75315546.550000012</v>
          </cell>
          <cell r="AN439">
            <v>1590209.02</v>
          </cell>
          <cell r="AO439">
            <v>0</v>
          </cell>
          <cell r="AP439">
            <v>1590209.02</v>
          </cell>
          <cell r="AQ439">
            <v>0</v>
          </cell>
          <cell r="AR439">
            <v>0</v>
          </cell>
          <cell r="AS439">
            <v>0</v>
          </cell>
          <cell r="AT439">
            <v>23634404.635000002</v>
          </cell>
          <cell r="AU439">
            <v>0</v>
          </cell>
          <cell r="AV439">
            <v>23634404.635000002</v>
          </cell>
          <cell r="AW439">
            <v>0</v>
          </cell>
          <cell r="AX439">
            <v>0</v>
          </cell>
          <cell r="AY439">
            <v>0</v>
          </cell>
          <cell r="AZ439">
            <v>0</v>
          </cell>
          <cell r="BA439">
            <v>0</v>
          </cell>
          <cell r="BB439">
            <v>0</v>
          </cell>
          <cell r="BC439">
            <v>0</v>
          </cell>
          <cell r="BD439">
            <v>0</v>
          </cell>
          <cell r="BE439">
            <v>0</v>
          </cell>
          <cell r="BF439">
            <v>0.12</v>
          </cell>
          <cell r="BG439">
            <v>0</v>
          </cell>
          <cell r="BH439">
            <v>0.12</v>
          </cell>
          <cell r="BI439">
            <v>213094229.56</v>
          </cell>
          <cell r="BJ439">
            <v>0</v>
          </cell>
          <cell r="BK439">
            <v>213094229.56</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10006920471.603004</v>
          </cell>
          <cell r="CB439">
            <v>8.999943733215332E-3</v>
          </cell>
          <cell r="CC439">
            <v>10006920471.612005</v>
          </cell>
          <cell r="CD439">
            <v>0</v>
          </cell>
          <cell r="CE439">
            <v>0</v>
          </cell>
          <cell r="CF439">
            <v>0</v>
          </cell>
          <cell r="CG439">
            <v>10006920471.603001</v>
          </cell>
          <cell r="CH439">
            <v>9.0000033378601074E-3</v>
          </cell>
          <cell r="CI439">
            <v>10006920471.612001</v>
          </cell>
        </row>
        <row r="441">
          <cell r="C441" t="str">
            <v>Current assets</v>
          </cell>
        </row>
        <row r="442">
          <cell r="B442" t="str">
            <v>202010</v>
          </cell>
          <cell r="C442" t="str">
            <v>Short Term Invest &amp; Mkt Val Ls</v>
          </cell>
          <cell r="D442">
            <v>360933222.5</v>
          </cell>
          <cell r="E442">
            <v>0</v>
          </cell>
          <cell r="F442">
            <v>360933222.5</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360933222.5</v>
          </cell>
          <cell r="CB442">
            <v>0</v>
          </cell>
          <cell r="CC442">
            <v>360933222.5</v>
          </cell>
          <cell r="CD442">
            <v>0</v>
          </cell>
          <cell r="CE442">
            <v>0</v>
          </cell>
          <cell r="CF442">
            <v>0</v>
          </cell>
          <cell r="CG442">
            <v>360933222.5</v>
          </cell>
          <cell r="CH442">
            <v>0</v>
          </cell>
          <cell r="CI442">
            <v>360933222.5</v>
          </cell>
        </row>
        <row r="443">
          <cell r="B443" t="str">
            <v>203010</v>
          </cell>
          <cell r="C443" t="str">
            <v>AP US Bank - Cheques and Wires</v>
          </cell>
          <cell r="D443">
            <v>-309244.88</v>
          </cell>
          <cell r="E443">
            <v>0</v>
          </cell>
          <cell r="F443">
            <v>-309244.88</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-309244.88</v>
          </cell>
          <cell r="CB443">
            <v>0</v>
          </cell>
          <cell r="CC443">
            <v>-309244.88</v>
          </cell>
          <cell r="CD443">
            <v>0</v>
          </cell>
          <cell r="CE443">
            <v>0</v>
          </cell>
          <cell r="CF443">
            <v>0</v>
          </cell>
          <cell r="CG443">
            <v>-309244.88</v>
          </cell>
          <cell r="CH443">
            <v>0</v>
          </cell>
          <cell r="CI443">
            <v>-309244.88</v>
          </cell>
        </row>
        <row r="444">
          <cell r="B444" t="str">
            <v>203020</v>
          </cell>
          <cell r="C444" t="str">
            <v>USD Bank A/C Lake Erie Project</v>
          </cell>
          <cell r="D444">
            <v>131.31</v>
          </cell>
          <cell r="E444">
            <v>0</v>
          </cell>
          <cell r="F444">
            <v>131.31</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131.31</v>
          </cell>
          <cell r="CB444">
            <v>0</v>
          </cell>
          <cell r="CC444">
            <v>131.31</v>
          </cell>
          <cell r="CD444">
            <v>0</v>
          </cell>
          <cell r="CE444">
            <v>0</v>
          </cell>
          <cell r="CF444">
            <v>0</v>
          </cell>
          <cell r="CG444">
            <v>131.31</v>
          </cell>
          <cell r="CH444">
            <v>0</v>
          </cell>
          <cell r="CI444">
            <v>131.31</v>
          </cell>
        </row>
        <row r="445">
          <cell r="B445" t="str">
            <v>203080</v>
          </cell>
          <cell r="C445" t="str">
            <v>TD General USD</v>
          </cell>
          <cell r="D445">
            <v>269530.96999999997</v>
          </cell>
          <cell r="E445">
            <v>0</v>
          </cell>
          <cell r="F445">
            <v>269530.96999999997</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269530.96999999997</v>
          </cell>
          <cell r="CB445">
            <v>0</v>
          </cell>
          <cell r="CC445">
            <v>269530.96999999997</v>
          </cell>
          <cell r="CD445">
            <v>0</v>
          </cell>
          <cell r="CE445">
            <v>0</v>
          </cell>
          <cell r="CF445">
            <v>0</v>
          </cell>
          <cell r="CG445">
            <v>269530.96999999997</v>
          </cell>
          <cell r="CH445">
            <v>0</v>
          </cell>
          <cell r="CI445">
            <v>269530.96999999997</v>
          </cell>
        </row>
        <row r="446">
          <cell r="B446" t="str">
            <v>203160</v>
          </cell>
          <cell r="C446" t="str">
            <v>TD A/R Finance USD</v>
          </cell>
          <cell r="D446">
            <v>68631.66</v>
          </cell>
          <cell r="E446">
            <v>0</v>
          </cell>
          <cell r="F446">
            <v>68631.66</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68631.66</v>
          </cell>
          <cell r="CB446">
            <v>0</v>
          </cell>
          <cell r="CC446">
            <v>68631.66</v>
          </cell>
          <cell r="CD446">
            <v>0</v>
          </cell>
          <cell r="CE446">
            <v>0</v>
          </cell>
          <cell r="CF446">
            <v>0</v>
          </cell>
          <cell r="CG446">
            <v>68631.66</v>
          </cell>
          <cell r="CH446">
            <v>0</v>
          </cell>
          <cell r="CI446">
            <v>68631.66</v>
          </cell>
        </row>
        <row r="447">
          <cell r="B447" t="str">
            <v>204000</v>
          </cell>
          <cell r="C447" t="str">
            <v>General Bank Accounts</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-1348645.22</v>
          </cell>
          <cell r="BJ447">
            <v>0</v>
          </cell>
          <cell r="BK447">
            <v>-1348645.22</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-1348645.22</v>
          </cell>
          <cell r="CB447">
            <v>0</v>
          </cell>
          <cell r="CC447">
            <v>-1348645.22</v>
          </cell>
          <cell r="CD447">
            <v>0</v>
          </cell>
          <cell r="CE447">
            <v>0</v>
          </cell>
          <cell r="CF447">
            <v>0</v>
          </cell>
          <cell r="CG447">
            <v>-1348645.22</v>
          </cell>
          <cell r="CH447">
            <v>0</v>
          </cell>
          <cell r="CI447">
            <v>-1348645.22</v>
          </cell>
        </row>
        <row r="448">
          <cell r="B448" t="str">
            <v>204010</v>
          </cell>
          <cell r="C448" t="str">
            <v>CIBC Customer Care ARP</v>
          </cell>
          <cell r="D448">
            <v>28344.11</v>
          </cell>
          <cell r="E448">
            <v>0</v>
          </cell>
          <cell r="F448">
            <v>28344.11</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28344.11</v>
          </cell>
          <cell r="CB448">
            <v>0</v>
          </cell>
          <cell r="CC448">
            <v>28344.11</v>
          </cell>
          <cell r="CD448">
            <v>0</v>
          </cell>
          <cell r="CE448">
            <v>0</v>
          </cell>
          <cell r="CF448">
            <v>0</v>
          </cell>
          <cell r="CG448">
            <v>28344.11</v>
          </cell>
          <cell r="CH448">
            <v>0</v>
          </cell>
          <cell r="CI448">
            <v>28344.11</v>
          </cell>
        </row>
        <row r="449">
          <cell r="B449" t="str">
            <v>204020</v>
          </cell>
          <cell r="C449" t="str">
            <v>CIBC Customer Care PAP/EFT</v>
          </cell>
          <cell r="D449">
            <v>32746.94</v>
          </cell>
          <cell r="E449">
            <v>0</v>
          </cell>
          <cell r="F449">
            <v>32746.94</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32746.94</v>
          </cell>
          <cell r="CB449">
            <v>0</v>
          </cell>
          <cell r="CC449">
            <v>32746.94</v>
          </cell>
          <cell r="CD449">
            <v>0</v>
          </cell>
          <cell r="CE449">
            <v>0</v>
          </cell>
          <cell r="CF449">
            <v>0</v>
          </cell>
          <cell r="CG449">
            <v>32746.94</v>
          </cell>
          <cell r="CH449">
            <v>0</v>
          </cell>
          <cell r="CI449">
            <v>32746.94</v>
          </cell>
        </row>
        <row r="450">
          <cell r="B450" t="str">
            <v>204030</v>
          </cell>
          <cell r="C450" t="str">
            <v>CIBC Customer Care Refunds</v>
          </cell>
          <cell r="D450">
            <v>-547229.72</v>
          </cell>
          <cell r="E450">
            <v>0</v>
          </cell>
          <cell r="F450">
            <v>-547229.72</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-547229.72</v>
          </cell>
          <cell r="CB450">
            <v>0</v>
          </cell>
          <cell r="CC450">
            <v>-547229.72</v>
          </cell>
          <cell r="CD450">
            <v>0</v>
          </cell>
          <cell r="CE450">
            <v>0</v>
          </cell>
          <cell r="CF450">
            <v>0</v>
          </cell>
          <cell r="CG450">
            <v>-547229.72</v>
          </cell>
          <cell r="CH450">
            <v>0</v>
          </cell>
          <cell r="CI450">
            <v>-547229.72</v>
          </cell>
        </row>
        <row r="451">
          <cell r="B451" t="str">
            <v>204050</v>
          </cell>
          <cell r="C451" t="str">
            <v>CIBC A/R Finance</v>
          </cell>
          <cell r="D451">
            <v>-637430.82999999996</v>
          </cell>
          <cell r="E451">
            <v>0</v>
          </cell>
          <cell r="F451">
            <v>-637430.82999999996</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-637430.82999999996</v>
          </cell>
          <cell r="CB451">
            <v>0</v>
          </cell>
          <cell r="CC451">
            <v>-637430.82999999996</v>
          </cell>
          <cell r="CD451">
            <v>0</v>
          </cell>
          <cell r="CE451">
            <v>0</v>
          </cell>
          <cell r="CF451">
            <v>0</v>
          </cell>
          <cell r="CG451">
            <v>-637430.82999999996</v>
          </cell>
          <cell r="CH451">
            <v>0</v>
          </cell>
          <cell r="CI451">
            <v>-637430.82999999996</v>
          </cell>
        </row>
        <row r="452">
          <cell r="B452" t="str">
            <v>204070</v>
          </cell>
          <cell r="C452" t="str">
            <v>AP EFT</v>
          </cell>
          <cell r="D452">
            <v>7148.4</v>
          </cell>
          <cell r="E452">
            <v>0</v>
          </cell>
          <cell r="F452">
            <v>7148.4</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7148.4</v>
          </cell>
          <cell r="CB452">
            <v>0</v>
          </cell>
          <cell r="CC452">
            <v>7148.4</v>
          </cell>
          <cell r="CD452">
            <v>0</v>
          </cell>
          <cell r="CE452">
            <v>0</v>
          </cell>
          <cell r="CF452">
            <v>0</v>
          </cell>
          <cell r="CG452">
            <v>7148.4</v>
          </cell>
          <cell r="CH452">
            <v>0</v>
          </cell>
          <cell r="CI452">
            <v>7148.4</v>
          </cell>
        </row>
        <row r="453">
          <cell r="B453" t="str">
            <v>204080</v>
          </cell>
          <cell r="C453" t="str">
            <v>Pensioner Pay Bank Account</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row>
        <row r="454">
          <cell r="B454" t="str">
            <v>204090</v>
          </cell>
          <cell r="C454" t="str">
            <v>CIBC General</v>
          </cell>
          <cell r="D454">
            <v>0.34</v>
          </cell>
          <cell r="E454">
            <v>0</v>
          </cell>
          <cell r="F454">
            <v>0.34</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0.34</v>
          </cell>
          <cell r="CB454">
            <v>0</v>
          </cell>
          <cell r="CC454">
            <v>0.34</v>
          </cell>
          <cell r="CD454">
            <v>0</v>
          </cell>
          <cell r="CE454">
            <v>0</v>
          </cell>
          <cell r="CF454">
            <v>0</v>
          </cell>
          <cell r="CG454">
            <v>0.34</v>
          </cell>
          <cell r="CH454">
            <v>0</v>
          </cell>
          <cell r="CI454">
            <v>0.34</v>
          </cell>
        </row>
        <row r="455">
          <cell r="B455" t="str">
            <v>204130</v>
          </cell>
          <cell r="C455" t="str">
            <v>BMO Interac</v>
          </cell>
          <cell r="D455">
            <v>0.08</v>
          </cell>
          <cell r="E455">
            <v>0</v>
          </cell>
          <cell r="F455">
            <v>0.08</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0.08</v>
          </cell>
          <cell r="CB455">
            <v>0</v>
          </cell>
          <cell r="CC455">
            <v>0.08</v>
          </cell>
          <cell r="CD455">
            <v>0</v>
          </cell>
          <cell r="CE455">
            <v>0</v>
          </cell>
          <cell r="CF455">
            <v>0</v>
          </cell>
          <cell r="CG455">
            <v>0.08</v>
          </cell>
          <cell r="CH455">
            <v>0</v>
          </cell>
          <cell r="CI455">
            <v>0.08</v>
          </cell>
        </row>
        <row r="456">
          <cell r="B456" t="str">
            <v>204140</v>
          </cell>
          <cell r="C456" t="str">
            <v>AP Canadian Bank - Wires</v>
          </cell>
          <cell r="D456">
            <v>-4557647.7300000004</v>
          </cell>
          <cell r="E456">
            <v>0</v>
          </cell>
          <cell r="F456">
            <v>-4557647.7300000004</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-40505.39</v>
          </cell>
          <cell r="AC456">
            <v>0</v>
          </cell>
          <cell r="AD456">
            <v>-40505.39</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-4598153.12</v>
          </cell>
          <cell r="CB456">
            <v>0</v>
          </cell>
          <cell r="CC456">
            <v>-4598153.12</v>
          </cell>
          <cell r="CD456">
            <v>0</v>
          </cell>
          <cell r="CE456">
            <v>0</v>
          </cell>
          <cell r="CF456">
            <v>0</v>
          </cell>
          <cell r="CG456">
            <v>-4598153.12</v>
          </cell>
          <cell r="CH456">
            <v>0</v>
          </cell>
          <cell r="CI456">
            <v>-4598153.12</v>
          </cell>
        </row>
        <row r="457">
          <cell r="B457" t="str">
            <v>204150</v>
          </cell>
          <cell r="C457" t="str">
            <v>OH Energy Co. - Bank Acct</v>
          </cell>
          <cell r="D457">
            <v>116985.79</v>
          </cell>
          <cell r="E457">
            <v>0</v>
          </cell>
          <cell r="F457">
            <v>116985.79</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116985.79</v>
          </cell>
          <cell r="CB457">
            <v>0</v>
          </cell>
          <cell r="CC457">
            <v>116985.79</v>
          </cell>
          <cell r="CD457">
            <v>0</v>
          </cell>
          <cell r="CE457">
            <v>0</v>
          </cell>
          <cell r="CF457">
            <v>0</v>
          </cell>
          <cell r="CG457">
            <v>116985.79</v>
          </cell>
          <cell r="CH457">
            <v>0</v>
          </cell>
          <cell r="CI457">
            <v>116985.79</v>
          </cell>
        </row>
        <row r="458">
          <cell r="B458" t="str">
            <v>204190</v>
          </cell>
          <cell r="C458" t="str">
            <v>AP Canadian TD  Bank</v>
          </cell>
          <cell r="D458">
            <v>-7414266.0099999998</v>
          </cell>
          <cell r="E458">
            <v>0</v>
          </cell>
          <cell r="F458">
            <v>-7414266.0099999998</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-7414266.0099999998</v>
          </cell>
          <cell r="CB458">
            <v>0</v>
          </cell>
          <cell r="CC458">
            <v>-7414266.0099999998</v>
          </cell>
          <cell r="CD458">
            <v>0</v>
          </cell>
          <cell r="CE458">
            <v>0</v>
          </cell>
          <cell r="CF458">
            <v>0</v>
          </cell>
          <cell r="CG458">
            <v>-7414266.0099999998</v>
          </cell>
          <cell r="CH458">
            <v>0</v>
          </cell>
          <cell r="CI458">
            <v>-7414266.0099999998</v>
          </cell>
        </row>
        <row r="459">
          <cell r="B459" t="str">
            <v>204200</v>
          </cell>
          <cell r="C459" t="str">
            <v>CIBC Payroll Account</v>
          </cell>
          <cell r="D459">
            <v>-233675.78</v>
          </cell>
          <cell r="E459">
            <v>0</v>
          </cell>
          <cell r="F459">
            <v>-233675.78</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-233675.78</v>
          </cell>
          <cell r="CB459">
            <v>0</v>
          </cell>
          <cell r="CC459">
            <v>-233675.78</v>
          </cell>
          <cell r="CD459">
            <v>0</v>
          </cell>
          <cell r="CE459">
            <v>0</v>
          </cell>
          <cell r="CF459">
            <v>0</v>
          </cell>
          <cell r="CG459">
            <v>-233675.78</v>
          </cell>
          <cell r="CH459">
            <v>0</v>
          </cell>
          <cell r="CI459">
            <v>-233675.78</v>
          </cell>
        </row>
        <row r="460">
          <cell r="B460" t="str">
            <v>204210</v>
          </cell>
          <cell r="C460" t="str">
            <v>AP Canadian Bank - Cheques</v>
          </cell>
          <cell r="D460">
            <v>-0.06</v>
          </cell>
          <cell r="E460">
            <v>0</v>
          </cell>
          <cell r="F460">
            <v>-0.06</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-0.06</v>
          </cell>
          <cell r="CB460">
            <v>0</v>
          </cell>
          <cell r="CC460">
            <v>-0.06</v>
          </cell>
          <cell r="CD460">
            <v>0</v>
          </cell>
          <cell r="CE460">
            <v>0</v>
          </cell>
          <cell r="CF460">
            <v>0</v>
          </cell>
          <cell r="CG460">
            <v>-0.06</v>
          </cell>
          <cell r="CH460">
            <v>0</v>
          </cell>
          <cell r="CI460">
            <v>-0.06</v>
          </cell>
        </row>
        <row r="461">
          <cell r="B461" t="str">
            <v>204220</v>
          </cell>
          <cell r="C461" t="str">
            <v>Credit Card Bank Account</v>
          </cell>
          <cell r="D461">
            <v>57630.3</v>
          </cell>
          <cell r="E461">
            <v>0</v>
          </cell>
          <cell r="F461">
            <v>57630.3</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57630.3</v>
          </cell>
          <cell r="CB461">
            <v>0</v>
          </cell>
          <cell r="CC461">
            <v>57630.3</v>
          </cell>
          <cell r="CD461">
            <v>0</v>
          </cell>
          <cell r="CE461">
            <v>0</v>
          </cell>
          <cell r="CF461">
            <v>0</v>
          </cell>
          <cell r="CG461">
            <v>57630.3</v>
          </cell>
          <cell r="CH461">
            <v>0</v>
          </cell>
          <cell r="CI461">
            <v>57630.3</v>
          </cell>
        </row>
        <row r="462">
          <cell r="B462" t="str">
            <v>204530</v>
          </cell>
          <cell r="C462" t="str">
            <v>CSS Credit Card Pilot Project</v>
          </cell>
          <cell r="D462">
            <v>-9826.68</v>
          </cell>
          <cell r="E462">
            <v>0</v>
          </cell>
          <cell r="F462">
            <v>-9826.68</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-9826.68</v>
          </cell>
          <cell r="CB462">
            <v>0</v>
          </cell>
          <cell r="CC462">
            <v>-9826.68</v>
          </cell>
          <cell r="CD462">
            <v>0</v>
          </cell>
          <cell r="CE462">
            <v>0</v>
          </cell>
          <cell r="CF462">
            <v>0</v>
          </cell>
          <cell r="CG462">
            <v>-9826.68</v>
          </cell>
          <cell r="CH462">
            <v>0</v>
          </cell>
          <cell r="CI462">
            <v>-9826.68</v>
          </cell>
        </row>
        <row r="463">
          <cell r="B463" t="str">
            <v>204920</v>
          </cell>
          <cell r="C463" t="str">
            <v>HO Inc in Trust for HO Pen Pln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row>
        <row r="464">
          <cell r="B464" t="str">
            <v>205000</v>
          </cell>
          <cell r="C464" t="str">
            <v>Permanent Advances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600</v>
          </cell>
          <cell r="BJ464">
            <v>0</v>
          </cell>
          <cell r="BK464">
            <v>600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600</v>
          </cell>
          <cell r="CB464">
            <v>0</v>
          </cell>
          <cell r="CC464">
            <v>600</v>
          </cell>
          <cell r="CD464">
            <v>0</v>
          </cell>
          <cell r="CE464">
            <v>0</v>
          </cell>
          <cell r="CF464">
            <v>0</v>
          </cell>
          <cell r="CG464">
            <v>600</v>
          </cell>
          <cell r="CH464">
            <v>0</v>
          </cell>
          <cell r="CI464">
            <v>600</v>
          </cell>
        </row>
        <row r="465">
          <cell r="C465" t="str">
            <v>Cash and cash equivalents</v>
          </cell>
          <cell r="D465">
            <v>347805050.71000004</v>
          </cell>
          <cell r="E465">
            <v>0</v>
          </cell>
          <cell r="F465">
            <v>347805050.71000004</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-40505.39</v>
          </cell>
          <cell r="AC465">
            <v>0</v>
          </cell>
          <cell r="AD465">
            <v>-40505.39</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-1348045.22</v>
          </cell>
          <cell r="BJ465">
            <v>0</v>
          </cell>
          <cell r="BK465">
            <v>-1348045.22</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346416500.10000002</v>
          </cell>
          <cell r="CB465">
            <v>0</v>
          </cell>
          <cell r="CC465">
            <v>346416500.10000002</v>
          </cell>
          <cell r="CD465">
            <v>0</v>
          </cell>
          <cell r="CE465">
            <v>0</v>
          </cell>
          <cell r="CF465">
            <v>0</v>
          </cell>
          <cell r="CG465">
            <v>346416500.10000002</v>
          </cell>
          <cell r="CH465">
            <v>0</v>
          </cell>
          <cell r="CI465">
            <v>346416500.10000002</v>
          </cell>
        </row>
        <row r="466">
          <cell r="B466" t="str">
            <v>356100</v>
          </cell>
          <cell r="C466" t="str">
            <v>Interco Demand Loan DueTo/From</v>
          </cell>
          <cell r="D466">
            <v>89038293.480000004</v>
          </cell>
          <cell r="E466">
            <v>0</v>
          </cell>
          <cell r="F466">
            <v>89038293.480000004</v>
          </cell>
          <cell r="G466">
            <v>-0.23</v>
          </cell>
          <cell r="H466">
            <v>0.22900000000000001</v>
          </cell>
          <cell r="I466">
            <v>-1.0000000000000009E-3</v>
          </cell>
          <cell r="J466">
            <v>326333069.83999997</v>
          </cell>
          <cell r="K466">
            <v>-298560270.06300002</v>
          </cell>
          <cell r="L466">
            <v>27772799.77699995</v>
          </cell>
          <cell r="M466">
            <v>-1568257182.0799999</v>
          </cell>
          <cell r="N466">
            <v>-112511635.505</v>
          </cell>
          <cell r="O466">
            <v>-1680768817.585</v>
          </cell>
          <cell r="P466">
            <v>1616998070.3499999</v>
          </cell>
          <cell r="Q466">
            <v>14325830.779999999</v>
          </cell>
          <cell r="R466">
            <v>1631323901.1299999</v>
          </cell>
          <cell r="S466">
            <v>-574.54</v>
          </cell>
          <cell r="T466">
            <v>574.53600000000006</v>
          </cell>
          <cell r="U466">
            <v>-3.9999999999054126E-3</v>
          </cell>
          <cell r="V466">
            <v>0.1</v>
          </cell>
          <cell r="W466">
            <v>-0.10200000000000001</v>
          </cell>
          <cell r="X466">
            <v>-2.0000000000000018E-3</v>
          </cell>
          <cell r="Y466">
            <v>-7828308.3700000001</v>
          </cell>
          <cell r="Z466">
            <v>-244700.36</v>
          </cell>
          <cell r="AA466">
            <v>-8073008.7300000004</v>
          </cell>
          <cell r="AB466">
            <v>-0.77</v>
          </cell>
          <cell r="AC466">
            <v>0</v>
          </cell>
          <cell r="AD466">
            <v>-0.77</v>
          </cell>
          <cell r="AE466">
            <v>0</v>
          </cell>
          <cell r="AF466">
            <v>2E-3</v>
          </cell>
          <cell r="AG466">
            <v>2E-3</v>
          </cell>
          <cell r="AH466">
            <v>-396990200.33999997</v>
          </cell>
          <cell r="AI466">
            <v>396990200.47899997</v>
          </cell>
          <cell r="AJ466">
            <v>0.13899999856948853</v>
          </cell>
          <cell r="AK466">
            <v>-78478676.459999993</v>
          </cell>
          <cell r="AL466">
            <v>0</v>
          </cell>
          <cell r="AM466">
            <v>-78478676.459999993</v>
          </cell>
          <cell r="AN466">
            <v>-2374233.13</v>
          </cell>
          <cell r="AO466">
            <v>0</v>
          </cell>
          <cell r="AP466">
            <v>-2374233.13</v>
          </cell>
          <cell r="AQ466">
            <v>5.87</v>
          </cell>
          <cell r="AR466">
            <v>0</v>
          </cell>
          <cell r="AS466">
            <v>5.87</v>
          </cell>
          <cell r="AT466">
            <v>21695751.280000001</v>
          </cell>
          <cell r="AU466">
            <v>0</v>
          </cell>
          <cell r="AV466">
            <v>21695751.280000001</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38098.699999999997</v>
          </cell>
          <cell r="BP466">
            <v>0</v>
          </cell>
          <cell r="BQ466">
            <v>38098.699999999997</v>
          </cell>
          <cell r="BR466">
            <v>0.4</v>
          </cell>
          <cell r="BS466">
            <v>0</v>
          </cell>
          <cell r="BT466">
            <v>0.4</v>
          </cell>
          <cell r="BU466">
            <v>-52499.62</v>
          </cell>
          <cell r="BV466">
            <v>0</v>
          </cell>
          <cell r="BW466">
            <v>-52499.62</v>
          </cell>
          <cell r="BX466">
            <v>272.02999999999997</v>
          </cell>
          <cell r="BY466">
            <v>0</v>
          </cell>
          <cell r="BZ466">
            <v>272.02999999999997</v>
          </cell>
          <cell r="CA466">
            <v>121886.50999979139</v>
          </cell>
          <cell r="CB466">
            <v>-4.000075489282608E-3</v>
          </cell>
          <cell r="CC466">
            <v>121886.5059997159</v>
          </cell>
          <cell r="CD466">
            <v>-125767.51</v>
          </cell>
          <cell r="CE466">
            <v>0</v>
          </cell>
          <cell r="CF466">
            <v>-125767.51</v>
          </cell>
          <cell r="CG466">
            <v>-3880.999999986589</v>
          </cell>
          <cell r="CH466">
            <v>-3.9999951124191357E-3</v>
          </cell>
          <cell r="CI466">
            <v>-3881.0039999817013</v>
          </cell>
        </row>
        <row r="467">
          <cell r="B467" t="str">
            <v>356101</v>
          </cell>
          <cell r="C467" t="str">
            <v>Inter-Co Susp - Asset Mgmt</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-0.15</v>
          </cell>
          <cell r="BY467">
            <v>0</v>
          </cell>
          <cell r="BZ467">
            <v>-0.15</v>
          </cell>
          <cell r="CA467">
            <v>-0.15</v>
          </cell>
          <cell r="CB467">
            <v>0</v>
          </cell>
          <cell r="CC467">
            <v>-0.15</v>
          </cell>
          <cell r="CD467">
            <v>-0.44</v>
          </cell>
          <cell r="CE467">
            <v>0</v>
          </cell>
          <cell r="CF467">
            <v>-0.44</v>
          </cell>
          <cell r="CG467">
            <v>-0.59</v>
          </cell>
          <cell r="CH467">
            <v>0</v>
          </cell>
          <cell r="CI467">
            <v>-0.59</v>
          </cell>
        </row>
        <row r="468">
          <cell r="C468" t="str">
            <v>Intercompany loan demand facility</v>
          </cell>
          <cell r="D468">
            <v>89038293.480000004</v>
          </cell>
          <cell r="E468">
            <v>0</v>
          </cell>
          <cell r="F468">
            <v>89038293.480000004</v>
          </cell>
          <cell r="G468">
            <v>-0.23</v>
          </cell>
          <cell r="H468">
            <v>0.22900000000000001</v>
          </cell>
          <cell r="I468">
            <v>-1.0000000000000009E-3</v>
          </cell>
          <cell r="J468">
            <v>326333069.83999997</v>
          </cell>
          <cell r="K468">
            <v>-298560270.06300002</v>
          </cell>
          <cell r="L468">
            <v>27772799.77699995</v>
          </cell>
          <cell r="M468">
            <v>-1568257182.0799999</v>
          </cell>
          <cell r="N468">
            <v>-112511635.505</v>
          </cell>
          <cell r="O468">
            <v>-1680768817.585</v>
          </cell>
          <cell r="P468">
            <v>1616998070.3499999</v>
          </cell>
          <cell r="Q468">
            <v>14325830.779999999</v>
          </cell>
          <cell r="R468">
            <v>1631323901.1299999</v>
          </cell>
          <cell r="S468">
            <v>-574.54</v>
          </cell>
          <cell r="T468">
            <v>574.53600000000006</v>
          </cell>
          <cell r="U468">
            <v>-3.9999999999054126E-3</v>
          </cell>
          <cell r="V468">
            <v>0.1</v>
          </cell>
          <cell r="W468">
            <v>-0.10200000000000001</v>
          </cell>
          <cell r="X468">
            <v>-2.0000000000000018E-3</v>
          </cell>
          <cell r="Y468">
            <v>-7828308.3700000001</v>
          </cell>
          <cell r="Z468">
            <v>-244700.36</v>
          </cell>
          <cell r="AA468">
            <v>-8073008.7300000004</v>
          </cell>
          <cell r="AB468">
            <v>-0.77</v>
          </cell>
          <cell r="AC468">
            <v>0</v>
          </cell>
          <cell r="AD468">
            <v>-0.77</v>
          </cell>
          <cell r="AE468">
            <v>0</v>
          </cell>
          <cell r="AF468">
            <v>2E-3</v>
          </cell>
          <cell r="AG468">
            <v>2E-3</v>
          </cell>
          <cell r="AH468">
            <v>-396990200.33999997</v>
          </cell>
          <cell r="AI468">
            <v>396990200.47899997</v>
          </cell>
          <cell r="AJ468">
            <v>0.13899999856948853</v>
          </cell>
          <cell r="AK468">
            <v>-78478676.459999993</v>
          </cell>
          <cell r="AL468">
            <v>0</v>
          </cell>
          <cell r="AM468">
            <v>-78478676.459999993</v>
          </cell>
          <cell r="AN468">
            <v>-2374233.13</v>
          </cell>
          <cell r="AO468">
            <v>0</v>
          </cell>
          <cell r="AP468">
            <v>-2374233.13</v>
          </cell>
          <cell r="AQ468">
            <v>5.87</v>
          </cell>
          <cell r="AR468">
            <v>0</v>
          </cell>
          <cell r="AS468">
            <v>5.87</v>
          </cell>
          <cell r="AT468">
            <v>21695751.280000001</v>
          </cell>
          <cell r="AU468">
            <v>0</v>
          </cell>
          <cell r="AV468">
            <v>21695751.280000001</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38098.699999999997</v>
          </cell>
          <cell r="BP468">
            <v>0</v>
          </cell>
          <cell r="BQ468">
            <v>38098.699999999997</v>
          </cell>
          <cell r="BR468">
            <v>0.4</v>
          </cell>
          <cell r="BS468">
            <v>0</v>
          </cell>
          <cell r="BT468">
            <v>0.4</v>
          </cell>
          <cell r="BU468">
            <v>-52499.62</v>
          </cell>
          <cell r="BV468">
            <v>0</v>
          </cell>
          <cell r="BW468">
            <v>-52499.62</v>
          </cell>
          <cell r="BX468">
            <v>271.88</v>
          </cell>
          <cell r="BY468">
            <v>0</v>
          </cell>
          <cell r="BZ468">
            <v>271.88</v>
          </cell>
          <cell r="CA468">
            <v>121886.3599997914</v>
          </cell>
          <cell r="CB468">
            <v>-4.000075489282608E-3</v>
          </cell>
          <cell r="CC468">
            <v>121886.3559997159</v>
          </cell>
          <cell r="CD468">
            <v>-125767.95</v>
          </cell>
          <cell r="CE468">
            <v>0</v>
          </cell>
          <cell r="CF468">
            <v>-125767.95</v>
          </cell>
          <cell r="CG468">
            <v>-3881.589999960363</v>
          </cell>
          <cell r="CH468">
            <v>-3.9999951124191357E-3</v>
          </cell>
          <cell r="CI468">
            <v>-3881.5939999554753</v>
          </cell>
        </row>
        <row r="469">
          <cell r="B469" t="str">
            <v>211000</v>
          </cell>
          <cell r="C469" t="str">
            <v>Accts Receivable Misc - Ar:M</v>
          </cell>
          <cell r="D469">
            <v>0</v>
          </cell>
          <cell r="E469">
            <v>0</v>
          </cell>
          <cell r="F469">
            <v>0</v>
          </cell>
          <cell r="G469">
            <v>0</v>
          </cell>
          <cell r="H469">
            <v>0</v>
          </cell>
          <cell r="I469">
            <v>0</v>
          </cell>
          <cell r="J469">
            <v>-40565.35</v>
          </cell>
          <cell r="K469">
            <v>1443241.493</v>
          </cell>
          <cell r="L469">
            <v>1402676.1429999999</v>
          </cell>
          <cell r="M469">
            <v>-18198.55</v>
          </cell>
          <cell r="N469">
            <v>365331.8</v>
          </cell>
          <cell r="O469">
            <v>347133.25</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1808573.29</v>
          </cell>
          <cell r="AI469">
            <v>-1808573.2930000001</v>
          </cell>
          <cell r="AJ469">
            <v>-3.0000000260770321E-3</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1749809.39</v>
          </cell>
          <cell r="CB469">
            <v>0</v>
          </cell>
          <cell r="CC469">
            <v>1749809.39</v>
          </cell>
          <cell r="CD469">
            <v>0</v>
          </cell>
          <cell r="CE469">
            <v>0</v>
          </cell>
          <cell r="CF469">
            <v>0</v>
          </cell>
          <cell r="CG469">
            <v>1749809.39</v>
          </cell>
          <cell r="CH469">
            <v>-5.8207660913467407E-11</v>
          </cell>
          <cell r="CI469">
            <v>1749809.39</v>
          </cell>
        </row>
        <row r="470">
          <cell r="B470" t="str">
            <v>211010</v>
          </cell>
          <cell r="C470" t="str">
            <v>AR - TX &amp; RRRP Revenue - IMO</v>
          </cell>
          <cell r="D470">
            <v>0</v>
          </cell>
          <cell r="E470">
            <v>0</v>
          </cell>
          <cell r="F470">
            <v>0</v>
          </cell>
          <cell r="G470">
            <v>0</v>
          </cell>
          <cell r="H470">
            <v>0</v>
          </cell>
          <cell r="I470">
            <v>0</v>
          </cell>
          <cell r="J470">
            <v>111609165.154</v>
          </cell>
          <cell r="K470">
            <v>0</v>
          </cell>
          <cell r="L470">
            <v>111609165.154</v>
          </cell>
          <cell r="M470">
            <v>11696973.789999999</v>
          </cell>
          <cell r="N470">
            <v>0</v>
          </cell>
          <cell r="O470">
            <v>11696973.789999999</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123306138.94400001</v>
          </cell>
          <cell r="CB470">
            <v>0</v>
          </cell>
          <cell r="CC470">
            <v>123306138.94400001</v>
          </cell>
          <cell r="CD470">
            <v>0</v>
          </cell>
          <cell r="CE470">
            <v>0</v>
          </cell>
          <cell r="CF470">
            <v>0</v>
          </cell>
          <cell r="CG470">
            <v>123306138.94400001</v>
          </cell>
          <cell r="CH470">
            <v>0</v>
          </cell>
          <cell r="CI470">
            <v>123306138.94400001</v>
          </cell>
        </row>
        <row r="471">
          <cell r="B471" t="str">
            <v>211050</v>
          </cell>
          <cell r="C471" t="str">
            <v>Inter Company A/R</v>
          </cell>
          <cell r="D471">
            <v>4441250</v>
          </cell>
          <cell r="E471">
            <v>0</v>
          </cell>
          <cell r="F471">
            <v>4441250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4441250</v>
          </cell>
          <cell r="CB471">
            <v>0</v>
          </cell>
          <cell r="CC471">
            <v>4441250</v>
          </cell>
          <cell r="CD471">
            <v>-4441250</v>
          </cell>
          <cell r="CE471">
            <v>0</v>
          </cell>
          <cell r="CF471">
            <v>-4441250</v>
          </cell>
          <cell r="CG471">
            <v>0</v>
          </cell>
          <cell r="CH471">
            <v>0</v>
          </cell>
          <cell r="CI471">
            <v>0</v>
          </cell>
        </row>
        <row r="472">
          <cell r="B472" t="str">
            <v>211800</v>
          </cell>
          <cell r="C472" t="str">
            <v>A/R - Hydro One Networks Inc.</v>
          </cell>
          <cell r="D472">
            <v>0</v>
          </cell>
          <cell r="E472">
            <v>0</v>
          </cell>
          <cell r="F472">
            <v>0</v>
          </cell>
          <cell r="G472">
            <v>0</v>
          </cell>
          <cell r="H472">
            <v>0</v>
          </cell>
          <cell r="I472">
            <v>0</v>
          </cell>
          <cell r="J472">
            <v>0</v>
          </cell>
          <cell r="K472">
            <v>-0.128</v>
          </cell>
          <cell r="L472">
            <v>-0.128</v>
          </cell>
          <cell r="M472">
            <v>0</v>
          </cell>
          <cell r="N472">
            <v>-0.03</v>
          </cell>
          <cell r="O472">
            <v>-0.03</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-0.16</v>
          </cell>
          <cell r="AI472">
            <v>0.158</v>
          </cell>
          <cell r="AJ472">
            <v>-2.0000000000000018E-3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-0.16</v>
          </cell>
          <cell r="CB472">
            <v>0</v>
          </cell>
          <cell r="CC472">
            <v>-0.16</v>
          </cell>
          <cell r="CD472">
            <v>0</v>
          </cell>
          <cell r="CE472">
            <v>0</v>
          </cell>
          <cell r="CF472">
            <v>0</v>
          </cell>
          <cell r="CG472">
            <v>-0.16</v>
          </cell>
          <cell r="CH472">
            <v>0</v>
          </cell>
          <cell r="CI472">
            <v>-0.16</v>
          </cell>
        </row>
        <row r="473">
          <cell r="B473" t="str">
            <v>211810</v>
          </cell>
          <cell r="C473" t="str">
            <v>A/R - TX</v>
          </cell>
          <cell r="D473">
            <v>0</v>
          </cell>
          <cell r="E473">
            <v>0</v>
          </cell>
          <cell r="F473">
            <v>0</v>
          </cell>
          <cell r="G473">
            <v>0</v>
          </cell>
          <cell r="H473">
            <v>0</v>
          </cell>
          <cell r="I473">
            <v>0</v>
          </cell>
          <cell r="J473">
            <v>502268.7</v>
          </cell>
          <cell r="K473">
            <v>4799191.6069999998</v>
          </cell>
          <cell r="L473">
            <v>5301460.307</v>
          </cell>
          <cell r="M473">
            <v>0</v>
          </cell>
          <cell r="N473">
            <v>1214832.96</v>
          </cell>
          <cell r="O473">
            <v>1214832.96</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6014024.5599999996</v>
          </cell>
          <cell r="AI473">
            <v>-6014024.5669999998</v>
          </cell>
          <cell r="AJ473">
            <v>-7.0000002160668373E-3</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6516293.2599999998</v>
          </cell>
          <cell r="CB473">
            <v>0</v>
          </cell>
          <cell r="CC473">
            <v>6516293.2599999998</v>
          </cell>
          <cell r="CD473">
            <v>0</v>
          </cell>
          <cell r="CE473">
            <v>0</v>
          </cell>
          <cell r="CF473">
            <v>0</v>
          </cell>
          <cell r="CG473">
            <v>6516293.2599999998</v>
          </cell>
          <cell r="CH473">
            <v>0</v>
          </cell>
          <cell r="CI473">
            <v>6516293.2599999998</v>
          </cell>
        </row>
        <row r="474">
          <cell r="B474" t="str">
            <v>211820</v>
          </cell>
          <cell r="C474" t="str">
            <v>A/R - DX</v>
          </cell>
          <cell r="D474">
            <v>0</v>
          </cell>
          <cell r="E474">
            <v>0</v>
          </cell>
          <cell r="F474">
            <v>0</v>
          </cell>
          <cell r="G474">
            <v>0</v>
          </cell>
          <cell r="H474">
            <v>0</v>
          </cell>
          <cell r="I474">
            <v>0</v>
          </cell>
          <cell r="J474">
            <v>-749</v>
          </cell>
          <cell r="K474">
            <v>-1845908.9180000001</v>
          </cell>
          <cell r="L474">
            <v>-1846657.9180000001</v>
          </cell>
          <cell r="M474">
            <v>565375.82999999996</v>
          </cell>
          <cell r="N474">
            <v>-467260.15</v>
          </cell>
          <cell r="O474">
            <v>98115.679999999935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-2310285.42</v>
          </cell>
          <cell r="AI474">
            <v>2313169.068</v>
          </cell>
          <cell r="AJ474">
            <v>2883.6480000000447</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-1745658.59</v>
          </cell>
          <cell r="CB474">
            <v>0</v>
          </cell>
          <cell r="CC474">
            <v>-1745658.59</v>
          </cell>
          <cell r="CD474">
            <v>0</v>
          </cell>
          <cell r="CE474">
            <v>0</v>
          </cell>
          <cell r="CF474">
            <v>0</v>
          </cell>
          <cell r="CG474">
            <v>-1745658.59</v>
          </cell>
          <cell r="CH474">
            <v>-1.1641532182693481E-10</v>
          </cell>
          <cell r="CI474">
            <v>-1745658.5900000003</v>
          </cell>
        </row>
        <row r="475">
          <cell r="B475" t="str">
            <v>211830</v>
          </cell>
          <cell r="C475" t="str">
            <v>A/R - Remotes</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2081240.46</v>
          </cell>
          <cell r="AU475">
            <v>0</v>
          </cell>
          <cell r="AV475">
            <v>2081240.46</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2081240.46</v>
          </cell>
          <cell r="CB475">
            <v>0</v>
          </cell>
          <cell r="CC475">
            <v>2081240.46</v>
          </cell>
          <cell r="CD475">
            <v>0</v>
          </cell>
          <cell r="CE475">
            <v>0</v>
          </cell>
          <cell r="CF475">
            <v>0</v>
          </cell>
          <cell r="CG475">
            <v>2081240.46</v>
          </cell>
          <cell r="CH475">
            <v>0</v>
          </cell>
          <cell r="CI475">
            <v>2081240.46</v>
          </cell>
        </row>
        <row r="476">
          <cell r="B476" t="str">
            <v>211840</v>
          </cell>
          <cell r="C476" t="str">
            <v>A/R - Telecom</v>
          </cell>
          <cell r="D476">
            <v>0</v>
          </cell>
          <cell r="E476">
            <v>0</v>
          </cell>
          <cell r="F476">
            <v>0</v>
          </cell>
          <cell r="G476">
            <v>0</v>
          </cell>
          <cell r="H476">
            <v>0</v>
          </cell>
          <cell r="I476">
            <v>0</v>
          </cell>
          <cell r="J476">
            <v>0</v>
          </cell>
          <cell r="K476">
            <v>15369.48</v>
          </cell>
          <cell r="L476">
            <v>15369.48</v>
          </cell>
          <cell r="M476">
            <v>0</v>
          </cell>
          <cell r="N476">
            <v>3890.52</v>
          </cell>
          <cell r="O476">
            <v>3890.52</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19260</v>
          </cell>
          <cell r="AI476">
            <v>-19260</v>
          </cell>
          <cell r="AJ476">
            <v>0</v>
          </cell>
          <cell r="AK476">
            <v>926436.72</v>
          </cell>
          <cell r="AL476">
            <v>0</v>
          </cell>
          <cell r="AM476">
            <v>926436.72</v>
          </cell>
          <cell r="AN476">
            <v>6967.16</v>
          </cell>
          <cell r="AO476">
            <v>0</v>
          </cell>
          <cell r="AP476">
            <v>6967.16</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952663.88</v>
          </cell>
          <cell r="CB476">
            <v>0</v>
          </cell>
          <cell r="CC476">
            <v>952663.88</v>
          </cell>
          <cell r="CD476">
            <v>0</v>
          </cell>
          <cell r="CE476">
            <v>0</v>
          </cell>
          <cell r="CF476">
            <v>0</v>
          </cell>
          <cell r="CG476">
            <v>952663.88</v>
          </cell>
          <cell r="CH476">
            <v>-4.5474735088646412E-13</v>
          </cell>
          <cell r="CI476">
            <v>952663.88</v>
          </cell>
        </row>
        <row r="477">
          <cell r="B477" t="str">
            <v>211860</v>
          </cell>
          <cell r="C477" t="str">
            <v>A/R - Energy Company</v>
          </cell>
          <cell r="D477">
            <v>122920.4</v>
          </cell>
          <cell r="E477">
            <v>0</v>
          </cell>
          <cell r="F477">
            <v>122920.4</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122920.4</v>
          </cell>
          <cell r="CB477">
            <v>0</v>
          </cell>
          <cell r="CC477">
            <v>122920.4</v>
          </cell>
          <cell r="CD477">
            <v>0</v>
          </cell>
          <cell r="CE477">
            <v>0</v>
          </cell>
          <cell r="CF477">
            <v>0</v>
          </cell>
          <cell r="CG477">
            <v>122920.4</v>
          </cell>
          <cell r="CH477">
            <v>0</v>
          </cell>
          <cell r="CI477">
            <v>122920.4</v>
          </cell>
        </row>
        <row r="478">
          <cell r="B478" t="str">
            <v>211861</v>
          </cell>
          <cell r="C478" t="str">
            <v>OHE - Res Products &amp; Services</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-2E-3</v>
          </cell>
          <cell r="AR478">
            <v>0</v>
          </cell>
          <cell r="AS478">
            <v>-2E-3</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-2E-3</v>
          </cell>
          <cell r="CB478">
            <v>0</v>
          </cell>
          <cell r="CC478">
            <v>-2E-3</v>
          </cell>
          <cell r="CD478">
            <v>0</v>
          </cell>
          <cell r="CE478">
            <v>0</v>
          </cell>
          <cell r="CF478">
            <v>0</v>
          </cell>
          <cell r="CG478">
            <v>-2E-3</v>
          </cell>
          <cell r="CH478">
            <v>0</v>
          </cell>
          <cell r="CI478">
            <v>-2E-3</v>
          </cell>
        </row>
        <row r="479">
          <cell r="B479" t="str">
            <v>211863</v>
          </cell>
          <cell r="C479" t="str">
            <v>OHE Onsource</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3.0000000000000001E-3</v>
          </cell>
          <cell r="AR479">
            <v>0</v>
          </cell>
          <cell r="AS479">
            <v>3.0000000000000001E-3</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3.0000000000000001E-3</v>
          </cell>
          <cell r="CB479">
            <v>0</v>
          </cell>
          <cell r="CC479">
            <v>3.0000000000000001E-3</v>
          </cell>
          <cell r="CD479">
            <v>0</v>
          </cell>
          <cell r="CE479">
            <v>0</v>
          </cell>
          <cell r="CF479">
            <v>0</v>
          </cell>
          <cell r="CG479">
            <v>3.0000000000000001E-3</v>
          </cell>
          <cell r="CH479">
            <v>0</v>
          </cell>
          <cell r="CI479">
            <v>3.0000000000000001E-3</v>
          </cell>
        </row>
        <row r="480">
          <cell r="B480" t="str">
            <v>211871</v>
          </cell>
          <cell r="C480" t="str">
            <v>A/R -  DCB Retailers</v>
          </cell>
          <cell r="D480">
            <v>0</v>
          </cell>
          <cell r="E480">
            <v>0</v>
          </cell>
          <cell r="F480">
            <v>0</v>
          </cell>
          <cell r="G480">
            <v>0</v>
          </cell>
          <cell r="H480">
            <v>0</v>
          </cell>
          <cell r="I480">
            <v>0</v>
          </cell>
          <cell r="J480">
            <v>0</v>
          </cell>
          <cell r="K480">
            <v>0</v>
          </cell>
          <cell r="L480">
            <v>0</v>
          </cell>
          <cell r="M480">
            <v>0</v>
          </cell>
          <cell r="N480">
            <v>0</v>
          </cell>
          <cell r="O480">
            <v>0</v>
          </cell>
          <cell r="P480">
            <v>8288463.4299999997</v>
          </cell>
          <cell r="Q480">
            <v>0</v>
          </cell>
          <cell r="R480">
            <v>8288463.4299999997</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8288463.4299999997</v>
          </cell>
          <cell r="CB480">
            <v>0</v>
          </cell>
          <cell r="CC480">
            <v>8288463.4299999997</v>
          </cell>
          <cell r="CD480">
            <v>0</v>
          </cell>
          <cell r="CE480">
            <v>0</v>
          </cell>
          <cell r="CF480">
            <v>0</v>
          </cell>
          <cell r="CG480">
            <v>8288463.4299999997</v>
          </cell>
          <cell r="CH480">
            <v>0</v>
          </cell>
          <cell r="CI480">
            <v>8288463.4299999997</v>
          </cell>
        </row>
        <row r="481">
          <cell r="B481" t="str">
            <v>211885</v>
          </cell>
          <cell r="C481" t="str">
            <v>A/R -  Load Transfers</v>
          </cell>
          <cell r="D481">
            <v>0</v>
          </cell>
          <cell r="E481">
            <v>0</v>
          </cell>
          <cell r="F481">
            <v>0</v>
          </cell>
          <cell r="G481">
            <v>0</v>
          </cell>
          <cell r="H481">
            <v>0</v>
          </cell>
          <cell r="I481">
            <v>0</v>
          </cell>
          <cell r="J481">
            <v>0</v>
          </cell>
          <cell r="K481">
            <v>0</v>
          </cell>
          <cell r="L481">
            <v>0</v>
          </cell>
          <cell r="M481">
            <v>0</v>
          </cell>
          <cell r="N481">
            <v>0</v>
          </cell>
          <cell r="O481">
            <v>0</v>
          </cell>
          <cell r="P481">
            <v>1636613.77</v>
          </cell>
          <cell r="Q481">
            <v>0</v>
          </cell>
          <cell r="R481">
            <v>1636613.77</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4818.5</v>
          </cell>
          <cell r="AL481">
            <v>0</v>
          </cell>
          <cell r="AM481">
            <v>4818.5</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1641432.27</v>
          </cell>
          <cell r="CB481">
            <v>0</v>
          </cell>
          <cell r="CC481">
            <v>1641432.27</v>
          </cell>
          <cell r="CD481">
            <v>0</v>
          </cell>
          <cell r="CE481">
            <v>0</v>
          </cell>
          <cell r="CF481">
            <v>0</v>
          </cell>
          <cell r="CG481">
            <v>1641432.27</v>
          </cell>
          <cell r="CH481">
            <v>0</v>
          </cell>
          <cell r="CI481">
            <v>1641432.27</v>
          </cell>
        </row>
        <row r="482">
          <cell r="B482" t="str">
            <v>211890</v>
          </cell>
          <cell r="C482" t="str">
            <v>Pension Plan Billing</v>
          </cell>
          <cell r="D482">
            <v>22436</v>
          </cell>
          <cell r="E482">
            <v>0</v>
          </cell>
          <cell r="F482">
            <v>22436</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22436</v>
          </cell>
          <cell r="CB482">
            <v>0</v>
          </cell>
          <cell r="CC482">
            <v>22436</v>
          </cell>
          <cell r="CD482">
            <v>0</v>
          </cell>
          <cell r="CE482">
            <v>0</v>
          </cell>
          <cell r="CF482">
            <v>0</v>
          </cell>
          <cell r="CG482">
            <v>22436</v>
          </cell>
          <cell r="CH482">
            <v>0</v>
          </cell>
          <cell r="CI482">
            <v>22436</v>
          </cell>
        </row>
        <row r="483">
          <cell r="B483" t="str">
            <v>212010</v>
          </cell>
          <cell r="C483" t="str">
            <v>Accounts Receivable - CSS</v>
          </cell>
          <cell r="D483">
            <v>0</v>
          </cell>
          <cell r="E483">
            <v>0</v>
          </cell>
          <cell r="F483">
            <v>0</v>
          </cell>
          <cell r="G483">
            <v>0</v>
          </cell>
          <cell r="H483">
            <v>0</v>
          </cell>
          <cell r="I483">
            <v>0</v>
          </cell>
          <cell r="J483">
            <v>0</v>
          </cell>
          <cell r="K483">
            <v>0</v>
          </cell>
          <cell r="L483">
            <v>0</v>
          </cell>
          <cell r="M483">
            <v>0</v>
          </cell>
          <cell r="N483">
            <v>0</v>
          </cell>
          <cell r="O483">
            <v>0</v>
          </cell>
          <cell r="P483">
            <v>211570310.05000001</v>
          </cell>
          <cell r="Q483">
            <v>0</v>
          </cell>
          <cell r="R483">
            <v>211570310.05000001</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11218508.310000001</v>
          </cell>
          <cell r="AU483">
            <v>0</v>
          </cell>
          <cell r="AV483">
            <v>11218508.310000001</v>
          </cell>
          <cell r="AW483">
            <v>0</v>
          </cell>
          <cell r="AX483">
            <v>0</v>
          </cell>
          <cell r="AY483">
            <v>0</v>
          </cell>
          <cell r="AZ483">
            <v>0</v>
          </cell>
          <cell r="BA483">
            <v>0</v>
          </cell>
          <cell r="BB483">
            <v>0</v>
          </cell>
          <cell r="BC483">
            <v>0</v>
          </cell>
          <cell r="BD483">
            <v>0</v>
          </cell>
          <cell r="BE483">
            <v>0</v>
          </cell>
          <cell r="BF483">
            <v>0</v>
          </cell>
          <cell r="BG483">
            <v>0</v>
          </cell>
          <cell r="BH483">
            <v>0</v>
          </cell>
          <cell r="BI483">
            <v>53139309.899999999</v>
          </cell>
          <cell r="BJ483">
            <v>0</v>
          </cell>
          <cell r="BK483">
            <v>53139309.899999999</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275928128.25999999</v>
          </cell>
          <cell r="CB483">
            <v>0</v>
          </cell>
          <cell r="CC483">
            <v>275928128.25999999</v>
          </cell>
          <cell r="CD483">
            <v>0</v>
          </cell>
          <cell r="CE483">
            <v>0</v>
          </cell>
          <cell r="CF483">
            <v>0</v>
          </cell>
          <cell r="CG483">
            <v>275928128.25999999</v>
          </cell>
          <cell r="CH483">
            <v>0</v>
          </cell>
          <cell r="CI483">
            <v>275928128.25999999</v>
          </cell>
        </row>
        <row r="484">
          <cell r="B484" t="str">
            <v>212011</v>
          </cell>
          <cell r="C484" t="str">
            <v>A/R - Unbilled Retail Revenue</v>
          </cell>
          <cell r="D484">
            <v>0</v>
          </cell>
          <cell r="E484">
            <v>0</v>
          </cell>
          <cell r="F484">
            <v>0</v>
          </cell>
          <cell r="G484">
            <v>0</v>
          </cell>
          <cell r="H484">
            <v>0</v>
          </cell>
          <cell r="I484">
            <v>0</v>
          </cell>
          <cell r="J484">
            <v>0</v>
          </cell>
          <cell r="K484">
            <v>0</v>
          </cell>
          <cell r="L484">
            <v>0</v>
          </cell>
          <cell r="M484">
            <v>0</v>
          </cell>
          <cell r="N484">
            <v>0</v>
          </cell>
          <cell r="O484">
            <v>0</v>
          </cell>
          <cell r="P484">
            <v>278914379.68000001</v>
          </cell>
          <cell r="Q484">
            <v>0</v>
          </cell>
          <cell r="R484">
            <v>278914379.68000001</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7583442.4500000002</v>
          </cell>
          <cell r="BJ484">
            <v>0</v>
          </cell>
          <cell r="BK484">
            <v>7583442.4500000002</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286497822.13</v>
          </cell>
          <cell r="CB484">
            <v>0</v>
          </cell>
          <cell r="CC484">
            <v>286497822.13</v>
          </cell>
          <cell r="CD484">
            <v>0</v>
          </cell>
          <cell r="CE484">
            <v>0</v>
          </cell>
          <cell r="CF484">
            <v>0</v>
          </cell>
          <cell r="CG484">
            <v>286497822.13</v>
          </cell>
          <cell r="CH484">
            <v>0</v>
          </cell>
          <cell r="CI484">
            <v>286497822.13</v>
          </cell>
        </row>
        <row r="485">
          <cell r="B485" t="str">
            <v>212012</v>
          </cell>
          <cell r="C485" t="str">
            <v>A/R-Unbilled Deferred Revenue</v>
          </cell>
          <cell r="D485">
            <v>0</v>
          </cell>
          <cell r="E485">
            <v>0</v>
          </cell>
          <cell r="F485">
            <v>0</v>
          </cell>
          <cell r="G485">
            <v>0</v>
          </cell>
          <cell r="H485">
            <v>0</v>
          </cell>
          <cell r="I485">
            <v>0</v>
          </cell>
          <cell r="J485">
            <v>0</v>
          </cell>
          <cell r="K485">
            <v>0</v>
          </cell>
          <cell r="L485">
            <v>0</v>
          </cell>
          <cell r="M485">
            <v>0</v>
          </cell>
          <cell r="N485">
            <v>0</v>
          </cell>
          <cell r="O485">
            <v>0</v>
          </cell>
          <cell r="P485">
            <v>3629439.42</v>
          </cell>
          <cell r="Q485">
            <v>0</v>
          </cell>
          <cell r="R485">
            <v>3629439.42</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3629439.42</v>
          </cell>
          <cell r="CB485">
            <v>0</v>
          </cell>
          <cell r="CC485">
            <v>3629439.42</v>
          </cell>
          <cell r="CD485">
            <v>0</v>
          </cell>
          <cell r="CE485">
            <v>0</v>
          </cell>
          <cell r="CF485">
            <v>0</v>
          </cell>
          <cell r="CG485">
            <v>3629439.42</v>
          </cell>
          <cell r="CH485">
            <v>0</v>
          </cell>
          <cell r="CI485">
            <v>3629439.42</v>
          </cell>
        </row>
        <row r="486">
          <cell r="B486" t="str">
            <v>212015</v>
          </cell>
          <cell r="C486" t="str">
            <v>Retail sales - AR - RRA</v>
          </cell>
          <cell r="D486">
            <v>0</v>
          </cell>
          <cell r="E486">
            <v>0</v>
          </cell>
          <cell r="F486">
            <v>0</v>
          </cell>
          <cell r="G486">
            <v>0</v>
          </cell>
          <cell r="H486">
            <v>0</v>
          </cell>
          <cell r="I486">
            <v>0</v>
          </cell>
          <cell r="J486">
            <v>0</v>
          </cell>
          <cell r="K486">
            <v>0.34300000000000003</v>
          </cell>
          <cell r="L486">
            <v>0.34300000000000003</v>
          </cell>
          <cell r="M486">
            <v>0</v>
          </cell>
          <cell r="N486">
            <v>0.09</v>
          </cell>
          <cell r="O486">
            <v>0.09</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0.43</v>
          </cell>
          <cell r="AI486">
            <v>-0.433</v>
          </cell>
          <cell r="AJ486">
            <v>-3.0000000000000027E-3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0.43</v>
          </cell>
          <cell r="CB486">
            <v>5.5511151231257827E-17</v>
          </cell>
          <cell r="CC486">
            <v>0.43000000000000005</v>
          </cell>
          <cell r="CD486">
            <v>0</v>
          </cell>
          <cell r="CE486">
            <v>0</v>
          </cell>
          <cell r="CF486">
            <v>0</v>
          </cell>
          <cell r="CG486">
            <v>0.43</v>
          </cell>
          <cell r="CH486">
            <v>2.7755575615628914E-17</v>
          </cell>
          <cell r="CI486">
            <v>0.43000000000000005</v>
          </cell>
        </row>
        <row r="487">
          <cell r="B487" t="str">
            <v>212021</v>
          </cell>
          <cell r="C487" t="str">
            <v>Bill Susp MTO and Joint Use</v>
          </cell>
          <cell r="D487">
            <v>0</v>
          </cell>
          <cell r="E487">
            <v>0</v>
          </cell>
          <cell r="F487">
            <v>0</v>
          </cell>
          <cell r="G487">
            <v>0</v>
          </cell>
          <cell r="H487">
            <v>0</v>
          </cell>
          <cell r="I487">
            <v>0</v>
          </cell>
          <cell r="J487">
            <v>0</v>
          </cell>
          <cell r="K487">
            <v>4236994.5580000002</v>
          </cell>
          <cell r="L487">
            <v>4236994.5580000002</v>
          </cell>
          <cell r="M487">
            <v>0</v>
          </cell>
          <cell r="N487">
            <v>1072522.43</v>
          </cell>
          <cell r="O487">
            <v>1072522.43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5309517</v>
          </cell>
          <cell r="AI487">
            <v>-5309516.9879999999</v>
          </cell>
          <cell r="AJ487">
            <v>1.2000000104308128E-2</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5309517</v>
          </cell>
          <cell r="CB487">
            <v>0</v>
          </cell>
          <cell r="CC487">
            <v>5309517</v>
          </cell>
          <cell r="CD487">
            <v>0</v>
          </cell>
          <cell r="CE487">
            <v>0</v>
          </cell>
          <cell r="CF487">
            <v>0</v>
          </cell>
          <cell r="CG487">
            <v>5309517</v>
          </cell>
          <cell r="CH487">
            <v>2.3283064365386963E-10</v>
          </cell>
          <cell r="CI487">
            <v>5309517</v>
          </cell>
        </row>
        <row r="488">
          <cell r="B488" t="str">
            <v>212040</v>
          </cell>
          <cell r="C488" t="str">
            <v>Capital Contributions</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-178565.08</v>
          </cell>
          <cell r="BJ488">
            <v>0</v>
          </cell>
          <cell r="BK488">
            <v>-178565.08</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-178565.08</v>
          </cell>
          <cell r="CB488">
            <v>0</v>
          </cell>
          <cell r="CC488">
            <v>-178565.08</v>
          </cell>
          <cell r="CD488">
            <v>0</v>
          </cell>
          <cell r="CE488">
            <v>0</v>
          </cell>
          <cell r="CF488">
            <v>0</v>
          </cell>
          <cell r="CG488">
            <v>-178565.08</v>
          </cell>
          <cell r="CH488">
            <v>0</v>
          </cell>
          <cell r="CI488">
            <v>-178565.08</v>
          </cell>
        </row>
        <row r="489">
          <cell r="B489" t="str">
            <v>213000</v>
          </cell>
          <cell r="C489" t="str">
            <v>AR - Brampton Consolidation</v>
          </cell>
          <cell r="D489">
            <v>0</v>
          </cell>
          <cell r="E489">
            <v>0</v>
          </cell>
          <cell r="F489">
            <v>0</v>
          </cell>
          <cell r="G489">
            <v>0</v>
          </cell>
          <cell r="H489">
            <v>0</v>
          </cell>
          <cell r="I489">
            <v>0</v>
          </cell>
          <cell r="J489">
            <v>0</v>
          </cell>
          <cell r="K489">
            <v>38423.699999999997</v>
          </cell>
          <cell r="L489">
            <v>38423.699999999997</v>
          </cell>
          <cell r="M489">
            <v>0</v>
          </cell>
          <cell r="N489">
            <v>9726.2999999999993</v>
          </cell>
          <cell r="O489">
            <v>9726.2999999999993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48150</v>
          </cell>
          <cell r="AI489">
            <v>-48150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3003485.78</v>
          </cell>
          <cell r="BJ489">
            <v>0</v>
          </cell>
          <cell r="BK489">
            <v>3003485.78</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3051635.78</v>
          </cell>
          <cell r="CB489">
            <v>7.2759576141834259E-12</v>
          </cell>
          <cell r="CC489">
            <v>3051635.78</v>
          </cell>
          <cell r="CD489">
            <v>0</v>
          </cell>
          <cell r="CE489">
            <v>0</v>
          </cell>
          <cell r="CF489">
            <v>0</v>
          </cell>
          <cell r="CG489">
            <v>3051635.78</v>
          </cell>
          <cell r="CH489">
            <v>5.4569682106375694E-12</v>
          </cell>
          <cell r="CI489">
            <v>3051635.78</v>
          </cell>
        </row>
        <row r="490">
          <cell r="B490" t="str">
            <v>213040</v>
          </cell>
          <cell r="C490" t="str">
            <v>Ar-Prov S Tx Refunds</v>
          </cell>
          <cell r="D490">
            <v>0</v>
          </cell>
          <cell r="E490">
            <v>0</v>
          </cell>
          <cell r="F490">
            <v>0</v>
          </cell>
          <cell r="G490">
            <v>0</v>
          </cell>
          <cell r="H490">
            <v>0</v>
          </cell>
          <cell r="I490">
            <v>0</v>
          </cell>
          <cell r="J490">
            <v>-1632</v>
          </cell>
          <cell r="K490">
            <v>0.184</v>
          </cell>
          <cell r="L490">
            <v>-1631.816</v>
          </cell>
          <cell r="M490">
            <v>-413</v>
          </cell>
          <cell r="N490">
            <v>0.05</v>
          </cell>
          <cell r="O490">
            <v>-412.95</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0.23</v>
          </cell>
          <cell r="AI490">
            <v>-0.23400000000000001</v>
          </cell>
          <cell r="AJ490">
            <v>-4.0000000000000036E-3</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-2044.77</v>
          </cell>
          <cell r="CB490">
            <v>-2.7755575615628914E-17</v>
          </cell>
          <cell r="CC490">
            <v>-2044.77</v>
          </cell>
          <cell r="CD490">
            <v>0</v>
          </cell>
          <cell r="CE490">
            <v>0</v>
          </cell>
          <cell r="CF490">
            <v>0</v>
          </cell>
          <cell r="CG490">
            <v>-2044.77</v>
          </cell>
          <cell r="CH490">
            <v>-1.3877787807814457E-17</v>
          </cell>
          <cell r="CI490">
            <v>-2044.77</v>
          </cell>
        </row>
        <row r="491">
          <cell r="B491" t="str">
            <v>213050</v>
          </cell>
          <cell r="C491" t="str">
            <v>Allow For Doubtful Accts</v>
          </cell>
          <cell r="D491">
            <v>0</v>
          </cell>
          <cell r="E491">
            <v>0</v>
          </cell>
          <cell r="F491">
            <v>0</v>
          </cell>
          <cell r="G491">
            <v>0</v>
          </cell>
          <cell r="H491">
            <v>0</v>
          </cell>
          <cell r="I491">
            <v>0</v>
          </cell>
          <cell r="J491">
            <v>0</v>
          </cell>
          <cell r="K491">
            <v>-165.298</v>
          </cell>
          <cell r="L491">
            <v>-165.298</v>
          </cell>
          <cell r="M491">
            <v>0</v>
          </cell>
          <cell r="N491">
            <v>-41.84</v>
          </cell>
          <cell r="O491">
            <v>-41.84</v>
          </cell>
          <cell r="P491">
            <v>-9023665.3900000006</v>
          </cell>
          <cell r="Q491">
            <v>0</v>
          </cell>
          <cell r="R491">
            <v>-9023665.3900000006</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-207.14</v>
          </cell>
          <cell r="AI491">
            <v>207.13800000000001</v>
          </cell>
          <cell r="AJ491">
            <v>-1.999999999981128E-3</v>
          </cell>
          <cell r="AK491">
            <v>-30000</v>
          </cell>
          <cell r="AL491">
            <v>0</v>
          </cell>
          <cell r="AM491">
            <v>-30000</v>
          </cell>
          <cell r="AN491">
            <v>0</v>
          </cell>
          <cell r="AO491">
            <v>0</v>
          </cell>
          <cell r="AP491">
            <v>0</v>
          </cell>
          <cell r="AQ491">
            <v>0</v>
          </cell>
          <cell r="AR491">
            <v>0</v>
          </cell>
          <cell r="AS491">
            <v>0</v>
          </cell>
          <cell r="AT491">
            <v>-2502973.4</v>
          </cell>
          <cell r="AU491">
            <v>0</v>
          </cell>
          <cell r="AV491">
            <v>-2502973.4</v>
          </cell>
          <cell r="AW491">
            <v>0</v>
          </cell>
          <cell r="AX491">
            <v>0</v>
          </cell>
          <cell r="AY491">
            <v>0</v>
          </cell>
          <cell r="AZ491">
            <v>0</v>
          </cell>
          <cell r="BA491">
            <v>0</v>
          </cell>
          <cell r="BB491">
            <v>0</v>
          </cell>
          <cell r="BC491">
            <v>0</v>
          </cell>
          <cell r="BD491">
            <v>0</v>
          </cell>
          <cell r="BE491">
            <v>0</v>
          </cell>
          <cell r="BF491">
            <v>0</v>
          </cell>
          <cell r="BG491">
            <v>0</v>
          </cell>
          <cell r="BH491">
            <v>0</v>
          </cell>
          <cell r="BI491">
            <v>-917624.75</v>
          </cell>
          <cell r="BJ491">
            <v>0</v>
          </cell>
          <cell r="BK491">
            <v>-917624.75</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-12474470.680000002</v>
          </cell>
          <cell r="CB491">
            <v>0</v>
          </cell>
          <cell r="CC491">
            <v>-12474470.680000002</v>
          </cell>
          <cell r="CD491">
            <v>0</v>
          </cell>
          <cell r="CE491">
            <v>0</v>
          </cell>
          <cell r="CF491">
            <v>0</v>
          </cell>
          <cell r="CG491">
            <v>-12474470.68</v>
          </cell>
          <cell r="CH491">
            <v>0</v>
          </cell>
          <cell r="CI491">
            <v>-12474470.68</v>
          </cell>
        </row>
        <row r="492">
          <cell r="B492" t="str">
            <v>213051</v>
          </cell>
          <cell r="C492" t="str">
            <v>Doubtful Accts - TNAM</v>
          </cell>
          <cell r="D492">
            <v>0</v>
          </cell>
          <cell r="E492">
            <v>0</v>
          </cell>
          <cell r="F492">
            <v>0</v>
          </cell>
          <cell r="G492">
            <v>0</v>
          </cell>
          <cell r="H492">
            <v>0</v>
          </cell>
          <cell r="I492">
            <v>0</v>
          </cell>
          <cell r="J492">
            <v>0</v>
          </cell>
          <cell r="K492">
            <v>-1455251.2819999999</v>
          </cell>
          <cell r="L492">
            <v>-1455251.2819999999</v>
          </cell>
          <cell r="M492">
            <v>0</v>
          </cell>
          <cell r="N492">
            <v>-368371.88</v>
          </cell>
          <cell r="O492">
            <v>-368371.88</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-1823623.16</v>
          </cell>
          <cell r="AI492">
            <v>1823623.162</v>
          </cell>
          <cell r="AJ492">
            <v>2.0000000949949026E-3</v>
          </cell>
          <cell r="AK492">
            <v>1.97</v>
          </cell>
          <cell r="AL492">
            <v>0</v>
          </cell>
          <cell r="AM492">
            <v>1.97</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-1823621.19</v>
          </cell>
          <cell r="CB492">
            <v>0</v>
          </cell>
          <cell r="CC492">
            <v>-1823621.19</v>
          </cell>
          <cell r="CD492">
            <v>0</v>
          </cell>
          <cell r="CE492">
            <v>0</v>
          </cell>
          <cell r="CF492">
            <v>0</v>
          </cell>
          <cell r="CG492">
            <v>-1823621.19</v>
          </cell>
          <cell r="CH492">
            <v>1.1641532182693481E-10</v>
          </cell>
          <cell r="CI492">
            <v>-1823621.19</v>
          </cell>
        </row>
        <row r="493">
          <cell r="B493" t="str">
            <v>213052</v>
          </cell>
          <cell r="C493" t="str">
            <v>Doubtful Accts - DNAM</v>
          </cell>
          <cell r="D493">
            <v>0</v>
          </cell>
          <cell r="E493">
            <v>0</v>
          </cell>
          <cell r="F493">
            <v>0</v>
          </cell>
          <cell r="G493">
            <v>0</v>
          </cell>
          <cell r="H493">
            <v>0</v>
          </cell>
          <cell r="I493">
            <v>0</v>
          </cell>
          <cell r="J493">
            <v>1500</v>
          </cell>
          <cell r="K493">
            <v>-2362367.0329999998</v>
          </cell>
          <cell r="L493">
            <v>-2360867.0329999998</v>
          </cell>
          <cell r="M493">
            <v>16217.9</v>
          </cell>
          <cell r="N493">
            <v>-597992.66</v>
          </cell>
          <cell r="O493">
            <v>-581774.76</v>
          </cell>
          <cell r="P493">
            <v>-3.84</v>
          </cell>
          <cell r="Q493">
            <v>0</v>
          </cell>
          <cell r="R493">
            <v>-3.84</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-2960359.7</v>
          </cell>
          <cell r="AI493">
            <v>2960359.693</v>
          </cell>
          <cell r="AJ493">
            <v>-7.0000002160668373E-3</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-2942645.64</v>
          </cell>
          <cell r="CB493">
            <v>0</v>
          </cell>
          <cell r="CC493">
            <v>-2942645.64</v>
          </cell>
          <cell r="CD493">
            <v>0</v>
          </cell>
          <cell r="CE493">
            <v>0</v>
          </cell>
          <cell r="CF493">
            <v>0</v>
          </cell>
          <cell r="CG493">
            <v>-2942645.64</v>
          </cell>
          <cell r="CH493">
            <v>1.1641532182693481E-10</v>
          </cell>
          <cell r="CI493">
            <v>-2942645.64</v>
          </cell>
        </row>
        <row r="494">
          <cell r="B494" t="str">
            <v>213053</v>
          </cell>
          <cell r="C494" t="str">
            <v>Doubtful Accts - Remotes</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-67301.429999999993</v>
          </cell>
          <cell r="AU494">
            <v>0</v>
          </cell>
          <cell r="AV494">
            <v>-67301.429999999993</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-67301.429999999993</v>
          </cell>
          <cell r="CB494">
            <v>0</v>
          </cell>
          <cell r="CC494">
            <v>-67301.429999999993</v>
          </cell>
          <cell r="CD494">
            <v>0</v>
          </cell>
          <cell r="CE494">
            <v>0</v>
          </cell>
          <cell r="CF494">
            <v>0</v>
          </cell>
          <cell r="CG494">
            <v>-67301.429999999993</v>
          </cell>
          <cell r="CH494">
            <v>0</v>
          </cell>
          <cell r="CI494">
            <v>-67301.429999999993</v>
          </cell>
        </row>
        <row r="495">
          <cell r="B495" t="str">
            <v>213054</v>
          </cell>
          <cell r="C495" t="str">
            <v>Doubtful Accts - Telecom</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-0.01</v>
          </cell>
          <cell r="AL495">
            <v>0</v>
          </cell>
          <cell r="AM495">
            <v>-0.01</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-0.01</v>
          </cell>
          <cell r="CB495">
            <v>0</v>
          </cell>
          <cell r="CC495">
            <v>-0.01</v>
          </cell>
          <cell r="CD495">
            <v>0</v>
          </cell>
          <cell r="CE495">
            <v>0</v>
          </cell>
          <cell r="CF495">
            <v>0</v>
          </cell>
          <cell r="CG495">
            <v>-0.01</v>
          </cell>
          <cell r="CH495">
            <v>0</v>
          </cell>
          <cell r="CI495">
            <v>-0.01</v>
          </cell>
        </row>
        <row r="496">
          <cell r="B496" t="str">
            <v>213056</v>
          </cell>
          <cell r="C496" t="str">
            <v>Doubtful Accts - Energy Co.</v>
          </cell>
          <cell r="D496">
            <v>-166359.49</v>
          </cell>
          <cell r="E496">
            <v>0</v>
          </cell>
          <cell r="F496">
            <v>-166359.49</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-166359.49</v>
          </cell>
          <cell r="CB496">
            <v>0</v>
          </cell>
          <cell r="CC496">
            <v>-166359.49</v>
          </cell>
          <cell r="CD496">
            <v>0</v>
          </cell>
          <cell r="CE496">
            <v>0</v>
          </cell>
          <cell r="CF496">
            <v>0</v>
          </cell>
          <cell r="CG496">
            <v>-166359.49</v>
          </cell>
          <cell r="CH496">
            <v>0</v>
          </cell>
          <cell r="CI496">
            <v>-166359.49</v>
          </cell>
        </row>
        <row r="497">
          <cell r="B497" t="str">
            <v>213200</v>
          </cell>
          <cell r="C497" t="str">
            <v>Employer Purchased Residences</v>
          </cell>
          <cell r="D497">
            <v>0</v>
          </cell>
          <cell r="E497">
            <v>0</v>
          </cell>
          <cell r="F497">
            <v>0</v>
          </cell>
          <cell r="G497">
            <v>0</v>
          </cell>
          <cell r="H497">
            <v>0</v>
          </cell>
          <cell r="I497">
            <v>0</v>
          </cell>
          <cell r="J497">
            <v>0</v>
          </cell>
          <cell r="K497">
            <v>291669</v>
          </cell>
          <cell r="L497">
            <v>291669</v>
          </cell>
          <cell r="M497">
            <v>0</v>
          </cell>
          <cell r="N497">
            <v>73831</v>
          </cell>
          <cell r="O497">
            <v>73831</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365500</v>
          </cell>
          <cell r="AI497">
            <v>-365500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365500</v>
          </cell>
          <cell r="CB497">
            <v>0</v>
          </cell>
          <cell r="CC497">
            <v>365500</v>
          </cell>
          <cell r="CD497">
            <v>0</v>
          </cell>
          <cell r="CE497">
            <v>0</v>
          </cell>
          <cell r="CF497">
            <v>0</v>
          </cell>
          <cell r="CG497">
            <v>365500</v>
          </cell>
          <cell r="CH497">
            <v>0</v>
          </cell>
          <cell r="CI497">
            <v>365500</v>
          </cell>
        </row>
        <row r="498">
          <cell r="B498" t="str">
            <v>213210</v>
          </cell>
          <cell r="C498" t="str">
            <v>Employee Reloc - Adv of Equity</v>
          </cell>
          <cell r="D498">
            <v>0</v>
          </cell>
          <cell r="E498">
            <v>0</v>
          </cell>
          <cell r="F498">
            <v>0</v>
          </cell>
          <cell r="G498">
            <v>0</v>
          </cell>
          <cell r="H498">
            <v>0</v>
          </cell>
          <cell r="I498">
            <v>0</v>
          </cell>
          <cell r="J498">
            <v>0</v>
          </cell>
          <cell r="K498">
            <v>37224.29</v>
          </cell>
          <cell r="L498">
            <v>37224.29</v>
          </cell>
          <cell r="M498">
            <v>0</v>
          </cell>
          <cell r="N498">
            <v>9422.69</v>
          </cell>
          <cell r="O498">
            <v>9422.69</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46646.98</v>
          </cell>
          <cell r="AI498">
            <v>-46646.98</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46646.98</v>
          </cell>
          <cell r="CB498">
            <v>0</v>
          </cell>
          <cell r="CC498">
            <v>46646.98</v>
          </cell>
          <cell r="CD498">
            <v>0</v>
          </cell>
          <cell r="CE498">
            <v>0</v>
          </cell>
          <cell r="CF498">
            <v>0</v>
          </cell>
          <cell r="CG498">
            <v>46646.98</v>
          </cell>
          <cell r="CH498">
            <v>-1.8189894035458565E-12</v>
          </cell>
          <cell r="CI498">
            <v>46646.98</v>
          </cell>
        </row>
        <row r="499">
          <cell r="B499" t="str">
            <v>213300</v>
          </cell>
          <cell r="C499" t="str">
            <v>Accounts Receivable - Emp</v>
          </cell>
          <cell r="D499">
            <v>13043.09</v>
          </cell>
          <cell r="E499">
            <v>0</v>
          </cell>
          <cell r="F499">
            <v>13043.09</v>
          </cell>
          <cell r="G499">
            <v>0</v>
          </cell>
          <cell r="H499">
            <v>0</v>
          </cell>
          <cell r="I499">
            <v>0</v>
          </cell>
          <cell r="J499">
            <v>0</v>
          </cell>
          <cell r="K499">
            <v>2364504.9300000002</v>
          </cell>
          <cell r="L499">
            <v>2364504.9300000002</v>
          </cell>
          <cell r="M499">
            <v>0</v>
          </cell>
          <cell r="N499">
            <v>598533.82999999996</v>
          </cell>
          <cell r="O499">
            <v>598533.82999999996</v>
          </cell>
          <cell r="P499">
            <v>35189.160000000003</v>
          </cell>
          <cell r="Q499">
            <v>0</v>
          </cell>
          <cell r="R499">
            <v>35189.160000000003</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2963038.76</v>
          </cell>
          <cell r="AI499">
            <v>-2963038.76</v>
          </cell>
          <cell r="AJ499">
            <v>0</v>
          </cell>
          <cell r="AK499">
            <v>-14</v>
          </cell>
          <cell r="AL499">
            <v>0</v>
          </cell>
          <cell r="AM499">
            <v>-14</v>
          </cell>
          <cell r="AN499">
            <v>0</v>
          </cell>
          <cell r="AO499">
            <v>0</v>
          </cell>
          <cell r="AP499">
            <v>0</v>
          </cell>
          <cell r="AQ499">
            <v>0</v>
          </cell>
          <cell r="AR499">
            <v>0</v>
          </cell>
          <cell r="AS499">
            <v>0</v>
          </cell>
          <cell r="AT499">
            <v>22095.17</v>
          </cell>
          <cell r="AU499">
            <v>0</v>
          </cell>
          <cell r="AV499">
            <v>22095.17</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3033352.18</v>
          </cell>
          <cell r="CB499">
            <v>4.6566128730773926E-10</v>
          </cell>
          <cell r="CC499">
            <v>3033352.1800000006</v>
          </cell>
          <cell r="CD499">
            <v>0</v>
          </cell>
          <cell r="CE499">
            <v>0</v>
          </cell>
          <cell r="CF499">
            <v>0</v>
          </cell>
          <cell r="CG499">
            <v>3033352.18</v>
          </cell>
          <cell r="CH499">
            <v>3.4924596548080444E-10</v>
          </cell>
          <cell r="CI499">
            <v>3033352.1800000006</v>
          </cell>
        </row>
        <row r="500">
          <cell r="B500" t="str">
            <v>213420</v>
          </cell>
          <cell r="C500" t="str">
            <v>Hydro Pension Advance</v>
          </cell>
          <cell r="D500">
            <v>0</v>
          </cell>
          <cell r="E500">
            <v>0</v>
          </cell>
          <cell r="F500">
            <v>0</v>
          </cell>
          <cell r="G500">
            <v>0</v>
          </cell>
          <cell r="H500">
            <v>0</v>
          </cell>
          <cell r="I500">
            <v>0</v>
          </cell>
          <cell r="J500">
            <v>0</v>
          </cell>
          <cell r="K500">
            <v>7859.7020000000002</v>
          </cell>
          <cell r="L500">
            <v>7859.7020000000002</v>
          </cell>
          <cell r="M500">
            <v>0</v>
          </cell>
          <cell r="N500">
            <v>1989.55</v>
          </cell>
          <cell r="O500">
            <v>1989.55</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9849.25</v>
          </cell>
          <cell r="AI500">
            <v>-9849.2520000000004</v>
          </cell>
          <cell r="AJ500">
            <v>-2.0000000004074536E-3</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9849.25</v>
          </cell>
          <cell r="CB500">
            <v>0</v>
          </cell>
          <cell r="CC500">
            <v>9849.25</v>
          </cell>
          <cell r="CD500">
            <v>0</v>
          </cell>
          <cell r="CE500">
            <v>0</v>
          </cell>
          <cell r="CF500">
            <v>0</v>
          </cell>
          <cell r="CG500">
            <v>9849.25</v>
          </cell>
          <cell r="CH500">
            <v>-2.2737367544323206E-13</v>
          </cell>
          <cell r="CI500">
            <v>9849.25</v>
          </cell>
        </row>
        <row r="501">
          <cell r="B501" t="str">
            <v>213430</v>
          </cell>
          <cell r="C501" t="str">
            <v>Empl Receivable-Inergi  Stat</v>
          </cell>
          <cell r="D501">
            <v>0</v>
          </cell>
          <cell r="E501">
            <v>0</v>
          </cell>
          <cell r="F501">
            <v>0</v>
          </cell>
          <cell r="G501">
            <v>0</v>
          </cell>
          <cell r="H501">
            <v>0</v>
          </cell>
          <cell r="I501">
            <v>0</v>
          </cell>
          <cell r="J501">
            <v>0</v>
          </cell>
          <cell r="K501">
            <v>8.8000000000000009E-2</v>
          </cell>
          <cell r="L501">
            <v>8.8000000000000009E-2</v>
          </cell>
          <cell r="M501">
            <v>0</v>
          </cell>
          <cell r="N501">
            <v>0.03</v>
          </cell>
          <cell r="O501">
            <v>0.03</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0.11</v>
          </cell>
          <cell r="AI501">
            <v>-0.11800000000000001</v>
          </cell>
          <cell r="AJ501">
            <v>-8.0000000000000071E-3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0.11</v>
          </cell>
          <cell r="CB501">
            <v>0</v>
          </cell>
          <cell r="CC501">
            <v>0.11</v>
          </cell>
          <cell r="CD501">
            <v>0</v>
          </cell>
          <cell r="CE501">
            <v>0</v>
          </cell>
          <cell r="CF501">
            <v>0</v>
          </cell>
          <cell r="CG501">
            <v>0.11</v>
          </cell>
          <cell r="CH501">
            <v>0</v>
          </cell>
          <cell r="CI501">
            <v>0.11</v>
          </cell>
        </row>
        <row r="502">
          <cell r="B502" t="str">
            <v>213500</v>
          </cell>
          <cell r="C502" t="str">
            <v>Accrued Interest Receivable</v>
          </cell>
          <cell r="D502">
            <v>130667063.04000001</v>
          </cell>
          <cell r="E502">
            <v>0</v>
          </cell>
          <cell r="F502">
            <v>130667063.04000001</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130667063.04000001</v>
          </cell>
          <cell r="CB502">
            <v>0</v>
          </cell>
          <cell r="CC502">
            <v>130667063.04000001</v>
          </cell>
          <cell r="CD502">
            <v>-130667063.04000001</v>
          </cell>
          <cell r="CE502">
            <v>0</v>
          </cell>
          <cell r="CF502">
            <v>-130667063.04000001</v>
          </cell>
          <cell r="CG502">
            <v>0</v>
          </cell>
          <cell r="CH502">
            <v>0</v>
          </cell>
          <cell r="CI502">
            <v>0</v>
          </cell>
        </row>
        <row r="503">
          <cell r="B503" t="str">
            <v>213510</v>
          </cell>
          <cell r="C503" t="str">
            <v>Accrued Interest - Sh Term Inv</v>
          </cell>
          <cell r="D503">
            <v>989976.13</v>
          </cell>
          <cell r="E503">
            <v>0</v>
          </cell>
          <cell r="F503">
            <v>989976.13</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989976.13</v>
          </cell>
          <cell r="CB503">
            <v>0</v>
          </cell>
          <cell r="CC503">
            <v>989976.13</v>
          </cell>
          <cell r="CD503">
            <v>0</v>
          </cell>
          <cell r="CE503">
            <v>0</v>
          </cell>
          <cell r="CF503">
            <v>0</v>
          </cell>
          <cell r="CG503">
            <v>989976.13</v>
          </cell>
          <cell r="CH503">
            <v>0</v>
          </cell>
          <cell r="CI503">
            <v>989976.13</v>
          </cell>
        </row>
        <row r="504">
          <cell r="B504" t="str">
            <v>213700</v>
          </cell>
          <cell r="C504" t="str">
            <v>Misc AR - Meter Exit Program</v>
          </cell>
          <cell r="D504">
            <v>0</v>
          </cell>
          <cell r="E504">
            <v>0</v>
          </cell>
          <cell r="F504">
            <v>0</v>
          </cell>
          <cell r="G504">
            <v>0</v>
          </cell>
          <cell r="H504">
            <v>0</v>
          </cell>
          <cell r="I504">
            <v>0</v>
          </cell>
          <cell r="J504">
            <v>-36424.449999999997</v>
          </cell>
          <cell r="K504">
            <v>0</v>
          </cell>
          <cell r="L504">
            <v>-36424.449999999997</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-36424.449999999997</v>
          </cell>
          <cell r="CB504">
            <v>0</v>
          </cell>
          <cell r="CC504">
            <v>-36424.449999999997</v>
          </cell>
          <cell r="CD504">
            <v>0</v>
          </cell>
          <cell r="CE504">
            <v>0</v>
          </cell>
          <cell r="CF504">
            <v>0</v>
          </cell>
          <cell r="CG504">
            <v>-36424.449999999997</v>
          </cell>
          <cell r="CH504">
            <v>0</v>
          </cell>
          <cell r="CI504">
            <v>-36424.449999999997</v>
          </cell>
        </row>
        <row r="505">
          <cell r="B505" t="str">
            <v>213980</v>
          </cell>
          <cell r="C505" t="str">
            <v>Accounts Receivable - Other</v>
          </cell>
          <cell r="D505">
            <v>251015.97</v>
          </cell>
          <cell r="E505">
            <v>0</v>
          </cell>
          <cell r="F505">
            <v>251015.97</v>
          </cell>
          <cell r="G505">
            <v>0</v>
          </cell>
          <cell r="H505">
            <v>0</v>
          </cell>
          <cell r="I505">
            <v>0</v>
          </cell>
          <cell r="J505">
            <v>163160.38</v>
          </cell>
          <cell r="K505">
            <v>0</v>
          </cell>
          <cell r="L505">
            <v>163160.38</v>
          </cell>
          <cell r="M505">
            <v>87855.59</v>
          </cell>
          <cell r="N505">
            <v>0</v>
          </cell>
          <cell r="O505">
            <v>87855.59</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502031.94</v>
          </cell>
          <cell r="CB505">
            <v>0</v>
          </cell>
          <cell r="CC505">
            <v>502031.94</v>
          </cell>
          <cell r="CD505">
            <v>-251015.97</v>
          </cell>
          <cell r="CE505">
            <v>0</v>
          </cell>
          <cell r="CF505">
            <v>-251015.97</v>
          </cell>
          <cell r="CG505">
            <v>251015.97</v>
          </cell>
          <cell r="CH505">
            <v>0</v>
          </cell>
          <cell r="CI505">
            <v>251015.97</v>
          </cell>
        </row>
        <row r="506">
          <cell r="B506" t="str">
            <v>214310</v>
          </cell>
          <cell r="C506" t="str">
            <v>REBILL SUSP -OHEU RELEASES</v>
          </cell>
          <cell r="D506">
            <v>0</v>
          </cell>
          <cell r="E506">
            <v>0</v>
          </cell>
          <cell r="F506">
            <v>0</v>
          </cell>
          <cell r="G506">
            <v>0</v>
          </cell>
          <cell r="H506">
            <v>0</v>
          </cell>
          <cell r="I506">
            <v>0</v>
          </cell>
          <cell r="J506">
            <v>0</v>
          </cell>
          <cell r="K506">
            <v>711765.83799999999</v>
          </cell>
          <cell r="L506">
            <v>711765.83799999999</v>
          </cell>
          <cell r="M506">
            <v>0</v>
          </cell>
          <cell r="N506">
            <v>180171.3</v>
          </cell>
          <cell r="O506">
            <v>180171.3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891937.14</v>
          </cell>
          <cell r="AI506">
            <v>-891937.13800000004</v>
          </cell>
          <cell r="AJ506">
            <v>1.9999999785795808E-3</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891937.14</v>
          </cell>
          <cell r="CB506">
            <v>0</v>
          </cell>
          <cell r="CC506">
            <v>891937.14</v>
          </cell>
          <cell r="CD506">
            <v>0</v>
          </cell>
          <cell r="CE506">
            <v>0</v>
          </cell>
          <cell r="CF506">
            <v>0</v>
          </cell>
          <cell r="CG506">
            <v>891937.14</v>
          </cell>
          <cell r="CH506">
            <v>-2.9103830456733704E-11</v>
          </cell>
          <cell r="CI506">
            <v>891937.14</v>
          </cell>
        </row>
        <row r="507">
          <cell r="B507" t="str">
            <v>214980</v>
          </cell>
          <cell r="C507" t="str">
            <v>Rebilling Suspense - Corp Alln</v>
          </cell>
          <cell r="D507">
            <v>0</v>
          </cell>
          <cell r="E507">
            <v>0</v>
          </cell>
          <cell r="F507">
            <v>0</v>
          </cell>
          <cell r="G507">
            <v>0</v>
          </cell>
          <cell r="H507">
            <v>0</v>
          </cell>
          <cell r="I507">
            <v>0</v>
          </cell>
          <cell r="J507">
            <v>-13109.54</v>
          </cell>
          <cell r="K507">
            <v>-60709.692999999999</v>
          </cell>
          <cell r="L507">
            <v>-73819.233000000007</v>
          </cell>
          <cell r="M507">
            <v>-7963.47</v>
          </cell>
          <cell r="N507">
            <v>-15367.61</v>
          </cell>
          <cell r="O507">
            <v>-23331.08</v>
          </cell>
          <cell r="P507">
            <v>1210229.04</v>
          </cell>
          <cell r="Q507">
            <v>0</v>
          </cell>
          <cell r="R507">
            <v>1210229.04</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-76077.31</v>
          </cell>
          <cell r="AI507">
            <v>76077.303</v>
          </cell>
          <cell r="AJ507">
            <v>-6.9999999977881089E-3</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1113078.72</v>
          </cell>
          <cell r="CB507">
            <v>0</v>
          </cell>
          <cell r="CC507">
            <v>1113078.72</v>
          </cell>
          <cell r="CD507">
            <v>0</v>
          </cell>
          <cell r="CE507">
            <v>0</v>
          </cell>
          <cell r="CF507">
            <v>0</v>
          </cell>
          <cell r="CG507">
            <v>1113078.72</v>
          </cell>
          <cell r="CH507">
            <v>0</v>
          </cell>
          <cell r="CI507">
            <v>1113078.72</v>
          </cell>
        </row>
        <row r="508">
          <cell r="B508" t="str">
            <v>214990</v>
          </cell>
          <cell r="C508" t="str">
            <v>Retailer Billing -AR Clearing</v>
          </cell>
          <cell r="D508">
            <v>0</v>
          </cell>
          <cell r="E508">
            <v>0</v>
          </cell>
          <cell r="F508">
            <v>0</v>
          </cell>
          <cell r="G508">
            <v>0</v>
          </cell>
          <cell r="H508">
            <v>0</v>
          </cell>
          <cell r="I508">
            <v>0</v>
          </cell>
          <cell r="J508">
            <v>0</v>
          </cell>
          <cell r="K508">
            <v>0</v>
          </cell>
          <cell r="L508">
            <v>0</v>
          </cell>
          <cell r="M508">
            <v>0</v>
          </cell>
          <cell r="N508">
            <v>0</v>
          </cell>
          <cell r="O508">
            <v>0</v>
          </cell>
          <cell r="P508">
            <v>1062193.19</v>
          </cell>
          <cell r="Q508">
            <v>0</v>
          </cell>
          <cell r="R508">
            <v>1062193.19</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1062193.19</v>
          </cell>
          <cell r="CB508">
            <v>0</v>
          </cell>
          <cell r="CC508">
            <v>1062193.19</v>
          </cell>
          <cell r="CD508">
            <v>0</v>
          </cell>
          <cell r="CE508">
            <v>0</v>
          </cell>
          <cell r="CF508">
            <v>0</v>
          </cell>
          <cell r="CG508">
            <v>1062193.19</v>
          </cell>
          <cell r="CH508">
            <v>0</v>
          </cell>
          <cell r="CI508">
            <v>1062193.19</v>
          </cell>
        </row>
        <row r="509">
          <cell r="B509" t="str">
            <v>214992</v>
          </cell>
          <cell r="C509" t="str">
            <v>DCB-Contract/Spot Clearing</v>
          </cell>
          <cell r="D509">
            <v>0</v>
          </cell>
          <cell r="E509">
            <v>0</v>
          </cell>
          <cell r="F509">
            <v>0</v>
          </cell>
          <cell r="G509">
            <v>0</v>
          </cell>
          <cell r="H509">
            <v>0</v>
          </cell>
          <cell r="I509">
            <v>0</v>
          </cell>
          <cell r="J509">
            <v>0</v>
          </cell>
          <cell r="K509">
            <v>0</v>
          </cell>
          <cell r="L509">
            <v>0</v>
          </cell>
          <cell r="M509">
            <v>0</v>
          </cell>
          <cell r="N509">
            <v>0</v>
          </cell>
          <cell r="O509">
            <v>0</v>
          </cell>
          <cell r="P509">
            <v>11024.93</v>
          </cell>
          <cell r="Q509">
            <v>0</v>
          </cell>
          <cell r="R509">
            <v>11024.93</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11024.93</v>
          </cell>
          <cell r="CB509">
            <v>0</v>
          </cell>
          <cell r="CC509">
            <v>11024.93</v>
          </cell>
          <cell r="CD509">
            <v>0</v>
          </cell>
          <cell r="CE509">
            <v>0</v>
          </cell>
          <cell r="CF509">
            <v>0</v>
          </cell>
          <cell r="CG509">
            <v>11024.93</v>
          </cell>
          <cell r="CH509">
            <v>0</v>
          </cell>
          <cell r="CI509">
            <v>11024.93</v>
          </cell>
        </row>
        <row r="510">
          <cell r="B510" t="str">
            <v>219000</v>
          </cell>
          <cell r="C510" t="str">
            <v>Sales Proceeds Suspense</v>
          </cell>
          <cell r="D510">
            <v>0</v>
          </cell>
          <cell r="E510">
            <v>0</v>
          </cell>
          <cell r="F510">
            <v>0</v>
          </cell>
          <cell r="G510">
            <v>0</v>
          </cell>
          <cell r="H510">
            <v>0</v>
          </cell>
          <cell r="I510">
            <v>0</v>
          </cell>
          <cell r="J510">
            <v>-8166.23</v>
          </cell>
          <cell r="K510">
            <v>-96780.77</v>
          </cell>
          <cell r="L510">
            <v>-104947</v>
          </cell>
          <cell r="M510">
            <v>0</v>
          </cell>
          <cell r="N510">
            <v>-24498.39</v>
          </cell>
          <cell r="O510">
            <v>-24498.39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-121279.16</v>
          </cell>
          <cell r="AI510">
            <v>121279.16</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-129445.39</v>
          </cell>
          <cell r="CB510">
            <v>0</v>
          </cell>
          <cell r="CC510">
            <v>-129445.39</v>
          </cell>
          <cell r="CD510">
            <v>0</v>
          </cell>
          <cell r="CE510">
            <v>0</v>
          </cell>
          <cell r="CF510">
            <v>0</v>
          </cell>
          <cell r="CG510">
            <v>-129445.39</v>
          </cell>
          <cell r="CH510">
            <v>0</v>
          </cell>
          <cell r="CI510">
            <v>-129445.39</v>
          </cell>
        </row>
        <row r="511">
          <cell r="B511" t="str">
            <v>219050</v>
          </cell>
          <cell r="C511" t="str">
            <v>Int'M Sale Proc'D-Land Susp</v>
          </cell>
          <cell r="D511">
            <v>0</v>
          </cell>
          <cell r="E511">
            <v>0</v>
          </cell>
          <cell r="F511">
            <v>0</v>
          </cell>
          <cell r="G511">
            <v>0</v>
          </cell>
          <cell r="H511">
            <v>0</v>
          </cell>
          <cell r="I511">
            <v>0</v>
          </cell>
          <cell r="J511">
            <v>0</v>
          </cell>
          <cell r="K511">
            <v>-11363.52</v>
          </cell>
          <cell r="L511">
            <v>-11363.52</v>
          </cell>
          <cell r="M511">
            <v>0</v>
          </cell>
          <cell r="N511">
            <v>-2876.48</v>
          </cell>
          <cell r="O511">
            <v>-2876.48</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-14240</v>
          </cell>
          <cell r="AI511">
            <v>14240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-14240</v>
          </cell>
          <cell r="CB511">
            <v>0</v>
          </cell>
          <cell r="CC511">
            <v>-14240</v>
          </cell>
          <cell r="CD511">
            <v>0</v>
          </cell>
          <cell r="CE511">
            <v>0</v>
          </cell>
          <cell r="CF511">
            <v>0</v>
          </cell>
          <cell r="CG511">
            <v>-14240</v>
          </cell>
          <cell r="CH511">
            <v>-4.5474735088646412E-13</v>
          </cell>
          <cell r="CI511">
            <v>-14240</v>
          </cell>
        </row>
        <row r="512">
          <cell r="B512" t="str">
            <v>220200</v>
          </cell>
          <cell r="C512" t="str">
            <v>Bill Susp - OPG</v>
          </cell>
          <cell r="D512">
            <v>0</v>
          </cell>
          <cell r="E512">
            <v>0</v>
          </cell>
          <cell r="F512">
            <v>0</v>
          </cell>
          <cell r="G512">
            <v>0</v>
          </cell>
          <cell r="H512">
            <v>0</v>
          </cell>
          <cell r="I512">
            <v>0</v>
          </cell>
          <cell r="J512">
            <v>0</v>
          </cell>
          <cell r="K512">
            <v>3637380.5580000002</v>
          </cell>
          <cell r="L512">
            <v>3637380.5580000002</v>
          </cell>
          <cell r="M512">
            <v>0</v>
          </cell>
          <cell r="N512">
            <v>920740.44</v>
          </cell>
          <cell r="O512">
            <v>920740.44</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4558121</v>
          </cell>
          <cell r="AI512">
            <v>-4558120.9979999997</v>
          </cell>
          <cell r="AJ512">
            <v>2.0000003278255463E-3</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4558121</v>
          </cell>
          <cell r="CB512">
            <v>9.3132257461547852E-10</v>
          </cell>
          <cell r="CC512">
            <v>4558121.0000000009</v>
          </cell>
          <cell r="CD512">
            <v>0</v>
          </cell>
          <cell r="CE512">
            <v>0</v>
          </cell>
          <cell r="CF512">
            <v>0</v>
          </cell>
          <cell r="CG512">
            <v>4558121</v>
          </cell>
          <cell r="CH512">
            <v>5.8207660913467407E-10</v>
          </cell>
          <cell r="CI512">
            <v>4558121.0000000009</v>
          </cell>
        </row>
        <row r="513">
          <cell r="B513" t="str">
            <v>220220</v>
          </cell>
          <cell r="C513" t="str">
            <v>A/R Interco Clrng Outside Grp</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-5.0000000000000001E-3</v>
          </cell>
          <cell r="AI513">
            <v>0</v>
          </cell>
          <cell r="AJ513">
            <v>-5.0000000000000001E-3</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-5.0000000000000001E-3</v>
          </cell>
          <cell r="CB513">
            <v>0</v>
          </cell>
          <cell r="CC513">
            <v>-5.0000000000000001E-3</v>
          </cell>
          <cell r="CD513">
            <v>0</v>
          </cell>
          <cell r="CE513">
            <v>0</v>
          </cell>
          <cell r="CF513">
            <v>0</v>
          </cell>
          <cell r="CG513">
            <v>-5.0000000000000001E-3</v>
          </cell>
          <cell r="CH513">
            <v>0</v>
          </cell>
          <cell r="CI513">
            <v>-5.0000000000000001E-3</v>
          </cell>
        </row>
        <row r="514">
          <cell r="C514" t="str">
            <v>Accounts receivable - trade</v>
          </cell>
          <cell r="D514">
            <v>136341345.14000002</v>
          </cell>
          <cell r="E514">
            <v>0</v>
          </cell>
          <cell r="F514">
            <v>136341345.14000002</v>
          </cell>
          <cell r="G514">
            <v>0</v>
          </cell>
          <cell r="H514">
            <v>0</v>
          </cell>
          <cell r="I514">
            <v>0</v>
          </cell>
          <cell r="J514">
            <v>112175447.66399999</v>
          </cell>
          <cell r="K514">
            <v>11751079.129000003</v>
          </cell>
          <cell r="L514">
            <v>123926526.793</v>
          </cell>
          <cell r="M514">
            <v>12339848.089999998</v>
          </cell>
          <cell r="N514">
            <v>2974583.95</v>
          </cell>
          <cell r="O514">
            <v>15314432.039999999</v>
          </cell>
          <cell r="P514">
            <v>497334173.44000012</v>
          </cell>
          <cell r="Q514">
            <v>0</v>
          </cell>
          <cell r="R514">
            <v>497334173.44000012</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14728546.694999997</v>
          </cell>
          <cell r="AI514">
            <v>-14725663.079</v>
          </cell>
          <cell r="AJ514">
            <v>2883.6159999966621</v>
          </cell>
          <cell r="AK514">
            <v>901243.18</v>
          </cell>
          <cell r="AL514">
            <v>0</v>
          </cell>
          <cell r="AM514">
            <v>901243.18</v>
          </cell>
          <cell r="AN514">
            <v>6967.16</v>
          </cell>
          <cell r="AO514">
            <v>0</v>
          </cell>
          <cell r="AP514">
            <v>6967.16</v>
          </cell>
          <cell r="AQ514">
            <v>1E-3</v>
          </cell>
          <cell r="AR514">
            <v>0</v>
          </cell>
          <cell r="AS514">
            <v>1E-3</v>
          </cell>
          <cell r="AT514">
            <v>10751569.109999999</v>
          </cell>
          <cell r="AU514">
            <v>0</v>
          </cell>
          <cell r="AV514">
            <v>10751569.109999999</v>
          </cell>
          <cell r="AW514">
            <v>0</v>
          </cell>
          <cell r="AX514">
            <v>0</v>
          </cell>
          <cell r="AY514">
            <v>0</v>
          </cell>
          <cell r="AZ514">
            <v>0</v>
          </cell>
          <cell r="BA514">
            <v>0</v>
          </cell>
          <cell r="BB514">
            <v>0</v>
          </cell>
          <cell r="BC514">
            <v>0</v>
          </cell>
          <cell r="BD514">
            <v>0</v>
          </cell>
          <cell r="BE514">
            <v>0</v>
          </cell>
          <cell r="BF514">
            <v>0</v>
          </cell>
          <cell r="BG514">
            <v>0</v>
          </cell>
          <cell r="BH514">
            <v>0</v>
          </cell>
          <cell r="BI514">
            <v>62630048.300000004</v>
          </cell>
          <cell r="BJ514">
            <v>0</v>
          </cell>
          <cell r="BK514">
            <v>62630048.300000004</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847209188.77999997</v>
          </cell>
          <cell r="CB514">
            <v>3.7252902984619141E-9</v>
          </cell>
          <cell r="CC514">
            <v>847209188.77999997</v>
          </cell>
          <cell r="CD514">
            <v>-135359329.01000002</v>
          </cell>
          <cell r="CE514">
            <v>0</v>
          </cell>
          <cell r="CF514">
            <v>-135359329.01000002</v>
          </cell>
          <cell r="CG514">
            <v>711849859.76999998</v>
          </cell>
          <cell r="CH514">
            <v>1.280568540096283E-9</v>
          </cell>
          <cell r="CI514">
            <v>711849859.76999998</v>
          </cell>
        </row>
        <row r="515">
          <cell r="C515" t="str">
            <v>Accounts receivable - Intercompany</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0</v>
          </cell>
          <cell r="CB515">
            <v>0</v>
          </cell>
          <cell r="CC515">
            <v>0</v>
          </cell>
          <cell r="CD515">
            <v>0</v>
          </cell>
          <cell r="CE515">
            <v>0</v>
          </cell>
          <cell r="CF515">
            <v>0</v>
          </cell>
          <cell r="CG515">
            <v>0</v>
          </cell>
          <cell r="CH515">
            <v>0</v>
          </cell>
          <cell r="CI515">
            <v>0</v>
          </cell>
        </row>
        <row r="516">
          <cell r="B516" t="str">
            <v>224030</v>
          </cell>
          <cell r="C516" t="str">
            <v>Inv Dir Chg - Comb Turb Oil</v>
          </cell>
          <cell r="D516">
            <v>0</v>
          </cell>
          <cell r="E516">
            <v>0</v>
          </cell>
          <cell r="F516">
            <v>0</v>
          </cell>
          <cell r="G516">
            <v>0</v>
          </cell>
          <cell r="H516">
            <v>0</v>
          </cell>
          <cell r="I516">
            <v>0</v>
          </cell>
          <cell r="J516">
            <v>0</v>
          </cell>
          <cell r="K516">
            <v>1E-3</v>
          </cell>
          <cell r="L516">
            <v>1E-3</v>
          </cell>
          <cell r="M516">
            <v>0</v>
          </cell>
          <cell r="N516">
            <v>0.01</v>
          </cell>
          <cell r="O516">
            <v>0.01</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0.01</v>
          </cell>
          <cell r="AI516">
            <v>-1.1000000000000001E-2</v>
          </cell>
          <cell r="AJ516">
            <v>-1.0000000000000009E-3</v>
          </cell>
          <cell r="AK516">
            <v>0</v>
          </cell>
          <cell r="AL516">
            <v>0</v>
          </cell>
          <cell r="AM516">
            <v>0</v>
          </cell>
          <cell r="AN516">
            <v>0</v>
          </cell>
          <cell r="AO516">
            <v>0</v>
          </cell>
          <cell r="AP516">
            <v>0</v>
          </cell>
          <cell r="AQ516">
            <v>0</v>
          </cell>
          <cell r="AR516">
            <v>0</v>
          </cell>
          <cell r="AS516">
            <v>0</v>
          </cell>
          <cell r="AT516">
            <v>1521161.97</v>
          </cell>
          <cell r="AU516">
            <v>0</v>
          </cell>
          <cell r="AV516">
            <v>1521161.97</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1521161.98</v>
          </cell>
          <cell r="CB516">
            <v>-1.7347234759768071E-18</v>
          </cell>
          <cell r="CC516">
            <v>1521161.98</v>
          </cell>
          <cell r="CD516">
            <v>0</v>
          </cell>
          <cell r="CE516">
            <v>0</v>
          </cell>
          <cell r="CF516">
            <v>0</v>
          </cell>
          <cell r="CG516">
            <v>1521161.98</v>
          </cell>
          <cell r="CH516">
            <v>-1.7347234759768071E-18</v>
          </cell>
          <cell r="CI516">
            <v>1521161.98</v>
          </cell>
        </row>
        <row r="517">
          <cell r="C517" t="str">
            <v>Fuel for electric generation</v>
          </cell>
          <cell r="D517">
            <v>0</v>
          </cell>
          <cell r="E517">
            <v>0</v>
          </cell>
          <cell r="F517">
            <v>0</v>
          </cell>
          <cell r="G517">
            <v>0</v>
          </cell>
          <cell r="H517">
            <v>0</v>
          </cell>
          <cell r="I517">
            <v>0</v>
          </cell>
          <cell r="J517">
            <v>0</v>
          </cell>
          <cell r="K517">
            <v>1E-3</v>
          </cell>
          <cell r="L517">
            <v>1E-3</v>
          </cell>
          <cell r="M517">
            <v>0</v>
          </cell>
          <cell r="N517">
            <v>0.01</v>
          </cell>
          <cell r="O517">
            <v>0.01</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0.01</v>
          </cell>
          <cell r="AI517">
            <v>-1.1000000000000001E-2</v>
          </cell>
          <cell r="AJ517">
            <v>-1.0000000000000009E-3</v>
          </cell>
          <cell r="AK517">
            <v>0</v>
          </cell>
          <cell r="AL517">
            <v>0</v>
          </cell>
          <cell r="AM517">
            <v>0</v>
          </cell>
          <cell r="AN517">
            <v>0</v>
          </cell>
          <cell r="AO517">
            <v>0</v>
          </cell>
          <cell r="AP517">
            <v>0</v>
          </cell>
          <cell r="AQ517">
            <v>0</v>
          </cell>
          <cell r="AR517">
            <v>0</v>
          </cell>
          <cell r="AS517">
            <v>0</v>
          </cell>
          <cell r="AT517">
            <v>1521161.97</v>
          </cell>
          <cell r="AU517">
            <v>0</v>
          </cell>
          <cell r="AV517">
            <v>1521161.97</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1521161.98</v>
          </cell>
          <cell r="CB517">
            <v>-1.7347234759768071E-18</v>
          </cell>
          <cell r="CC517">
            <v>1521161.98</v>
          </cell>
          <cell r="CD517">
            <v>0</v>
          </cell>
          <cell r="CE517">
            <v>0</v>
          </cell>
          <cell r="CF517">
            <v>0</v>
          </cell>
          <cell r="CG517">
            <v>1521161.98</v>
          </cell>
          <cell r="CH517">
            <v>-1.7347234759768071E-18</v>
          </cell>
          <cell r="CI517">
            <v>1521161.98</v>
          </cell>
        </row>
        <row r="518">
          <cell r="B518" t="str">
            <v>228000</v>
          </cell>
          <cell r="C518" t="str">
            <v>Inventory-Det In Invent System</v>
          </cell>
          <cell r="D518">
            <v>0</v>
          </cell>
          <cell r="E518">
            <v>0</v>
          </cell>
          <cell r="F518">
            <v>0</v>
          </cell>
          <cell r="G518">
            <v>0</v>
          </cell>
          <cell r="H518">
            <v>0</v>
          </cell>
          <cell r="I518">
            <v>0</v>
          </cell>
          <cell r="J518">
            <v>2893320</v>
          </cell>
          <cell r="K518">
            <v>2697794.8650000002</v>
          </cell>
          <cell r="L518">
            <v>5591114.8650000002</v>
          </cell>
          <cell r="M518">
            <v>-433805.21</v>
          </cell>
          <cell r="N518">
            <v>16572168.449999999</v>
          </cell>
          <cell r="O518">
            <v>16138363.239999998</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19269963.32</v>
          </cell>
          <cell r="AI518">
            <v>-19269963.315000001</v>
          </cell>
          <cell r="AJ518">
            <v>4.9999989569187164E-3</v>
          </cell>
          <cell r="AK518">
            <v>347687.57</v>
          </cell>
          <cell r="AL518">
            <v>0</v>
          </cell>
          <cell r="AM518">
            <v>347687.57</v>
          </cell>
          <cell r="AN518">
            <v>0</v>
          </cell>
          <cell r="AO518">
            <v>0</v>
          </cell>
          <cell r="AP518">
            <v>0</v>
          </cell>
          <cell r="AQ518">
            <v>0</v>
          </cell>
          <cell r="AR518">
            <v>0</v>
          </cell>
          <cell r="AS518">
            <v>0</v>
          </cell>
          <cell r="AT518">
            <v>1571523.82</v>
          </cell>
          <cell r="AU518">
            <v>0</v>
          </cell>
          <cell r="AV518">
            <v>1571523.82</v>
          </cell>
          <cell r="AW518">
            <v>0</v>
          </cell>
          <cell r="AX518">
            <v>0</v>
          </cell>
          <cell r="AY518">
            <v>0</v>
          </cell>
          <cell r="AZ518">
            <v>0</v>
          </cell>
          <cell r="BA518">
            <v>0</v>
          </cell>
          <cell r="BB518">
            <v>0</v>
          </cell>
          <cell r="BC518">
            <v>0</v>
          </cell>
          <cell r="BD518">
            <v>0</v>
          </cell>
          <cell r="BE518">
            <v>0</v>
          </cell>
          <cell r="BF518">
            <v>0</v>
          </cell>
          <cell r="BG518">
            <v>0</v>
          </cell>
          <cell r="BH518">
            <v>0</v>
          </cell>
          <cell r="BI518">
            <v>3822293.12</v>
          </cell>
          <cell r="BJ518">
            <v>0</v>
          </cell>
          <cell r="BK518">
            <v>3822293.12</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27470982.620000001</v>
          </cell>
          <cell r="CB518">
            <v>-3.7252902984619141E-9</v>
          </cell>
          <cell r="CC518">
            <v>27470982.619999997</v>
          </cell>
          <cell r="CD518">
            <v>0</v>
          </cell>
          <cell r="CE518">
            <v>0</v>
          </cell>
          <cell r="CF518">
            <v>0</v>
          </cell>
          <cell r="CG518">
            <v>27470982.619999997</v>
          </cell>
          <cell r="CH518">
            <v>-1.862645149230957E-9</v>
          </cell>
          <cell r="CI518">
            <v>27470982.619999997</v>
          </cell>
        </row>
        <row r="519">
          <cell r="B519" t="str">
            <v>228001</v>
          </cell>
          <cell r="C519" t="str">
            <v>Inventory - direct charged</v>
          </cell>
          <cell r="D519">
            <v>0</v>
          </cell>
          <cell r="E519">
            <v>0</v>
          </cell>
          <cell r="F519">
            <v>0</v>
          </cell>
          <cell r="G519">
            <v>0</v>
          </cell>
          <cell r="H519">
            <v>0</v>
          </cell>
          <cell r="I519">
            <v>0</v>
          </cell>
          <cell r="J519">
            <v>20476.8</v>
          </cell>
          <cell r="K519">
            <v>416627.49400000001</v>
          </cell>
          <cell r="L519">
            <v>437104.29399999999</v>
          </cell>
          <cell r="M519">
            <v>0</v>
          </cell>
          <cell r="N519">
            <v>2559283.1800000002</v>
          </cell>
          <cell r="O519">
            <v>2559283.1800000002</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2975910.67</v>
          </cell>
          <cell r="AI519">
            <v>-2975910.6740000001</v>
          </cell>
          <cell r="AJ519">
            <v>-4.0000001899898052E-3</v>
          </cell>
          <cell r="AK519">
            <v>-162.94</v>
          </cell>
          <cell r="AL519">
            <v>0</v>
          </cell>
          <cell r="AM519">
            <v>-162.94</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2996224.53</v>
          </cell>
          <cell r="CB519">
            <v>0</v>
          </cell>
          <cell r="CC519">
            <v>2996224.53</v>
          </cell>
          <cell r="CD519">
            <v>0</v>
          </cell>
          <cell r="CE519">
            <v>0</v>
          </cell>
          <cell r="CF519">
            <v>0</v>
          </cell>
          <cell r="CG519">
            <v>2996224.53</v>
          </cell>
          <cell r="CH519">
            <v>0</v>
          </cell>
          <cell r="CI519">
            <v>2996224.53</v>
          </cell>
        </row>
        <row r="520">
          <cell r="B520" t="str">
            <v>228002</v>
          </cell>
          <cell r="C520" t="str">
            <v>Inventory Scrap A/C</v>
          </cell>
          <cell r="D520">
            <v>0</v>
          </cell>
          <cell r="E520">
            <v>0</v>
          </cell>
          <cell r="F520">
            <v>0</v>
          </cell>
          <cell r="G520">
            <v>0</v>
          </cell>
          <cell r="H520">
            <v>0</v>
          </cell>
          <cell r="I520">
            <v>0</v>
          </cell>
          <cell r="J520">
            <v>0</v>
          </cell>
          <cell r="K520">
            <v>-273.02100000000002</v>
          </cell>
          <cell r="L520">
            <v>-273.02100000000002</v>
          </cell>
          <cell r="M520">
            <v>0</v>
          </cell>
          <cell r="N520">
            <v>-1677.13</v>
          </cell>
          <cell r="O520">
            <v>-1677.13</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-1950.15</v>
          </cell>
          <cell r="AI520">
            <v>1950.1510000000001</v>
          </cell>
          <cell r="AJ520">
            <v>9.9999999997635314E-4</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-1950.15</v>
          </cell>
          <cell r="CB520">
            <v>0</v>
          </cell>
          <cell r="CC520">
            <v>-1950.15</v>
          </cell>
          <cell r="CD520">
            <v>0</v>
          </cell>
          <cell r="CE520">
            <v>0</v>
          </cell>
          <cell r="CF520">
            <v>0</v>
          </cell>
          <cell r="CG520">
            <v>-1950.15</v>
          </cell>
          <cell r="CH520">
            <v>0</v>
          </cell>
          <cell r="CI520">
            <v>-1950.15</v>
          </cell>
        </row>
        <row r="521">
          <cell r="B521" t="str">
            <v>228008</v>
          </cell>
          <cell r="C521" t="str">
            <v>Prov for Material Correction</v>
          </cell>
          <cell r="D521">
            <v>0</v>
          </cell>
          <cell r="E521">
            <v>0</v>
          </cell>
          <cell r="F521">
            <v>0</v>
          </cell>
          <cell r="G521">
            <v>0</v>
          </cell>
          <cell r="H521">
            <v>0</v>
          </cell>
          <cell r="I521">
            <v>0</v>
          </cell>
          <cell r="J521">
            <v>28738.05</v>
          </cell>
          <cell r="K521">
            <v>13025.817999999999</v>
          </cell>
          <cell r="L521">
            <v>41763.868000000002</v>
          </cell>
          <cell r="M521">
            <v>0</v>
          </cell>
          <cell r="N521">
            <v>80015.740000000005</v>
          </cell>
          <cell r="O521">
            <v>80015.740000000005</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93041.55</v>
          </cell>
          <cell r="AI521">
            <v>-93041.558000000005</v>
          </cell>
          <cell r="AJ521">
            <v>-8.0000000016298145E-3</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121779.6</v>
          </cell>
          <cell r="CB521">
            <v>0</v>
          </cell>
          <cell r="CC521">
            <v>121779.6</v>
          </cell>
          <cell r="CD521">
            <v>0</v>
          </cell>
          <cell r="CE521">
            <v>0</v>
          </cell>
          <cell r="CF521">
            <v>0</v>
          </cell>
          <cell r="CG521">
            <v>121779.6</v>
          </cell>
          <cell r="CH521">
            <v>0</v>
          </cell>
          <cell r="CI521">
            <v>121779.6</v>
          </cell>
        </row>
        <row r="522">
          <cell r="B522" t="str">
            <v>228010</v>
          </cell>
          <cell r="C522" t="str">
            <v>Networks Strategic Inventory</v>
          </cell>
          <cell r="D522">
            <v>0</v>
          </cell>
          <cell r="E522">
            <v>0</v>
          </cell>
          <cell r="F522">
            <v>0</v>
          </cell>
          <cell r="G522">
            <v>0</v>
          </cell>
          <cell r="H522">
            <v>0</v>
          </cell>
          <cell r="I522">
            <v>0</v>
          </cell>
          <cell r="J522">
            <v>23197465.789999999</v>
          </cell>
          <cell r="K522">
            <v>0.14000000000000001</v>
          </cell>
          <cell r="L522">
            <v>23197465.93</v>
          </cell>
          <cell r="M522">
            <v>0</v>
          </cell>
          <cell r="N522">
            <v>0.86</v>
          </cell>
          <cell r="O522">
            <v>0.86</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v>
          </cell>
          <cell r="AI522">
            <v>-1</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23197466.789999999</v>
          </cell>
          <cell r="CB522">
            <v>0</v>
          </cell>
          <cell r="CC522">
            <v>23197466.789999999</v>
          </cell>
          <cell r="CD522">
            <v>0</v>
          </cell>
          <cell r="CE522">
            <v>0</v>
          </cell>
          <cell r="CF522">
            <v>0</v>
          </cell>
          <cell r="CG522">
            <v>23197466.789999999</v>
          </cell>
          <cell r="CH522">
            <v>0</v>
          </cell>
          <cell r="CI522">
            <v>23197466.789999999</v>
          </cell>
        </row>
        <row r="523">
          <cell r="B523" t="str">
            <v>228100</v>
          </cell>
          <cell r="C523" t="str">
            <v>INV DIR CHG - NEW METERS</v>
          </cell>
          <cell r="D523">
            <v>0</v>
          </cell>
          <cell r="E523">
            <v>0</v>
          </cell>
          <cell r="F523">
            <v>0</v>
          </cell>
          <cell r="G523">
            <v>0</v>
          </cell>
          <cell r="H523">
            <v>0</v>
          </cell>
          <cell r="I523">
            <v>0</v>
          </cell>
          <cell r="J523">
            <v>0</v>
          </cell>
          <cell r="K523">
            <v>39027.288</v>
          </cell>
          <cell r="L523">
            <v>39027.288</v>
          </cell>
          <cell r="M523">
            <v>0</v>
          </cell>
          <cell r="N523">
            <v>239739.05</v>
          </cell>
          <cell r="O523">
            <v>239739.05</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278766.34000000003</v>
          </cell>
          <cell r="AI523">
            <v>-278766.33799999999</v>
          </cell>
          <cell r="AJ523">
            <v>2.0000000367872417E-3</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278766.34000000003</v>
          </cell>
          <cell r="CB523">
            <v>0</v>
          </cell>
          <cell r="CC523">
            <v>278766.34000000003</v>
          </cell>
          <cell r="CD523">
            <v>0</v>
          </cell>
          <cell r="CE523">
            <v>0</v>
          </cell>
          <cell r="CF523">
            <v>0</v>
          </cell>
          <cell r="CG523">
            <v>278766.34000000003</v>
          </cell>
          <cell r="CH523">
            <v>2.9103830456733704E-11</v>
          </cell>
          <cell r="CI523">
            <v>278766.34000000008</v>
          </cell>
        </row>
        <row r="524">
          <cell r="B524" t="str">
            <v>228620</v>
          </cell>
          <cell r="C524" t="str">
            <v>INV DIR CHG-SPARE PARTS TELECO</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6480.75</v>
          </cell>
          <cell r="AL524">
            <v>0</v>
          </cell>
          <cell r="AM524">
            <v>6480.75</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6480.75</v>
          </cell>
          <cell r="CB524">
            <v>0</v>
          </cell>
          <cell r="CC524">
            <v>6480.75</v>
          </cell>
          <cell r="CD524">
            <v>0</v>
          </cell>
          <cell r="CE524">
            <v>0</v>
          </cell>
          <cell r="CF524">
            <v>0</v>
          </cell>
          <cell r="CG524">
            <v>6480.75</v>
          </cell>
          <cell r="CH524">
            <v>0</v>
          </cell>
          <cell r="CI524">
            <v>6480.75</v>
          </cell>
        </row>
        <row r="525">
          <cell r="B525" t="str">
            <v>228630</v>
          </cell>
          <cell r="C525" t="str">
            <v>INV CONVN-SP PARTS CNTRL&amp;METER</v>
          </cell>
          <cell r="D525">
            <v>0</v>
          </cell>
          <cell r="E525">
            <v>0</v>
          </cell>
          <cell r="F525">
            <v>0</v>
          </cell>
          <cell r="G525">
            <v>0</v>
          </cell>
          <cell r="H525">
            <v>0</v>
          </cell>
          <cell r="I525">
            <v>0</v>
          </cell>
          <cell r="J525">
            <v>-88</v>
          </cell>
          <cell r="K525">
            <v>56</v>
          </cell>
          <cell r="L525">
            <v>-32</v>
          </cell>
          <cell r="M525">
            <v>-312</v>
          </cell>
          <cell r="N525">
            <v>344</v>
          </cell>
          <cell r="O525">
            <v>32</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400</v>
          </cell>
          <cell r="AI525">
            <v>-400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0</v>
          </cell>
          <cell r="CB525">
            <v>0</v>
          </cell>
          <cell r="CC525">
            <v>0</v>
          </cell>
          <cell r="CD525">
            <v>0</v>
          </cell>
          <cell r="CE525">
            <v>0</v>
          </cell>
          <cell r="CF525">
            <v>0</v>
          </cell>
          <cell r="CG525">
            <v>0</v>
          </cell>
          <cell r="CH525">
            <v>0</v>
          </cell>
          <cell r="CI525">
            <v>0</v>
          </cell>
        </row>
        <row r="526">
          <cell r="B526" t="str">
            <v>228998</v>
          </cell>
          <cell r="C526" t="str">
            <v>CMS Provision for Obsolescence</v>
          </cell>
          <cell r="D526">
            <v>0</v>
          </cell>
          <cell r="E526">
            <v>0</v>
          </cell>
          <cell r="F526">
            <v>0</v>
          </cell>
          <cell r="G526">
            <v>0</v>
          </cell>
          <cell r="H526">
            <v>0</v>
          </cell>
          <cell r="I526">
            <v>0</v>
          </cell>
          <cell r="J526">
            <v>44348.04</v>
          </cell>
          <cell r="K526">
            <v>299.06700000000001</v>
          </cell>
          <cell r="L526">
            <v>44647.107000000004</v>
          </cell>
          <cell r="M526">
            <v>0</v>
          </cell>
          <cell r="N526">
            <v>1837.12</v>
          </cell>
          <cell r="O526">
            <v>1837.12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2136.19</v>
          </cell>
          <cell r="AI526">
            <v>-2136.1869999999999</v>
          </cell>
          <cell r="AJ526">
            <v>3.0000000001564331E-3</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46484.23</v>
          </cell>
          <cell r="CB526">
            <v>0</v>
          </cell>
          <cell r="CC526">
            <v>46484.23</v>
          </cell>
          <cell r="CD526">
            <v>0</v>
          </cell>
          <cell r="CE526">
            <v>0</v>
          </cell>
          <cell r="CF526">
            <v>0</v>
          </cell>
          <cell r="CG526">
            <v>46484.23</v>
          </cell>
          <cell r="CH526">
            <v>2.2737367544323206E-13</v>
          </cell>
          <cell r="CI526">
            <v>46484.23</v>
          </cell>
        </row>
        <row r="527">
          <cell r="B527" t="str">
            <v>228999</v>
          </cell>
          <cell r="C527" t="str">
            <v>Inventory Obsolescence Contra</v>
          </cell>
          <cell r="D527">
            <v>0</v>
          </cell>
          <cell r="E527">
            <v>0</v>
          </cell>
          <cell r="F527">
            <v>0</v>
          </cell>
          <cell r="G527">
            <v>0</v>
          </cell>
          <cell r="H527">
            <v>0</v>
          </cell>
          <cell r="I527">
            <v>0</v>
          </cell>
          <cell r="J527">
            <v>-3760326.43</v>
          </cell>
          <cell r="K527">
            <v>0</v>
          </cell>
          <cell r="L527">
            <v>-3760326.43</v>
          </cell>
          <cell r="M527">
            <v>-2400000.3199999998</v>
          </cell>
          <cell r="N527">
            <v>0</v>
          </cell>
          <cell r="O527">
            <v>-2400000.3199999998</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-6160326.75</v>
          </cell>
          <cell r="CB527">
            <v>0</v>
          </cell>
          <cell r="CC527">
            <v>-6160326.75</v>
          </cell>
          <cell r="CD527">
            <v>0</v>
          </cell>
          <cell r="CE527">
            <v>0</v>
          </cell>
          <cell r="CF527">
            <v>0</v>
          </cell>
          <cell r="CG527">
            <v>-6160326.75</v>
          </cell>
          <cell r="CH527">
            <v>0</v>
          </cell>
          <cell r="CI527">
            <v>-6160326.75</v>
          </cell>
        </row>
        <row r="528">
          <cell r="B528" t="str">
            <v>229100</v>
          </cell>
          <cell r="C528" t="str">
            <v>Telecom Fibre Resale Inventory</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29757.24</v>
          </cell>
          <cell r="AL528">
            <v>0</v>
          </cell>
          <cell r="AM528">
            <v>29757.24</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29757.24</v>
          </cell>
          <cell r="CB528">
            <v>0</v>
          </cell>
          <cell r="CC528">
            <v>29757.24</v>
          </cell>
          <cell r="CD528">
            <v>0</v>
          </cell>
          <cell r="CE528">
            <v>0</v>
          </cell>
          <cell r="CF528">
            <v>0</v>
          </cell>
          <cell r="CG528">
            <v>29757.24</v>
          </cell>
          <cell r="CH528">
            <v>0</v>
          </cell>
          <cell r="CI528">
            <v>29757.24</v>
          </cell>
        </row>
        <row r="529">
          <cell r="C529" t="str">
            <v>Materials and supplies</v>
          </cell>
          <cell r="D529">
            <v>0</v>
          </cell>
          <cell r="E529">
            <v>0</v>
          </cell>
          <cell r="F529">
            <v>0</v>
          </cell>
          <cell r="G529">
            <v>0</v>
          </cell>
          <cell r="H529">
            <v>0</v>
          </cell>
          <cell r="I529">
            <v>0</v>
          </cell>
          <cell r="J529">
            <v>22423934.25</v>
          </cell>
          <cell r="K529">
            <v>3166557.6510000001</v>
          </cell>
          <cell r="L529">
            <v>25590491.901000001</v>
          </cell>
          <cell r="M529">
            <v>-2834117.53</v>
          </cell>
          <cell r="N529">
            <v>19451711.27</v>
          </cell>
          <cell r="O529">
            <v>16617593.74</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22618268.920000006</v>
          </cell>
          <cell r="AI529">
            <v>-22618268.920999996</v>
          </cell>
          <cell r="AJ529">
            <v>-9.9999085068702698E-4</v>
          </cell>
          <cell r="AK529">
            <v>383762.62</v>
          </cell>
          <cell r="AL529">
            <v>0</v>
          </cell>
          <cell r="AM529">
            <v>383762.62</v>
          </cell>
          <cell r="AN529">
            <v>0</v>
          </cell>
          <cell r="AO529">
            <v>0</v>
          </cell>
          <cell r="AP529">
            <v>0</v>
          </cell>
          <cell r="AQ529">
            <v>0</v>
          </cell>
          <cell r="AR529">
            <v>0</v>
          </cell>
          <cell r="AS529">
            <v>0</v>
          </cell>
          <cell r="AT529">
            <v>1571523.82</v>
          </cell>
          <cell r="AU529">
            <v>0</v>
          </cell>
          <cell r="AV529">
            <v>1571523.82</v>
          </cell>
          <cell r="AW529">
            <v>0</v>
          </cell>
          <cell r="AX529">
            <v>0</v>
          </cell>
          <cell r="AY529">
            <v>0</v>
          </cell>
          <cell r="AZ529">
            <v>0</v>
          </cell>
          <cell r="BA529">
            <v>0</v>
          </cell>
          <cell r="BB529">
            <v>0</v>
          </cell>
          <cell r="BC529">
            <v>0</v>
          </cell>
          <cell r="BD529">
            <v>0</v>
          </cell>
          <cell r="BE529">
            <v>0</v>
          </cell>
          <cell r="BF529">
            <v>0</v>
          </cell>
          <cell r="BG529">
            <v>0</v>
          </cell>
          <cell r="BH529">
            <v>0</v>
          </cell>
          <cell r="BI529">
            <v>3822293.12</v>
          </cell>
          <cell r="BJ529">
            <v>0</v>
          </cell>
          <cell r="BK529">
            <v>3822293.12</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47985665.200000003</v>
          </cell>
          <cell r="CB529">
            <v>-1.3624230632558465E-9</v>
          </cell>
          <cell r="CC529">
            <v>47985665.200000003</v>
          </cell>
          <cell r="CD529">
            <v>0</v>
          </cell>
          <cell r="CE529">
            <v>0</v>
          </cell>
          <cell r="CF529">
            <v>0</v>
          </cell>
          <cell r="CG529">
            <v>47985665.200000003</v>
          </cell>
          <cell r="CH529">
            <v>3.5845459933625534E-9</v>
          </cell>
          <cell r="CI529">
            <v>47985665.200000003</v>
          </cell>
        </row>
        <row r="530">
          <cell r="C530" t="str">
            <v>Total Current Assets</v>
          </cell>
          <cell r="D530">
            <v>573184689.32999992</v>
          </cell>
          <cell r="E530">
            <v>0</v>
          </cell>
          <cell r="F530">
            <v>573184689.32999992</v>
          </cell>
          <cell r="G530">
            <v>-0.23</v>
          </cell>
          <cell r="H530">
            <v>0.22900000000000001</v>
          </cell>
          <cell r="I530">
            <v>-1.0000000000000009E-3</v>
          </cell>
          <cell r="J530">
            <v>460932451.75399995</v>
          </cell>
          <cell r="K530">
            <v>-283642633.28200001</v>
          </cell>
          <cell r="L530">
            <v>177289818.47199994</v>
          </cell>
          <cell r="M530">
            <v>-1558751451.52</v>
          </cell>
          <cell r="N530">
            <v>-90085340.274999991</v>
          </cell>
          <cell r="O530">
            <v>-1648836791.7950001</v>
          </cell>
          <cell r="P530">
            <v>2114332243.79</v>
          </cell>
          <cell r="Q530">
            <v>14325830.779999999</v>
          </cell>
          <cell r="R530">
            <v>2128658074.5699999</v>
          </cell>
          <cell r="S530">
            <v>-574.54</v>
          </cell>
          <cell r="T530">
            <v>574.53600000000006</v>
          </cell>
          <cell r="U530">
            <v>-3.9999999999054126E-3</v>
          </cell>
          <cell r="V530">
            <v>0.1</v>
          </cell>
          <cell r="W530">
            <v>-0.10200000000000001</v>
          </cell>
          <cell r="X530">
            <v>-2.0000000000000018E-3</v>
          </cell>
          <cell r="Y530">
            <v>-7828308.3700000001</v>
          </cell>
          <cell r="Z530">
            <v>-244700.36</v>
          </cell>
          <cell r="AA530">
            <v>-8073008.7300000004</v>
          </cell>
          <cell r="AB530">
            <v>-40506.160000000003</v>
          </cell>
          <cell r="AC530">
            <v>0</v>
          </cell>
          <cell r="AD530">
            <v>-40506.160000000003</v>
          </cell>
          <cell r="AE530">
            <v>0</v>
          </cell>
          <cell r="AF530">
            <v>2E-3</v>
          </cell>
          <cell r="AG530">
            <v>2E-3</v>
          </cell>
          <cell r="AH530">
            <v>-359643384.71499997</v>
          </cell>
          <cell r="AI530">
            <v>359646268.46799999</v>
          </cell>
          <cell r="AJ530">
            <v>2883.7530000209808</v>
          </cell>
          <cell r="AK530">
            <v>-77193670.659999982</v>
          </cell>
          <cell r="AL530">
            <v>0</v>
          </cell>
          <cell r="AM530">
            <v>-77193670.659999982</v>
          </cell>
          <cell r="AN530">
            <v>-2367265.9700000002</v>
          </cell>
          <cell r="AO530">
            <v>0</v>
          </cell>
          <cell r="AP530">
            <v>-2367265.9700000002</v>
          </cell>
          <cell r="AQ530">
            <v>5.8710000000000004</v>
          </cell>
          <cell r="AR530">
            <v>0</v>
          </cell>
          <cell r="AS530">
            <v>5.8710000000000004</v>
          </cell>
          <cell r="AT530">
            <v>35540006.18</v>
          </cell>
          <cell r="AU530">
            <v>0</v>
          </cell>
          <cell r="AV530">
            <v>35540006.18</v>
          </cell>
          <cell r="AW530">
            <v>0</v>
          </cell>
          <cell r="AX530">
            <v>0</v>
          </cell>
          <cell r="AY530">
            <v>0</v>
          </cell>
          <cell r="AZ530">
            <v>0</v>
          </cell>
          <cell r="BA530">
            <v>0</v>
          </cell>
          <cell r="BB530">
            <v>0</v>
          </cell>
          <cell r="BC530">
            <v>0</v>
          </cell>
          <cell r="BD530">
            <v>0</v>
          </cell>
          <cell r="BE530">
            <v>0</v>
          </cell>
          <cell r="BF530">
            <v>0</v>
          </cell>
          <cell r="BG530">
            <v>0</v>
          </cell>
          <cell r="BH530">
            <v>0</v>
          </cell>
          <cell r="BI530">
            <v>65104296.199999996</v>
          </cell>
          <cell r="BJ530">
            <v>0</v>
          </cell>
          <cell r="BK530">
            <v>65104296.199999996</v>
          </cell>
          <cell r="BL530">
            <v>0</v>
          </cell>
          <cell r="BM530">
            <v>0</v>
          </cell>
          <cell r="BN530">
            <v>0</v>
          </cell>
          <cell r="BO530">
            <v>38098.699999999997</v>
          </cell>
          <cell r="BP530">
            <v>0</v>
          </cell>
          <cell r="BQ530">
            <v>38098.699999999997</v>
          </cell>
          <cell r="BR530">
            <v>0.4</v>
          </cell>
          <cell r="BS530">
            <v>0</v>
          </cell>
          <cell r="BT530">
            <v>0.4</v>
          </cell>
          <cell r="BU530">
            <v>-52499.62</v>
          </cell>
          <cell r="BV530">
            <v>0</v>
          </cell>
          <cell r="BW530">
            <v>-52499.62</v>
          </cell>
          <cell r="BX530">
            <v>271.88</v>
          </cell>
          <cell r="BY530">
            <v>0</v>
          </cell>
          <cell r="BZ530">
            <v>271.88</v>
          </cell>
          <cell r="CA530">
            <v>1243254402.4199998</v>
          </cell>
          <cell r="CB530">
            <v>-4.0000978410243988E-3</v>
          </cell>
          <cell r="CC530">
            <v>1243254402.4159997</v>
          </cell>
          <cell r="CD530">
            <v>-135485096.95999998</v>
          </cell>
          <cell r="CE530">
            <v>0</v>
          </cell>
          <cell r="CF530">
            <v>-135485096.95999998</v>
          </cell>
          <cell r="CG530">
            <v>1107769305.4599998</v>
          </cell>
          <cell r="CH530">
            <v>-3.9999706745147828E-3</v>
          </cell>
          <cell r="CI530">
            <v>1107769305.4559999</v>
          </cell>
        </row>
        <row r="532">
          <cell r="C532" t="str">
            <v>Other assets</v>
          </cell>
        </row>
        <row r="533">
          <cell r="B533" t="str">
            <v>255000</v>
          </cell>
          <cell r="C533" t="str">
            <v>Deferred OPEB Costs</v>
          </cell>
          <cell r="D533">
            <v>0</v>
          </cell>
          <cell r="E533">
            <v>0</v>
          </cell>
          <cell r="F533">
            <v>0</v>
          </cell>
          <cell r="G533">
            <v>0</v>
          </cell>
          <cell r="H533">
            <v>0</v>
          </cell>
          <cell r="I533">
            <v>0</v>
          </cell>
          <cell r="J533">
            <v>67133143.700000003</v>
          </cell>
          <cell r="K533">
            <v>112660870.84</v>
          </cell>
          <cell r="L533">
            <v>179794014.54000002</v>
          </cell>
          <cell r="M533">
            <v>88990446.299999997</v>
          </cell>
          <cell r="N533">
            <v>146926389.16</v>
          </cell>
          <cell r="O533">
            <v>235916835.45999998</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259587260</v>
          </cell>
          <cell r="AI533">
            <v>-259587260</v>
          </cell>
          <cell r="AJ533">
            <v>0</v>
          </cell>
          <cell r="AK533">
            <v>0</v>
          </cell>
          <cell r="AL533">
            <v>0</v>
          </cell>
          <cell r="AM533">
            <v>0</v>
          </cell>
          <cell r="AN533">
            <v>0</v>
          </cell>
          <cell r="AO533">
            <v>0</v>
          </cell>
          <cell r="AP533">
            <v>0</v>
          </cell>
          <cell r="AQ533">
            <v>0</v>
          </cell>
          <cell r="AR533">
            <v>0</v>
          </cell>
          <cell r="AS533">
            <v>0</v>
          </cell>
          <cell r="AT533">
            <v>3289150</v>
          </cell>
          <cell r="AU533">
            <v>0</v>
          </cell>
          <cell r="AV533">
            <v>3289150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419000000</v>
          </cell>
          <cell r="CB533">
            <v>0</v>
          </cell>
          <cell r="CC533">
            <v>419000000</v>
          </cell>
          <cell r="CD533">
            <v>0</v>
          </cell>
          <cell r="CE533">
            <v>0</v>
          </cell>
          <cell r="CF533">
            <v>0</v>
          </cell>
          <cell r="CG533">
            <v>419000000</v>
          </cell>
          <cell r="CH533">
            <v>0</v>
          </cell>
          <cell r="CI533">
            <v>419000000</v>
          </cell>
        </row>
        <row r="534">
          <cell r="B534" t="str">
            <v>255010</v>
          </cell>
          <cell r="C534" t="str">
            <v>Accumulated OPEB Amortization</v>
          </cell>
          <cell r="D534">
            <v>0</v>
          </cell>
          <cell r="E534">
            <v>0</v>
          </cell>
          <cell r="F534">
            <v>0</v>
          </cell>
          <cell r="G534">
            <v>0</v>
          </cell>
          <cell r="H534">
            <v>0</v>
          </cell>
          <cell r="I534">
            <v>0</v>
          </cell>
          <cell r="J534">
            <v>-45314872.329999998</v>
          </cell>
          <cell r="K534">
            <v>-76046088.033999994</v>
          </cell>
          <cell r="L534">
            <v>-121360960.36399999</v>
          </cell>
          <cell r="M534">
            <v>-60068551.689999998</v>
          </cell>
          <cell r="N534">
            <v>-99175312.969999999</v>
          </cell>
          <cell r="O534">
            <v>-159243864.66</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-175221401</v>
          </cell>
          <cell r="AI534">
            <v>175221401.00400001</v>
          </cell>
          <cell r="AJ534">
            <v>4.0000081062316895E-3</v>
          </cell>
          <cell r="AK534">
            <v>0</v>
          </cell>
          <cell r="AL534">
            <v>0</v>
          </cell>
          <cell r="AM534">
            <v>0</v>
          </cell>
          <cell r="AN534">
            <v>0</v>
          </cell>
          <cell r="AO534">
            <v>0</v>
          </cell>
          <cell r="AP534">
            <v>0</v>
          </cell>
          <cell r="AQ534">
            <v>0</v>
          </cell>
          <cell r="AR534">
            <v>0</v>
          </cell>
          <cell r="AS534">
            <v>0</v>
          </cell>
          <cell r="AT534">
            <v>-2220176.12</v>
          </cell>
          <cell r="AU534">
            <v>0</v>
          </cell>
          <cell r="AV534">
            <v>-2220176.12</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0.28000000000000003</v>
          </cell>
          <cell r="BP534">
            <v>0</v>
          </cell>
          <cell r="BQ534">
            <v>0.28000000000000003</v>
          </cell>
          <cell r="BR534">
            <v>0</v>
          </cell>
          <cell r="BS534">
            <v>0</v>
          </cell>
          <cell r="BT534">
            <v>0</v>
          </cell>
          <cell r="BU534">
            <v>0</v>
          </cell>
          <cell r="BV534">
            <v>0</v>
          </cell>
          <cell r="BW534">
            <v>0</v>
          </cell>
          <cell r="BX534">
            <v>0</v>
          </cell>
          <cell r="BY534">
            <v>0</v>
          </cell>
          <cell r="BZ534">
            <v>0</v>
          </cell>
          <cell r="CA534">
            <v>-282825000.86000001</v>
          </cell>
          <cell r="CB534">
            <v>0</v>
          </cell>
          <cell r="CC534">
            <v>-282825000.86000001</v>
          </cell>
          <cell r="CD534">
            <v>0</v>
          </cell>
          <cell r="CE534">
            <v>0</v>
          </cell>
          <cell r="CF534">
            <v>0</v>
          </cell>
          <cell r="CG534">
            <v>-282825000.86000001</v>
          </cell>
          <cell r="CH534">
            <v>1.4901161193847656E-8</v>
          </cell>
          <cell r="CI534">
            <v>-282825000.86000001</v>
          </cell>
        </row>
        <row r="535">
          <cell r="B535" t="str">
            <v>275001</v>
          </cell>
          <cell r="C535" t="str">
            <v>Reg Asset-DX Deferred Pension</v>
          </cell>
          <cell r="D535">
            <v>0</v>
          </cell>
          <cell r="E535">
            <v>0</v>
          </cell>
          <cell r="F535">
            <v>0</v>
          </cell>
          <cell r="G535">
            <v>0</v>
          </cell>
          <cell r="H535">
            <v>0</v>
          </cell>
          <cell r="I535">
            <v>0</v>
          </cell>
          <cell r="J535">
            <v>0</v>
          </cell>
          <cell r="K535">
            <v>0</v>
          </cell>
          <cell r="L535">
            <v>0</v>
          </cell>
          <cell r="M535">
            <v>60103985.899999999</v>
          </cell>
          <cell r="N535">
            <v>0</v>
          </cell>
          <cell r="O535">
            <v>60103985.899999999</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60103985.899999999</v>
          </cell>
          <cell r="CB535">
            <v>0</v>
          </cell>
          <cell r="CC535">
            <v>60103985.899999999</v>
          </cell>
          <cell r="CD535">
            <v>0</v>
          </cell>
          <cell r="CE535">
            <v>0</v>
          </cell>
          <cell r="CF535">
            <v>0</v>
          </cell>
          <cell r="CG535">
            <v>60103985.899999999</v>
          </cell>
          <cell r="CH535">
            <v>0</v>
          </cell>
          <cell r="CI535">
            <v>60103985.899999999</v>
          </cell>
        </row>
        <row r="536">
          <cell r="B536" t="str">
            <v>275011</v>
          </cell>
          <cell r="C536" t="str">
            <v>Reg Asset-MR Cap-DX  (non-a)</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1375764.47</v>
          </cell>
          <cell r="BJ536">
            <v>0</v>
          </cell>
          <cell r="BK536">
            <v>1375764.47</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1375764.47</v>
          </cell>
          <cell r="CB536">
            <v>0</v>
          </cell>
          <cell r="CC536">
            <v>1375764.47</v>
          </cell>
          <cell r="CD536">
            <v>0</v>
          </cell>
          <cell r="CE536">
            <v>0</v>
          </cell>
          <cell r="CF536">
            <v>0</v>
          </cell>
          <cell r="CG536">
            <v>1375764.47</v>
          </cell>
          <cell r="CH536">
            <v>0</v>
          </cell>
          <cell r="CI536">
            <v>1375764.47</v>
          </cell>
        </row>
        <row r="537">
          <cell r="B537" t="str">
            <v>275020</v>
          </cell>
          <cell r="C537" t="str">
            <v>Reg Asset - OEB Costs</v>
          </cell>
          <cell r="D537">
            <v>0</v>
          </cell>
          <cell r="E537">
            <v>0</v>
          </cell>
          <cell r="F537">
            <v>0</v>
          </cell>
          <cell r="G537">
            <v>0</v>
          </cell>
          <cell r="H537">
            <v>0</v>
          </cell>
          <cell r="I537">
            <v>0</v>
          </cell>
          <cell r="J537">
            <v>4469035.5</v>
          </cell>
          <cell r="K537">
            <v>0</v>
          </cell>
          <cell r="L537">
            <v>4469035.5</v>
          </cell>
          <cell r="M537">
            <v>2930951</v>
          </cell>
          <cell r="N537">
            <v>0</v>
          </cell>
          <cell r="O537">
            <v>2930951</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7399986.5</v>
          </cell>
          <cell r="CB537">
            <v>0</v>
          </cell>
          <cell r="CC537">
            <v>7399986.5</v>
          </cell>
          <cell r="CD537">
            <v>0</v>
          </cell>
          <cell r="CE537">
            <v>0</v>
          </cell>
          <cell r="CF537">
            <v>0</v>
          </cell>
          <cell r="CG537">
            <v>7399986.5</v>
          </cell>
          <cell r="CH537">
            <v>0</v>
          </cell>
          <cell r="CI537">
            <v>7399986.5</v>
          </cell>
        </row>
        <row r="538">
          <cell r="B538" t="str">
            <v>275021</v>
          </cell>
          <cell r="C538" t="str">
            <v>Mkt Rdy Deferral-DX (non-appr)</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119272.86</v>
          </cell>
          <cell r="BJ538">
            <v>0</v>
          </cell>
          <cell r="BK538">
            <v>119272.86</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119272.86</v>
          </cell>
          <cell r="CB538">
            <v>0</v>
          </cell>
          <cell r="CC538">
            <v>119272.86</v>
          </cell>
          <cell r="CD538">
            <v>0</v>
          </cell>
          <cell r="CE538">
            <v>0</v>
          </cell>
          <cell r="CF538">
            <v>0</v>
          </cell>
          <cell r="CG538">
            <v>119272.86</v>
          </cell>
          <cell r="CH538">
            <v>0</v>
          </cell>
          <cell r="CI538">
            <v>119272.86</v>
          </cell>
        </row>
        <row r="539">
          <cell r="B539" t="str">
            <v>275022</v>
          </cell>
          <cell r="C539" t="str">
            <v>Mkt Rdy Deferral-TX (non-appr)</v>
          </cell>
          <cell r="D539">
            <v>0</v>
          </cell>
          <cell r="E539">
            <v>0</v>
          </cell>
          <cell r="F539">
            <v>0</v>
          </cell>
          <cell r="G539">
            <v>0</v>
          </cell>
          <cell r="H539">
            <v>0</v>
          </cell>
          <cell r="I539">
            <v>0</v>
          </cell>
          <cell r="J539">
            <v>13197993.119999999</v>
          </cell>
          <cell r="K539">
            <v>0</v>
          </cell>
          <cell r="L539">
            <v>13197993.119999999</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13197993.119999999</v>
          </cell>
          <cell r="CB539">
            <v>0</v>
          </cell>
          <cell r="CC539">
            <v>13197993.119999999</v>
          </cell>
          <cell r="CD539">
            <v>0</v>
          </cell>
          <cell r="CE539">
            <v>0</v>
          </cell>
          <cell r="CF539">
            <v>0</v>
          </cell>
          <cell r="CG539">
            <v>13197993.119999999</v>
          </cell>
          <cell r="CH539">
            <v>0</v>
          </cell>
          <cell r="CI539">
            <v>13197993.119999999</v>
          </cell>
        </row>
        <row r="540">
          <cell r="B540" t="str">
            <v>275023</v>
          </cell>
          <cell r="C540" t="str">
            <v>Regulatory Asset -  Dx PCB</v>
          </cell>
          <cell r="D540">
            <v>0</v>
          </cell>
          <cell r="E540">
            <v>0</v>
          </cell>
          <cell r="F540">
            <v>0</v>
          </cell>
          <cell r="G540">
            <v>0</v>
          </cell>
          <cell r="H540">
            <v>0</v>
          </cell>
          <cell r="I540">
            <v>0</v>
          </cell>
          <cell r="J540">
            <v>0</v>
          </cell>
          <cell r="K540">
            <v>0</v>
          </cell>
          <cell r="L540">
            <v>0</v>
          </cell>
          <cell r="M540">
            <v>27695009.629999999</v>
          </cell>
          <cell r="N540">
            <v>0</v>
          </cell>
          <cell r="O540">
            <v>27695009.629999999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27695009.629999999</v>
          </cell>
          <cell r="CB540">
            <v>0</v>
          </cell>
          <cell r="CC540">
            <v>27695009.629999999</v>
          </cell>
          <cell r="CD540">
            <v>0</v>
          </cell>
          <cell r="CE540">
            <v>0</v>
          </cell>
          <cell r="CF540">
            <v>0</v>
          </cell>
          <cell r="CG540">
            <v>27695009.629999999</v>
          </cell>
          <cell r="CH540">
            <v>0</v>
          </cell>
          <cell r="CI540">
            <v>27695009.629999999</v>
          </cell>
        </row>
        <row r="541">
          <cell r="B541" t="str">
            <v>275024</v>
          </cell>
          <cell r="C541" t="str">
            <v>Regulatory Asset -  Dx LAR</v>
          </cell>
          <cell r="D541">
            <v>0</v>
          </cell>
          <cell r="E541">
            <v>0</v>
          </cell>
          <cell r="F541">
            <v>0</v>
          </cell>
          <cell r="G541">
            <v>0</v>
          </cell>
          <cell r="H541">
            <v>0</v>
          </cell>
          <cell r="I541">
            <v>0</v>
          </cell>
          <cell r="J541">
            <v>0</v>
          </cell>
          <cell r="K541">
            <v>0</v>
          </cell>
          <cell r="L541">
            <v>0</v>
          </cell>
          <cell r="M541">
            <v>19665119.592999998</v>
          </cell>
          <cell r="N541">
            <v>0</v>
          </cell>
          <cell r="O541">
            <v>19665119.592999998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19665119.592999998</v>
          </cell>
          <cell r="CB541">
            <v>0</v>
          </cell>
          <cell r="CC541">
            <v>19665119.592999998</v>
          </cell>
          <cell r="CD541">
            <v>0</v>
          </cell>
          <cell r="CE541">
            <v>0</v>
          </cell>
          <cell r="CF541">
            <v>0</v>
          </cell>
          <cell r="CG541">
            <v>19665119.592999998</v>
          </cell>
          <cell r="CH541">
            <v>0</v>
          </cell>
          <cell r="CI541">
            <v>19665119.592999998</v>
          </cell>
        </row>
        <row r="542">
          <cell r="B542" t="str">
            <v>275025</v>
          </cell>
          <cell r="C542" t="str">
            <v>Regulatory Asset -  Tx PCB</v>
          </cell>
          <cell r="D542">
            <v>0</v>
          </cell>
          <cell r="E542">
            <v>0</v>
          </cell>
          <cell r="F542">
            <v>0</v>
          </cell>
          <cell r="G542">
            <v>0</v>
          </cell>
          <cell r="H542">
            <v>0</v>
          </cell>
          <cell r="I542">
            <v>0</v>
          </cell>
          <cell r="J542">
            <v>6038708.8640000001</v>
          </cell>
          <cell r="K542">
            <v>0</v>
          </cell>
          <cell r="L542">
            <v>6038708.8640000001</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6038708.8640000001</v>
          </cell>
          <cell r="CB542">
            <v>0</v>
          </cell>
          <cell r="CC542">
            <v>6038708.8640000001</v>
          </cell>
          <cell r="CD542">
            <v>0</v>
          </cell>
          <cell r="CE542">
            <v>0</v>
          </cell>
          <cell r="CF542">
            <v>0</v>
          </cell>
          <cell r="CG542">
            <v>6038708.8640000001</v>
          </cell>
          <cell r="CH542">
            <v>0</v>
          </cell>
          <cell r="CI542">
            <v>6038708.8640000001</v>
          </cell>
        </row>
        <row r="543">
          <cell r="B543" t="str">
            <v>275026</v>
          </cell>
          <cell r="C543" t="str">
            <v>Regulatory Asset -  Tx LAR</v>
          </cell>
          <cell r="D543">
            <v>0</v>
          </cell>
          <cell r="E543">
            <v>0</v>
          </cell>
          <cell r="F543">
            <v>0</v>
          </cell>
          <cell r="G543">
            <v>0</v>
          </cell>
          <cell r="H543">
            <v>0</v>
          </cell>
          <cell r="I543">
            <v>0</v>
          </cell>
          <cell r="J543">
            <v>21729251.296</v>
          </cell>
          <cell r="K543">
            <v>0</v>
          </cell>
          <cell r="L543">
            <v>21729251.296</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21729251.296</v>
          </cell>
          <cell r="CB543">
            <v>0</v>
          </cell>
          <cell r="CC543">
            <v>21729251.296</v>
          </cell>
          <cell r="CD543">
            <v>0</v>
          </cell>
          <cell r="CE543">
            <v>0</v>
          </cell>
          <cell r="CF543">
            <v>0</v>
          </cell>
          <cell r="CG543">
            <v>21729251.296</v>
          </cell>
          <cell r="CH543">
            <v>0</v>
          </cell>
          <cell r="CI543">
            <v>21729251.296</v>
          </cell>
        </row>
        <row r="544">
          <cell r="B544" t="str">
            <v>275027</v>
          </cell>
          <cell r="C544" t="str">
            <v>Regulatory Asset -Remotes LAR</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8263301.9000000004</v>
          </cell>
          <cell r="AU544">
            <v>0</v>
          </cell>
          <cell r="AV544">
            <v>8263301.9000000004</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8263301.9000000004</v>
          </cell>
          <cell r="CB544">
            <v>0</v>
          </cell>
          <cell r="CC544">
            <v>8263301.9000000004</v>
          </cell>
          <cell r="CD544">
            <v>0</v>
          </cell>
          <cell r="CE544">
            <v>0</v>
          </cell>
          <cell r="CF544">
            <v>0</v>
          </cell>
          <cell r="CG544">
            <v>8263301.9000000004</v>
          </cell>
          <cell r="CH544">
            <v>0</v>
          </cell>
          <cell r="CI544">
            <v>8263301.9000000004</v>
          </cell>
        </row>
        <row r="545">
          <cell r="B545" t="str">
            <v>275028</v>
          </cell>
          <cell r="C545" t="str">
            <v>Regul Asset -Dx PCB Sec Defer</v>
          </cell>
          <cell r="D545">
            <v>0</v>
          </cell>
          <cell r="E545">
            <v>0</v>
          </cell>
          <cell r="F545">
            <v>0</v>
          </cell>
          <cell r="G545">
            <v>0</v>
          </cell>
          <cell r="H545">
            <v>0</v>
          </cell>
          <cell r="I545">
            <v>0</v>
          </cell>
          <cell r="J545">
            <v>0</v>
          </cell>
          <cell r="K545">
            <v>0</v>
          </cell>
          <cell r="L545">
            <v>0</v>
          </cell>
          <cell r="M545">
            <v>-1.3000000000000001E-2</v>
          </cell>
          <cell r="N545">
            <v>0</v>
          </cell>
          <cell r="O545">
            <v>-1.3000000000000001E-2</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-1.3000000000000001E-2</v>
          </cell>
          <cell r="CB545">
            <v>0</v>
          </cell>
          <cell r="CC545">
            <v>-1.3000000000000001E-2</v>
          </cell>
          <cell r="CD545">
            <v>0</v>
          </cell>
          <cell r="CE545">
            <v>0</v>
          </cell>
          <cell r="CF545">
            <v>0</v>
          </cell>
          <cell r="CG545">
            <v>-1.3000000000000001E-2</v>
          </cell>
          <cell r="CH545">
            <v>0</v>
          </cell>
          <cell r="CI545">
            <v>-1.3000000000000001E-2</v>
          </cell>
        </row>
        <row r="546">
          <cell r="B546" t="str">
            <v>275029</v>
          </cell>
          <cell r="C546" t="str">
            <v>Regul Asset -Dx LAR Sec Defer</v>
          </cell>
          <cell r="D546">
            <v>0</v>
          </cell>
          <cell r="E546">
            <v>0</v>
          </cell>
          <cell r="F546">
            <v>0</v>
          </cell>
          <cell r="G546">
            <v>0</v>
          </cell>
          <cell r="H546">
            <v>0</v>
          </cell>
          <cell r="I546">
            <v>0</v>
          </cell>
          <cell r="J546">
            <v>0</v>
          </cell>
          <cell r="K546">
            <v>0</v>
          </cell>
          <cell r="L546">
            <v>0</v>
          </cell>
          <cell r="M546">
            <v>1E-3</v>
          </cell>
          <cell r="N546">
            <v>0</v>
          </cell>
          <cell r="O546">
            <v>1E-3</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1E-3</v>
          </cell>
          <cell r="CB546">
            <v>0</v>
          </cell>
          <cell r="CC546">
            <v>1E-3</v>
          </cell>
          <cell r="CD546">
            <v>0</v>
          </cell>
          <cell r="CE546">
            <v>0</v>
          </cell>
          <cell r="CF546">
            <v>0</v>
          </cell>
          <cell r="CG546">
            <v>1E-3</v>
          </cell>
          <cell r="CH546">
            <v>0</v>
          </cell>
          <cell r="CI546">
            <v>1E-3</v>
          </cell>
        </row>
        <row r="547">
          <cell r="B547" t="str">
            <v>275030</v>
          </cell>
          <cell r="C547" t="str">
            <v>RSVA-Power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-2967392.99</v>
          </cell>
          <cell r="BJ547">
            <v>0</v>
          </cell>
          <cell r="BK547">
            <v>-2967392.99</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-2967392.99</v>
          </cell>
          <cell r="CB547">
            <v>0</v>
          </cell>
          <cell r="CC547">
            <v>-2967392.99</v>
          </cell>
          <cell r="CD547">
            <v>0</v>
          </cell>
          <cell r="CE547">
            <v>0</v>
          </cell>
          <cell r="CF547">
            <v>0</v>
          </cell>
          <cell r="CG547">
            <v>-2967392.99</v>
          </cell>
          <cell r="CH547">
            <v>0</v>
          </cell>
          <cell r="CI547">
            <v>-2967392.99</v>
          </cell>
        </row>
        <row r="548">
          <cell r="B548" t="str">
            <v>275031</v>
          </cell>
          <cell r="C548" t="str">
            <v>RSVA-Wholesale Market Services</v>
          </cell>
          <cell r="D548">
            <v>0</v>
          </cell>
          <cell r="E548">
            <v>0</v>
          </cell>
          <cell r="F548">
            <v>0</v>
          </cell>
          <cell r="G548">
            <v>0</v>
          </cell>
          <cell r="H548">
            <v>0</v>
          </cell>
          <cell r="I548">
            <v>0</v>
          </cell>
          <cell r="J548">
            <v>0</v>
          </cell>
          <cell r="K548">
            <v>0</v>
          </cell>
          <cell r="L548">
            <v>0</v>
          </cell>
          <cell r="M548">
            <v>10930756.939999999</v>
          </cell>
          <cell r="N548">
            <v>0</v>
          </cell>
          <cell r="O548">
            <v>10930756.939999999</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6755882.25</v>
          </cell>
          <cell r="BJ548">
            <v>0</v>
          </cell>
          <cell r="BK548">
            <v>6755882.25</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17686639.189999998</v>
          </cell>
          <cell r="CB548">
            <v>0</v>
          </cell>
          <cell r="CC548">
            <v>17686639.189999998</v>
          </cell>
          <cell r="CD548">
            <v>0</v>
          </cell>
          <cell r="CE548">
            <v>0</v>
          </cell>
          <cell r="CF548">
            <v>0</v>
          </cell>
          <cell r="CG548">
            <v>17686639.189999998</v>
          </cell>
          <cell r="CH548">
            <v>0</v>
          </cell>
          <cell r="CI548">
            <v>17686639.189999998</v>
          </cell>
        </row>
        <row r="549">
          <cell r="B549" t="str">
            <v>275032</v>
          </cell>
          <cell r="C549" t="str">
            <v>RSVA-WMS-Non-Recurring</v>
          </cell>
          <cell r="D549">
            <v>0</v>
          </cell>
          <cell r="E549">
            <v>0</v>
          </cell>
          <cell r="F549">
            <v>0</v>
          </cell>
          <cell r="G549">
            <v>0</v>
          </cell>
          <cell r="H549">
            <v>0</v>
          </cell>
          <cell r="I549">
            <v>0</v>
          </cell>
          <cell r="J549">
            <v>0</v>
          </cell>
          <cell r="K549">
            <v>0</v>
          </cell>
          <cell r="L549">
            <v>0</v>
          </cell>
          <cell r="M549">
            <v>1843328.96</v>
          </cell>
          <cell r="N549">
            <v>0</v>
          </cell>
          <cell r="O549">
            <v>1843328.96</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2036543.05</v>
          </cell>
          <cell r="BJ549">
            <v>0</v>
          </cell>
          <cell r="BK549">
            <v>2036543.05</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3879872.01</v>
          </cell>
          <cell r="CB549">
            <v>0</v>
          </cell>
          <cell r="CC549">
            <v>3879872.01</v>
          </cell>
          <cell r="CD549">
            <v>0</v>
          </cell>
          <cell r="CE549">
            <v>0</v>
          </cell>
          <cell r="CF549">
            <v>0</v>
          </cell>
          <cell r="CG549">
            <v>3879872.01</v>
          </cell>
          <cell r="CH549">
            <v>0</v>
          </cell>
          <cell r="CI549">
            <v>3879872.01</v>
          </cell>
        </row>
        <row r="550">
          <cell r="B550" t="str">
            <v>275033</v>
          </cell>
          <cell r="C550" t="str">
            <v>RSVA-Retail Transm. NWK Rate</v>
          </cell>
          <cell r="D550">
            <v>0</v>
          </cell>
          <cell r="E550">
            <v>0</v>
          </cell>
          <cell r="F550">
            <v>0</v>
          </cell>
          <cell r="G550">
            <v>0</v>
          </cell>
          <cell r="H550">
            <v>0</v>
          </cell>
          <cell r="I550">
            <v>0</v>
          </cell>
          <cell r="J550">
            <v>0</v>
          </cell>
          <cell r="K550">
            <v>0</v>
          </cell>
          <cell r="L550">
            <v>0</v>
          </cell>
          <cell r="M550">
            <v>-17754414.670000002</v>
          </cell>
          <cell r="N550">
            <v>0</v>
          </cell>
          <cell r="O550">
            <v>-17754414.670000002</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1796082.71</v>
          </cell>
          <cell r="BJ550">
            <v>0</v>
          </cell>
          <cell r="BK550">
            <v>1796082.71</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-15958331.960000001</v>
          </cell>
          <cell r="CB550">
            <v>0</v>
          </cell>
          <cell r="CC550">
            <v>-15958331.960000001</v>
          </cell>
          <cell r="CD550">
            <v>0</v>
          </cell>
          <cell r="CE550">
            <v>0</v>
          </cell>
          <cell r="CF550">
            <v>0</v>
          </cell>
          <cell r="CG550">
            <v>-15958331.960000001</v>
          </cell>
          <cell r="CH550">
            <v>0</v>
          </cell>
          <cell r="CI550">
            <v>-15958331.960000001</v>
          </cell>
        </row>
        <row r="551">
          <cell r="B551" t="str">
            <v>275034</v>
          </cell>
          <cell r="C551" t="str">
            <v>RSVA-Retl Trans Connect'n Rate</v>
          </cell>
          <cell r="D551">
            <v>0</v>
          </cell>
          <cell r="E551">
            <v>0</v>
          </cell>
          <cell r="F551">
            <v>0</v>
          </cell>
          <cell r="G551">
            <v>0</v>
          </cell>
          <cell r="H551">
            <v>0</v>
          </cell>
          <cell r="I551">
            <v>0</v>
          </cell>
          <cell r="J551">
            <v>0</v>
          </cell>
          <cell r="K551">
            <v>0</v>
          </cell>
          <cell r="L551">
            <v>0</v>
          </cell>
          <cell r="M551">
            <v>-22295472.440000001</v>
          </cell>
          <cell r="N551">
            <v>0</v>
          </cell>
          <cell r="O551">
            <v>-22295472.440000001</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2005054.19</v>
          </cell>
          <cell r="BJ551">
            <v>0</v>
          </cell>
          <cell r="BK551">
            <v>2005054.19</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-20290418.25</v>
          </cell>
          <cell r="CB551">
            <v>0</v>
          </cell>
          <cell r="CC551">
            <v>-20290418.25</v>
          </cell>
          <cell r="CD551">
            <v>0</v>
          </cell>
          <cell r="CE551">
            <v>0</v>
          </cell>
          <cell r="CF551">
            <v>0</v>
          </cell>
          <cell r="CG551">
            <v>-20290418.25</v>
          </cell>
          <cell r="CH551">
            <v>0</v>
          </cell>
          <cell r="CI551">
            <v>-20290418.25</v>
          </cell>
        </row>
        <row r="552">
          <cell r="B552" t="str">
            <v>275035</v>
          </cell>
          <cell r="C552" t="str">
            <v>Reg Ass-Acqd MEU Rt Mitigation</v>
          </cell>
          <cell r="D552">
            <v>0</v>
          </cell>
          <cell r="E552">
            <v>0</v>
          </cell>
          <cell r="F552">
            <v>0</v>
          </cell>
          <cell r="G552">
            <v>0</v>
          </cell>
          <cell r="H552">
            <v>0</v>
          </cell>
          <cell r="I552">
            <v>0</v>
          </cell>
          <cell r="J552">
            <v>0</v>
          </cell>
          <cell r="K552">
            <v>0</v>
          </cell>
          <cell r="L552">
            <v>0</v>
          </cell>
          <cell r="M552">
            <v>550000.02</v>
          </cell>
          <cell r="N552">
            <v>0</v>
          </cell>
          <cell r="O552">
            <v>550000.02</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550000.02</v>
          </cell>
          <cell r="CB552">
            <v>0</v>
          </cell>
          <cell r="CC552">
            <v>550000.02</v>
          </cell>
          <cell r="CD552">
            <v>0</v>
          </cell>
          <cell r="CE552">
            <v>0</v>
          </cell>
          <cell r="CF552">
            <v>0</v>
          </cell>
          <cell r="CG552">
            <v>550000.02</v>
          </cell>
          <cell r="CH552">
            <v>0</v>
          </cell>
          <cell r="CI552">
            <v>550000.02</v>
          </cell>
        </row>
        <row r="553">
          <cell r="B553" t="str">
            <v>275037</v>
          </cell>
          <cell r="C553" t="str">
            <v>Reg Ass-Acq MEU Rt Mit Int Imp</v>
          </cell>
          <cell r="D553">
            <v>0</v>
          </cell>
          <cell r="E553">
            <v>0</v>
          </cell>
          <cell r="F553">
            <v>0</v>
          </cell>
          <cell r="G553">
            <v>0</v>
          </cell>
          <cell r="H553">
            <v>0</v>
          </cell>
          <cell r="I553">
            <v>0</v>
          </cell>
          <cell r="J553">
            <v>0</v>
          </cell>
          <cell r="K553">
            <v>0</v>
          </cell>
          <cell r="L553">
            <v>0</v>
          </cell>
          <cell r="M553">
            <v>8868.25</v>
          </cell>
          <cell r="N553">
            <v>0</v>
          </cell>
          <cell r="O553">
            <v>8868.25</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8868.25</v>
          </cell>
          <cell r="CB553">
            <v>0</v>
          </cell>
          <cell r="CC553">
            <v>8868.25</v>
          </cell>
          <cell r="CD553">
            <v>0</v>
          </cell>
          <cell r="CE553">
            <v>0</v>
          </cell>
          <cell r="CF553">
            <v>0</v>
          </cell>
          <cell r="CG553">
            <v>8868.25</v>
          </cell>
          <cell r="CH553">
            <v>0</v>
          </cell>
          <cell r="CI553">
            <v>8868.25</v>
          </cell>
        </row>
        <row r="554">
          <cell r="B554" t="str">
            <v>275038</v>
          </cell>
          <cell r="C554" t="str">
            <v>Reg Asset - TX Bypass Rebate</v>
          </cell>
          <cell r="D554">
            <v>0</v>
          </cell>
          <cell r="E554">
            <v>0</v>
          </cell>
          <cell r="F554">
            <v>0</v>
          </cell>
          <cell r="G554">
            <v>0</v>
          </cell>
          <cell r="H554">
            <v>0</v>
          </cell>
          <cell r="I554">
            <v>0</v>
          </cell>
          <cell r="J554">
            <v>7894810.71</v>
          </cell>
          <cell r="K554">
            <v>0</v>
          </cell>
          <cell r="L554">
            <v>7894810.71</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7894810.71</v>
          </cell>
          <cell r="CB554">
            <v>0</v>
          </cell>
          <cell r="CC554">
            <v>7894810.71</v>
          </cell>
          <cell r="CD554">
            <v>0</v>
          </cell>
          <cell r="CE554">
            <v>0</v>
          </cell>
          <cell r="CF554">
            <v>0</v>
          </cell>
          <cell r="CG554">
            <v>7894810.71</v>
          </cell>
          <cell r="CH554">
            <v>0</v>
          </cell>
          <cell r="CI554">
            <v>7894810.71</v>
          </cell>
        </row>
        <row r="555">
          <cell r="B555" t="str">
            <v>275040</v>
          </cell>
          <cell r="C555" t="str">
            <v>RCVA RETAIL REVENUE</v>
          </cell>
          <cell r="D555">
            <v>0</v>
          </cell>
          <cell r="E555">
            <v>0</v>
          </cell>
          <cell r="F555">
            <v>0</v>
          </cell>
          <cell r="G555">
            <v>0</v>
          </cell>
          <cell r="H555">
            <v>0</v>
          </cell>
          <cell r="I555">
            <v>0</v>
          </cell>
          <cell r="J555">
            <v>0</v>
          </cell>
          <cell r="K555">
            <v>0</v>
          </cell>
          <cell r="L555">
            <v>0</v>
          </cell>
          <cell r="M555">
            <v>-2386499.4</v>
          </cell>
          <cell r="N555">
            <v>0</v>
          </cell>
          <cell r="O555">
            <v>-2386499.4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204386.28</v>
          </cell>
          <cell r="BJ555">
            <v>0</v>
          </cell>
          <cell r="BK555">
            <v>204386.28</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-2182113.12</v>
          </cell>
          <cell r="CB555">
            <v>0</v>
          </cell>
          <cell r="CC555">
            <v>-2182113.12</v>
          </cell>
          <cell r="CD555">
            <v>0</v>
          </cell>
          <cell r="CE555">
            <v>0</v>
          </cell>
          <cell r="CF555">
            <v>0</v>
          </cell>
          <cell r="CG555">
            <v>-2182113.12</v>
          </cell>
          <cell r="CH555">
            <v>0</v>
          </cell>
          <cell r="CI555">
            <v>-2182113.12</v>
          </cell>
        </row>
        <row r="556">
          <cell r="B556" t="str">
            <v>275041</v>
          </cell>
          <cell r="C556" t="str">
            <v>RCVA Retail Cost</v>
          </cell>
          <cell r="D556">
            <v>0</v>
          </cell>
          <cell r="E556">
            <v>0</v>
          </cell>
          <cell r="F556">
            <v>0</v>
          </cell>
          <cell r="G556">
            <v>0</v>
          </cell>
          <cell r="H556">
            <v>0</v>
          </cell>
          <cell r="I556">
            <v>0</v>
          </cell>
          <cell r="J556">
            <v>0</v>
          </cell>
          <cell r="K556">
            <v>0</v>
          </cell>
          <cell r="L556">
            <v>0</v>
          </cell>
          <cell r="M556">
            <v>1768312.73</v>
          </cell>
          <cell r="N556">
            <v>0</v>
          </cell>
          <cell r="O556">
            <v>1768312.73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1768312.73</v>
          </cell>
          <cell r="CB556">
            <v>0</v>
          </cell>
          <cell r="CC556">
            <v>1768312.73</v>
          </cell>
          <cell r="CD556">
            <v>0</v>
          </cell>
          <cell r="CE556">
            <v>0</v>
          </cell>
          <cell r="CF556">
            <v>0</v>
          </cell>
          <cell r="CG556">
            <v>1768312.73</v>
          </cell>
          <cell r="CH556">
            <v>0</v>
          </cell>
          <cell r="CI556">
            <v>1768312.73</v>
          </cell>
        </row>
        <row r="557">
          <cell r="B557" t="str">
            <v>275043</v>
          </cell>
          <cell r="C557" t="str">
            <v>Reg Asset-PILs Var - Brampton</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-7779665.8200000003</v>
          </cell>
          <cell r="BJ557">
            <v>0</v>
          </cell>
          <cell r="BK557">
            <v>-7779665.8200000003</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-7779665.8200000003</v>
          </cell>
          <cell r="CB557">
            <v>0</v>
          </cell>
          <cell r="CC557">
            <v>-7779665.8200000003</v>
          </cell>
          <cell r="CD557">
            <v>0</v>
          </cell>
          <cell r="CE557">
            <v>0</v>
          </cell>
          <cell r="CF557">
            <v>0</v>
          </cell>
          <cell r="CG557">
            <v>-7779665.8200000003</v>
          </cell>
          <cell r="CH557">
            <v>0</v>
          </cell>
          <cell r="CI557">
            <v>-7779665.8200000003</v>
          </cell>
        </row>
        <row r="558">
          <cell r="B558" t="str">
            <v>275044</v>
          </cell>
          <cell r="C558" t="str">
            <v>Reg Asset-PILs Var-Bram contra</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7779665.8200000003</v>
          </cell>
          <cell r="BJ558">
            <v>0</v>
          </cell>
          <cell r="BK558">
            <v>7779665.8200000003</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7779665.8200000003</v>
          </cell>
          <cell r="CB558">
            <v>0</v>
          </cell>
          <cell r="CC558">
            <v>7779665.8200000003</v>
          </cell>
          <cell r="CD558">
            <v>0</v>
          </cell>
          <cell r="CE558">
            <v>0</v>
          </cell>
          <cell r="CF558">
            <v>0</v>
          </cell>
          <cell r="CG558">
            <v>7779665.8200000003</v>
          </cell>
          <cell r="CH558">
            <v>0</v>
          </cell>
          <cell r="CI558">
            <v>7779665.8200000003</v>
          </cell>
        </row>
        <row r="559">
          <cell r="B559" t="str">
            <v>275045</v>
          </cell>
          <cell r="C559" t="str">
            <v>RCVA - STR REVENUE</v>
          </cell>
          <cell r="D559">
            <v>0</v>
          </cell>
          <cell r="E559">
            <v>0</v>
          </cell>
          <cell r="F559">
            <v>0</v>
          </cell>
          <cell r="G559">
            <v>0</v>
          </cell>
          <cell r="H559">
            <v>0</v>
          </cell>
          <cell r="I559">
            <v>0</v>
          </cell>
          <cell r="J559">
            <v>0</v>
          </cell>
          <cell r="K559">
            <v>0</v>
          </cell>
          <cell r="L559">
            <v>0</v>
          </cell>
          <cell r="M559">
            <v>-69891.5</v>
          </cell>
          <cell r="N559">
            <v>0</v>
          </cell>
          <cell r="O559">
            <v>-69891.5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51177.67</v>
          </cell>
          <cell r="BJ559">
            <v>0</v>
          </cell>
          <cell r="BK559">
            <v>51177.67</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-18713.830000000002</v>
          </cell>
          <cell r="CB559">
            <v>0</v>
          </cell>
          <cell r="CC559">
            <v>-18713.830000000002</v>
          </cell>
          <cell r="CD559">
            <v>0</v>
          </cell>
          <cell r="CE559">
            <v>0</v>
          </cell>
          <cell r="CF559">
            <v>0</v>
          </cell>
          <cell r="CG559">
            <v>-18713.830000000002</v>
          </cell>
          <cell r="CH559">
            <v>0</v>
          </cell>
          <cell r="CI559">
            <v>-18713.830000000002</v>
          </cell>
        </row>
        <row r="560">
          <cell r="B560" t="str">
            <v>275046</v>
          </cell>
          <cell r="C560" t="str">
            <v>RCVA-STR Cost</v>
          </cell>
          <cell r="D560">
            <v>0</v>
          </cell>
          <cell r="E560">
            <v>0</v>
          </cell>
          <cell r="F560">
            <v>0</v>
          </cell>
          <cell r="G560">
            <v>0</v>
          </cell>
          <cell r="H560">
            <v>0</v>
          </cell>
          <cell r="I560">
            <v>0</v>
          </cell>
          <cell r="J560">
            <v>0</v>
          </cell>
          <cell r="K560">
            <v>0</v>
          </cell>
          <cell r="L560">
            <v>0</v>
          </cell>
          <cell r="M560">
            <v>351633</v>
          </cell>
          <cell r="N560">
            <v>0</v>
          </cell>
          <cell r="O560">
            <v>351633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351633</v>
          </cell>
          <cell r="CB560">
            <v>0</v>
          </cell>
          <cell r="CC560">
            <v>351633</v>
          </cell>
          <cell r="CD560">
            <v>0</v>
          </cell>
          <cell r="CE560">
            <v>0</v>
          </cell>
          <cell r="CF560">
            <v>0</v>
          </cell>
          <cell r="CG560">
            <v>351633</v>
          </cell>
          <cell r="CH560">
            <v>0</v>
          </cell>
          <cell r="CI560">
            <v>351633</v>
          </cell>
        </row>
        <row r="561">
          <cell r="B561" t="str">
            <v>275047</v>
          </cell>
          <cell r="C561" t="str">
            <v>Reg Asset - C&amp;DM-OM&amp;a</v>
          </cell>
          <cell r="D561">
            <v>0</v>
          </cell>
          <cell r="E561">
            <v>0</v>
          </cell>
          <cell r="F561">
            <v>0</v>
          </cell>
          <cell r="G561">
            <v>0</v>
          </cell>
          <cell r="H561">
            <v>0</v>
          </cell>
          <cell r="I561">
            <v>0</v>
          </cell>
          <cell r="J561">
            <v>0</v>
          </cell>
          <cell r="K561">
            <v>0</v>
          </cell>
          <cell r="L561">
            <v>0</v>
          </cell>
          <cell r="M561">
            <v>1938176.67</v>
          </cell>
          <cell r="N561">
            <v>0</v>
          </cell>
          <cell r="O561">
            <v>1938176.67</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-1768014.49</v>
          </cell>
          <cell r="BJ561">
            <v>0</v>
          </cell>
          <cell r="BK561">
            <v>-1768014.49</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170162.18</v>
          </cell>
          <cell r="CB561">
            <v>0</v>
          </cell>
          <cell r="CC561">
            <v>170162.18</v>
          </cell>
          <cell r="CD561">
            <v>0</v>
          </cell>
          <cell r="CE561">
            <v>0</v>
          </cell>
          <cell r="CF561">
            <v>0</v>
          </cell>
          <cell r="CG561">
            <v>170162.18</v>
          </cell>
          <cell r="CH561">
            <v>0</v>
          </cell>
          <cell r="CI561">
            <v>170162.18</v>
          </cell>
        </row>
        <row r="562">
          <cell r="B562" t="str">
            <v>275048</v>
          </cell>
          <cell r="C562" t="str">
            <v>Reg Asset-C&amp;DM Int Improvement</v>
          </cell>
          <cell r="D562">
            <v>0</v>
          </cell>
          <cell r="E562">
            <v>0</v>
          </cell>
          <cell r="F562">
            <v>0</v>
          </cell>
          <cell r="G562">
            <v>0</v>
          </cell>
          <cell r="H562">
            <v>0</v>
          </cell>
          <cell r="I562">
            <v>0</v>
          </cell>
          <cell r="J562">
            <v>0</v>
          </cell>
          <cell r="K562">
            <v>0</v>
          </cell>
          <cell r="L562">
            <v>0</v>
          </cell>
          <cell r="M562">
            <v>24880.998</v>
          </cell>
          <cell r="N562">
            <v>0</v>
          </cell>
          <cell r="O562">
            <v>24880.998</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24880.998</v>
          </cell>
          <cell r="CB562">
            <v>0</v>
          </cell>
          <cell r="CC562">
            <v>24880.998</v>
          </cell>
          <cell r="CD562">
            <v>0</v>
          </cell>
          <cell r="CE562">
            <v>0</v>
          </cell>
          <cell r="CF562">
            <v>0</v>
          </cell>
          <cell r="CG562">
            <v>24880.998</v>
          </cell>
          <cell r="CH562">
            <v>0</v>
          </cell>
          <cell r="CI562">
            <v>24880.998</v>
          </cell>
        </row>
        <row r="563">
          <cell r="B563" t="str">
            <v>275053</v>
          </cell>
          <cell r="C563" t="str">
            <v>MARR Oct 2001 Int Improv</v>
          </cell>
          <cell r="D563">
            <v>0</v>
          </cell>
          <cell r="E563">
            <v>0</v>
          </cell>
          <cell r="F563">
            <v>0</v>
          </cell>
          <cell r="G563">
            <v>0</v>
          </cell>
          <cell r="H563">
            <v>0</v>
          </cell>
          <cell r="I563">
            <v>0</v>
          </cell>
          <cell r="J563">
            <v>0</v>
          </cell>
          <cell r="K563">
            <v>0</v>
          </cell>
          <cell r="L563">
            <v>0</v>
          </cell>
          <cell r="M563">
            <v>4.0000000000000001E-3</v>
          </cell>
          <cell r="N563">
            <v>0</v>
          </cell>
          <cell r="O563">
            <v>4.0000000000000001E-3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4.0000000000000001E-3</v>
          </cell>
          <cell r="CB563">
            <v>0</v>
          </cell>
          <cell r="CC563">
            <v>4.0000000000000001E-3</v>
          </cell>
          <cell r="CD563">
            <v>0</v>
          </cell>
          <cell r="CE563">
            <v>0</v>
          </cell>
          <cell r="CF563">
            <v>0</v>
          </cell>
          <cell r="CG563">
            <v>4.0000000000000001E-3</v>
          </cell>
          <cell r="CH563">
            <v>0</v>
          </cell>
          <cell r="CI563">
            <v>4.0000000000000001E-3</v>
          </cell>
        </row>
        <row r="564">
          <cell r="B564" t="str">
            <v>275054</v>
          </cell>
          <cell r="C564" t="str">
            <v>PILs Oct 2001 Interest Improv</v>
          </cell>
          <cell r="D564">
            <v>0</v>
          </cell>
          <cell r="E564">
            <v>0</v>
          </cell>
          <cell r="F564">
            <v>0</v>
          </cell>
          <cell r="G564">
            <v>0</v>
          </cell>
          <cell r="H564">
            <v>0</v>
          </cell>
          <cell r="I564">
            <v>0</v>
          </cell>
          <cell r="J564">
            <v>0</v>
          </cell>
          <cell r="K564">
            <v>0</v>
          </cell>
          <cell r="L564">
            <v>0</v>
          </cell>
          <cell r="M564">
            <v>-5.0000000000000001E-3</v>
          </cell>
          <cell r="N564">
            <v>0</v>
          </cell>
          <cell r="O564">
            <v>-5.0000000000000001E-3</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-5.0000000000000001E-3</v>
          </cell>
          <cell r="CB564">
            <v>0</v>
          </cell>
          <cell r="CC564">
            <v>-5.0000000000000001E-3</v>
          </cell>
          <cell r="CD564">
            <v>0</v>
          </cell>
          <cell r="CE564">
            <v>0</v>
          </cell>
          <cell r="CF564">
            <v>0</v>
          </cell>
          <cell r="CG564">
            <v>-5.0000000000000001E-3</v>
          </cell>
          <cell r="CH564">
            <v>0</v>
          </cell>
          <cell r="CI564">
            <v>-5.0000000000000001E-3</v>
          </cell>
        </row>
        <row r="565">
          <cell r="B565" t="str">
            <v>275057</v>
          </cell>
          <cell r="C565" t="str">
            <v>Reg Asset-LV-Sh Lns-LDCs &amp;Dir</v>
          </cell>
          <cell r="D565">
            <v>0</v>
          </cell>
          <cell r="E565">
            <v>0</v>
          </cell>
          <cell r="F565">
            <v>0</v>
          </cell>
          <cell r="G565">
            <v>0</v>
          </cell>
          <cell r="H565">
            <v>0</v>
          </cell>
          <cell r="I565">
            <v>0</v>
          </cell>
          <cell r="J565">
            <v>0</v>
          </cell>
          <cell r="K565">
            <v>0</v>
          </cell>
          <cell r="L565">
            <v>0</v>
          </cell>
          <cell r="M565">
            <v>33216277.640000001</v>
          </cell>
          <cell r="N565">
            <v>0</v>
          </cell>
          <cell r="O565">
            <v>33216277.640000001</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33216277.640000001</v>
          </cell>
          <cell r="CB565">
            <v>0</v>
          </cell>
          <cell r="CC565">
            <v>33216277.640000001</v>
          </cell>
          <cell r="CD565">
            <v>0</v>
          </cell>
          <cell r="CE565">
            <v>0</v>
          </cell>
          <cell r="CF565">
            <v>0</v>
          </cell>
          <cell r="CG565">
            <v>33216277.640000001</v>
          </cell>
          <cell r="CH565">
            <v>0</v>
          </cell>
          <cell r="CI565">
            <v>33216277.640000001</v>
          </cell>
        </row>
        <row r="566">
          <cell r="B566" t="str">
            <v>275058</v>
          </cell>
          <cell r="C566" t="str">
            <v>Reg Ass-LV Chg-LV Spec-LCDDir</v>
          </cell>
          <cell r="D566">
            <v>0</v>
          </cell>
          <cell r="E566">
            <v>0</v>
          </cell>
          <cell r="F566">
            <v>0</v>
          </cell>
          <cell r="G566">
            <v>0</v>
          </cell>
          <cell r="H566">
            <v>0</v>
          </cell>
          <cell r="I566">
            <v>0</v>
          </cell>
          <cell r="J566">
            <v>0</v>
          </cell>
          <cell r="K566">
            <v>0</v>
          </cell>
          <cell r="L566">
            <v>0</v>
          </cell>
          <cell r="M566">
            <v>350007</v>
          </cell>
          <cell r="N566">
            <v>0</v>
          </cell>
          <cell r="O566">
            <v>350007</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350007</v>
          </cell>
          <cell r="CB566">
            <v>0</v>
          </cell>
          <cell r="CC566">
            <v>350007</v>
          </cell>
          <cell r="CD566">
            <v>0</v>
          </cell>
          <cell r="CE566">
            <v>0</v>
          </cell>
          <cell r="CF566">
            <v>0</v>
          </cell>
          <cell r="CG566">
            <v>350007</v>
          </cell>
          <cell r="CH566">
            <v>0</v>
          </cell>
          <cell r="CI566">
            <v>350007</v>
          </cell>
        </row>
        <row r="567">
          <cell r="B567" t="str">
            <v>275059</v>
          </cell>
          <cell r="C567" t="str">
            <v>Reg Asset-LV Chg-DS-LDC  Dir</v>
          </cell>
          <cell r="D567">
            <v>0</v>
          </cell>
          <cell r="E567">
            <v>0</v>
          </cell>
          <cell r="F567">
            <v>0</v>
          </cell>
          <cell r="G567">
            <v>0</v>
          </cell>
          <cell r="H567">
            <v>0</v>
          </cell>
          <cell r="I567">
            <v>0</v>
          </cell>
          <cell r="J567">
            <v>0</v>
          </cell>
          <cell r="K567">
            <v>0</v>
          </cell>
          <cell r="L567">
            <v>0</v>
          </cell>
          <cell r="M567">
            <v>3626289</v>
          </cell>
          <cell r="N567">
            <v>0</v>
          </cell>
          <cell r="O567">
            <v>3626289</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3626289</v>
          </cell>
          <cell r="CB567">
            <v>0</v>
          </cell>
          <cell r="CC567">
            <v>3626289</v>
          </cell>
          <cell r="CD567">
            <v>0</v>
          </cell>
          <cell r="CE567">
            <v>0</v>
          </cell>
          <cell r="CF567">
            <v>0</v>
          </cell>
          <cell r="CG567">
            <v>3626289</v>
          </cell>
          <cell r="CH567">
            <v>0</v>
          </cell>
          <cell r="CI567">
            <v>3626289</v>
          </cell>
        </row>
        <row r="568">
          <cell r="B568" t="str">
            <v>275060</v>
          </cell>
          <cell r="C568" t="str">
            <v>Reg Asset-HV Dist Stn-HV Del</v>
          </cell>
          <cell r="D568">
            <v>0</v>
          </cell>
          <cell r="E568">
            <v>0</v>
          </cell>
          <cell r="F568">
            <v>0</v>
          </cell>
          <cell r="G568">
            <v>0</v>
          </cell>
          <cell r="H568">
            <v>0</v>
          </cell>
          <cell r="I568">
            <v>0</v>
          </cell>
          <cell r="J568">
            <v>0</v>
          </cell>
          <cell r="K568">
            <v>0</v>
          </cell>
          <cell r="L568">
            <v>0</v>
          </cell>
          <cell r="M568">
            <v>2975007</v>
          </cell>
          <cell r="N568">
            <v>0</v>
          </cell>
          <cell r="O568">
            <v>2975007</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2975007</v>
          </cell>
          <cell r="CB568">
            <v>0</v>
          </cell>
          <cell r="CC568">
            <v>2975007</v>
          </cell>
          <cell r="CD568">
            <v>0</v>
          </cell>
          <cell r="CE568">
            <v>0</v>
          </cell>
          <cell r="CF568">
            <v>0</v>
          </cell>
          <cell r="CG568">
            <v>2975007</v>
          </cell>
          <cell r="CH568">
            <v>0</v>
          </cell>
          <cell r="CI568">
            <v>2975007</v>
          </cell>
        </row>
        <row r="569">
          <cell r="B569" t="str">
            <v>275061</v>
          </cell>
          <cell r="C569" t="str">
            <v>Reg Asset-HVDS LV  Delivery</v>
          </cell>
          <cell r="D569">
            <v>0</v>
          </cell>
          <cell r="E569">
            <v>0</v>
          </cell>
          <cell r="F569">
            <v>0</v>
          </cell>
          <cell r="G569">
            <v>0</v>
          </cell>
          <cell r="H569">
            <v>0</v>
          </cell>
          <cell r="I569">
            <v>0</v>
          </cell>
          <cell r="J569">
            <v>0</v>
          </cell>
          <cell r="K569">
            <v>0</v>
          </cell>
          <cell r="L569">
            <v>0</v>
          </cell>
          <cell r="M569">
            <v>2799993</v>
          </cell>
          <cell r="N569">
            <v>0</v>
          </cell>
          <cell r="O569">
            <v>2799993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2799993</v>
          </cell>
          <cell r="CB569">
            <v>0</v>
          </cell>
          <cell r="CC569">
            <v>2799993</v>
          </cell>
          <cell r="CD569">
            <v>0</v>
          </cell>
          <cell r="CE569">
            <v>0</v>
          </cell>
          <cell r="CF569">
            <v>0</v>
          </cell>
          <cell r="CG569">
            <v>2799993</v>
          </cell>
          <cell r="CH569">
            <v>0</v>
          </cell>
          <cell r="CI569">
            <v>2799993</v>
          </cell>
        </row>
        <row r="570">
          <cell r="B570" t="str">
            <v>275062</v>
          </cell>
          <cell r="C570" t="str">
            <v>Reg Asset-Shrd LV Distr  Stn</v>
          </cell>
          <cell r="D570">
            <v>0</v>
          </cell>
          <cell r="E570">
            <v>0</v>
          </cell>
          <cell r="F570">
            <v>0</v>
          </cell>
          <cell r="G570">
            <v>0</v>
          </cell>
          <cell r="H570">
            <v>0</v>
          </cell>
          <cell r="I570">
            <v>0</v>
          </cell>
          <cell r="J570">
            <v>0</v>
          </cell>
          <cell r="K570">
            <v>0</v>
          </cell>
          <cell r="L570">
            <v>0</v>
          </cell>
          <cell r="M570">
            <v>350007</v>
          </cell>
          <cell r="N570">
            <v>0</v>
          </cell>
          <cell r="O570">
            <v>350007</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350007</v>
          </cell>
          <cell r="CB570">
            <v>0</v>
          </cell>
          <cell r="CC570">
            <v>350007</v>
          </cell>
          <cell r="CD570">
            <v>0</v>
          </cell>
          <cell r="CE570">
            <v>0</v>
          </cell>
          <cell r="CF570">
            <v>0</v>
          </cell>
          <cell r="CG570">
            <v>350007</v>
          </cell>
          <cell r="CH570">
            <v>0</v>
          </cell>
          <cell r="CI570">
            <v>350007</v>
          </cell>
        </row>
        <row r="571">
          <cell r="B571" t="str">
            <v>275063</v>
          </cell>
          <cell r="C571" t="str">
            <v>Reg Asset-Spec LVDS g/f  rates</v>
          </cell>
          <cell r="D571">
            <v>0</v>
          </cell>
          <cell r="E571">
            <v>0</v>
          </cell>
          <cell r="F571">
            <v>0</v>
          </cell>
          <cell r="G571">
            <v>0</v>
          </cell>
          <cell r="H571">
            <v>0</v>
          </cell>
          <cell r="I571">
            <v>0</v>
          </cell>
          <cell r="J571">
            <v>0</v>
          </cell>
          <cell r="K571">
            <v>0</v>
          </cell>
          <cell r="L571">
            <v>0</v>
          </cell>
          <cell r="M571">
            <v>350007</v>
          </cell>
          <cell r="N571">
            <v>0</v>
          </cell>
          <cell r="O571">
            <v>350007</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350007</v>
          </cell>
          <cell r="CB571">
            <v>0</v>
          </cell>
          <cell r="CC571">
            <v>350007</v>
          </cell>
          <cell r="CD571">
            <v>0</v>
          </cell>
          <cell r="CE571">
            <v>0</v>
          </cell>
          <cell r="CF571">
            <v>0</v>
          </cell>
          <cell r="CG571">
            <v>350007</v>
          </cell>
          <cell r="CH571">
            <v>0</v>
          </cell>
          <cell r="CI571">
            <v>350007</v>
          </cell>
        </row>
        <row r="572">
          <cell r="B572" t="str">
            <v>275065</v>
          </cell>
          <cell r="C572" t="str">
            <v>Reg A-Def RateImpact-Brampton</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452171.85</v>
          </cell>
          <cell r="BJ572">
            <v>0</v>
          </cell>
          <cell r="BK572">
            <v>452171.85</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452171.85</v>
          </cell>
          <cell r="CB572">
            <v>0</v>
          </cell>
          <cell r="CC572">
            <v>452171.85</v>
          </cell>
          <cell r="CD572">
            <v>0</v>
          </cell>
          <cell r="CE572">
            <v>0</v>
          </cell>
          <cell r="CF572">
            <v>0</v>
          </cell>
          <cell r="CG572">
            <v>452171.85</v>
          </cell>
          <cell r="CH572">
            <v>0</v>
          </cell>
          <cell r="CI572">
            <v>452171.85</v>
          </cell>
        </row>
        <row r="573">
          <cell r="B573" t="str">
            <v>275067</v>
          </cell>
          <cell r="C573" t="str">
            <v>MARR Mar 2002 Interest Improv</v>
          </cell>
          <cell r="D573">
            <v>0</v>
          </cell>
          <cell r="E573">
            <v>0</v>
          </cell>
          <cell r="F573">
            <v>0</v>
          </cell>
          <cell r="G573">
            <v>0</v>
          </cell>
          <cell r="H573">
            <v>0</v>
          </cell>
          <cell r="I573">
            <v>0</v>
          </cell>
          <cell r="J573">
            <v>0</v>
          </cell>
          <cell r="K573">
            <v>0</v>
          </cell>
          <cell r="L573">
            <v>0</v>
          </cell>
          <cell r="M573">
            <v>-4.0000000000000001E-3</v>
          </cell>
          <cell r="N573">
            <v>0</v>
          </cell>
          <cell r="O573">
            <v>-4.0000000000000001E-3</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-4.0000000000000001E-3</v>
          </cell>
          <cell r="CB573">
            <v>0</v>
          </cell>
          <cell r="CC573">
            <v>-4.0000000000000001E-3</v>
          </cell>
          <cell r="CD573">
            <v>0</v>
          </cell>
          <cell r="CE573">
            <v>0</v>
          </cell>
          <cell r="CF573">
            <v>0</v>
          </cell>
          <cell r="CG573">
            <v>-4.0000000000000001E-3</v>
          </cell>
          <cell r="CH573">
            <v>0</v>
          </cell>
          <cell r="CI573">
            <v>-4.0000000000000001E-3</v>
          </cell>
        </row>
        <row r="574">
          <cell r="B574" t="str">
            <v>275068</v>
          </cell>
          <cell r="C574" t="str">
            <v>PILs Mar 2002 Interest Improv</v>
          </cell>
          <cell r="D574">
            <v>0</v>
          </cell>
          <cell r="E574">
            <v>0</v>
          </cell>
          <cell r="F574">
            <v>0</v>
          </cell>
          <cell r="G574">
            <v>0</v>
          </cell>
          <cell r="H574">
            <v>0</v>
          </cell>
          <cell r="I574">
            <v>0</v>
          </cell>
          <cell r="J574">
            <v>0</v>
          </cell>
          <cell r="K574">
            <v>0</v>
          </cell>
          <cell r="L574">
            <v>0</v>
          </cell>
          <cell r="M574">
            <v>3.0000000000000001E-3</v>
          </cell>
          <cell r="N574">
            <v>0</v>
          </cell>
          <cell r="O574">
            <v>3.0000000000000001E-3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3.0000000000000001E-3</v>
          </cell>
          <cell r="CB574">
            <v>0</v>
          </cell>
          <cell r="CC574">
            <v>3.0000000000000001E-3</v>
          </cell>
          <cell r="CD574">
            <v>0</v>
          </cell>
          <cell r="CE574">
            <v>0</v>
          </cell>
          <cell r="CF574">
            <v>0</v>
          </cell>
          <cell r="CG574">
            <v>3.0000000000000001E-3</v>
          </cell>
          <cell r="CH574">
            <v>0</v>
          </cell>
          <cell r="CI574">
            <v>3.0000000000000001E-3</v>
          </cell>
        </row>
        <row r="575">
          <cell r="B575" t="str">
            <v>275069</v>
          </cell>
          <cell r="C575" t="str">
            <v>Reg Asset - OEB Costs-int impr</v>
          </cell>
          <cell r="D575">
            <v>0</v>
          </cell>
          <cell r="E575">
            <v>0</v>
          </cell>
          <cell r="F575">
            <v>0</v>
          </cell>
          <cell r="G575">
            <v>0</v>
          </cell>
          <cell r="H575">
            <v>0</v>
          </cell>
          <cell r="I575">
            <v>0</v>
          </cell>
          <cell r="J575">
            <v>269338.94</v>
          </cell>
          <cell r="K575">
            <v>0</v>
          </cell>
          <cell r="L575">
            <v>269338.94</v>
          </cell>
          <cell r="M575">
            <v>99139.66</v>
          </cell>
          <cell r="N575">
            <v>0</v>
          </cell>
          <cell r="O575">
            <v>99139.66</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368478.6</v>
          </cell>
          <cell r="CB575">
            <v>0</v>
          </cell>
          <cell r="CC575">
            <v>368478.6</v>
          </cell>
          <cell r="CD575">
            <v>0</v>
          </cell>
          <cell r="CE575">
            <v>0</v>
          </cell>
          <cell r="CF575">
            <v>0</v>
          </cell>
          <cell r="CG575">
            <v>368478.6</v>
          </cell>
          <cell r="CH575">
            <v>0</v>
          </cell>
          <cell r="CI575">
            <v>368478.6</v>
          </cell>
        </row>
        <row r="576">
          <cell r="B576" t="str">
            <v>275073</v>
          </cell>
          <cell r="C576" t="str">
            <v>Acc Amort MR Cap-Dx (non-app)</v>
          </cell>
          <cell r="D576">
            <v>0</v>
          </cell>
          <cell r="E576">
            <v>0</v>
          </cell>
          <cell r="F576">
            <v>0</v>
          </cell>
          <cell r="G576">
            <v>0</v>
          </cell>
          <cell r="H576">
            <v>0</v>
          </cell>
          <cell r="I576">
            <v>0</v>
          </cell>
          <cell r="J576">
            <v>0</v>
          </cell>
          <cell r="K576">
            <v>0</v>
          </cell>
          <cell r="L576">
            <v>0</v>
          </cell>
          <cell r="M576">
            <v>-2E-3</v>
          </cell>
          <cell r="N576">
            <v>0</v>
          </cell>
          <cell r="O576">
            <v>-2E-3</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-2E-3</v>
          </cell>
          <cell r="CB576">
            <v>0</v>
          </cell>
          <cell r="CC576">
            <v>-2E-3</v>
          </cell>
          <cell r="CD576">
            <v>0</v>
          </cell>
          <cell r="CE576">
            <v>0</v>
          </cell>
          <cell r="CF576">
            <v>0</v>
          </cell>
          <cell r="CG576">
            <v>-2E-3</v>
          </cell>
          <cell r="CH576">
            <v>0</v>
          </cell>
          <cell r="CI576">
            <v>-2E-3</v>
          </cell>
        </row>
        <row r="577">
          <cell r="B577" t="str">
            <v>275076</v>
          </cell>
          <cell r="C577" t="str">
            <v>Amort MR Def Cost-DX (unappr)</v>
          </cell>
          <cell r="D577">
            <v>0</v>
          </cell>
          <cell r="E577">
            <v>0</v>
          </cell>
          <cell r="F577">
            <v>0</v>
          </cell>
          <cell r="G577">
            <v>0</v>
          </cell>
          <cell r="H577">
            <v>0</v>
          </cell>
          <cell r="I577">
            <v>0</v>
          </cell>
          <cell r="J577">
            <v>0</v>
          </cell>
          <cell r="K577">
            <v>0</v>
          </cell>
          <cell r="L577">
            <v>0</v>
          </cell>
          <cell r="M577">
            <v>2E-3</v>
          </cell>
          <cell r="N577">
            <v>0</v>
          </cell>
          <cell r="O577">
            <v>2E-3</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2E-3</v>
          </cell>
          <cell r="CB577">
            <v>0</v>
          </cell>
          <cell r="CC577">
            <v>2E-3</v>
          </cell>
          <cell r="CD577">
            <v>0</v>
          </cell>
          <cell r="CE577">
            <v>0</v>
          </cell>
          <cell r="CF577">
            <v>0</v>
          </cell>
          <cell r="CG577">
            <v>2E-3</v>
          </cell>
          <cell r="CH577">
            <v>0</v>
          </cell>
          <cell r="CI577">
            <v>2E-3</v>
          </cell>
        </row>
        <row r="578">
          <cell r="B578" t="str">
            <v>275079</v>
          </cell>
          <cell r="C578" t="str">
            <v>Int Imprv MR Def Cost-DX(app)</v>
          </cell>
          <cell r="D578">
            <v>0</v>
          </cell>
          <cell r="E578">
            <v>0</v>
          </cell>
          <cell r="F578">
            <v>0</v>
          </cell>
          <cell r="G578">
            <v>0</v>
          </cell>
          <cell r="H578">
            <v>0</v>
          </cell>
          <cell r="I578">
            <v>0</v>
          </cell>
          <cell r="J578">
            <v>0</v>
          </cell>
          <cell r="K578">
            <v>0</v>
          </cell>
          <cell r="L578">
            <v>0</v>
          </cell>
          <cell r="M578">
            <v>2E-3</v>
          </cell>
          <cell r="N578">
            <v>0</v>
          </cell>
          <cell r="O578">
            <v>2E-3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2E-3</v>
          </cell>
          <cell r="CB578">
            <v>0</v>
          </cell>
          <cell r="CC578">
            <v>2E-3</v>
          </cell>
          <cell r="CD578">
            <v>0</v>
          </cell>
          <cell r="CE578">
            <v>0</v>
          </cell>
          <cell r="CF578">
            <v>0</v>
          </cell>
          <cell r="CG578">
            <v>2E-3</v>
          </cell>
          <cell r="CH578">
            <v>0</v>
          </cell>
          <cell r="CI578">
            <v>2E-3</v>
          </cell>
        </row>
        <row r="579">
          <cell r="B579" t="str">
            <v>275080</v>
          </cell>
          <cell r="C579" t="str">
            <v>Int Imprv MR Cap Cost-DX(app)</v>
          </cell>
          <cell r="D579">
            <v>0</v>
          </cell>
          <cell r="E579">
            <v>0</v>
          </cell>
          <cell r="F579">
            <v>0</v>
          </cell>
          <cell r="G579">
            <v>0</v>
          </cell>
          <cell r="H579">
            <v>0</v>
          </cell>
          <cell r="I579">
            <v>0</v>
          </cell>
          <cell r="J579">
            <v>0</v>
          </cell>
          <cell r="K579">
            <v>0</v>
          </cell>
          <cell r="L579">
            <v>0</v>
          </cell>
          <cell r="M579">
            <v>2E-3</v>
          </cell>
          <cell r="N579">
            <v>0</v>
          </cell>
          <cell r="O579">
            <v>2E-3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2E-3</v>
          </cell>
          <cell r="CB579">
            <v>0</v>
          </cell>
          <cell r="CC579">
            <v>2E-3</v>
          </cell>
          <cell r="CD579">
            <v>0</v>
          </cell>
          <cell r="CE579">
            <v>0</v>
          </cell>
          <cell r="CF579">
            <v>0</v>
          </cell>
          <cell r="CG579">
            <v>2E-3</v>
          </cell>
          <cell r="CH579">
            <v>0</v>
          </cell>
          <cell r="CI579">
            <v>2E-3</v>
          </cell>
        </row>
        <row r="580">
          <cell r="B580" t="str">
            <v>275081</v>
          </cell>
          <cell r="C580" t="str">
            <v>Int Imp MR Cap Cost-DX(non-a)</v>
          </cell>
          <cell r="D580">
            <v>0</v>
          </cell>
          <cell r="E580">
            <v>0</v>
          </cell>
          <cell r="F580">
            <v>0</v>
          </cell>
          <cell r="G580">
            <v>0</v>
          </cell>
          <cell r="H580">
            <v>0</v>
          </cell>
          <cell r="I580">
            <v>0</v>
          </cell>
          <cell r="J580">
            <v>0</v>
          </cell>
          <cell r="K580">
            <v>0</v>
          </cell>
          <cell r="L580">
            <v>0</v>
          </cell>
          <cell r="M580">
            <v>4.0000000000000001E-3</v>
          </cell>
          <cell r="N580">
            <v>0</v>
          </cell>
          <cell r="O580">
            <v>4.0000000000000001E-3</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4.0000000000000001E-3</v>
          </cell>
          <cell r="CB580">
            <v>0</v>
          </cell>
          <cell r="CC580">
            <v>4.0000000000000001E-3</v>
          </cell>
          <cell r="CD580">
            <v>0</v>
          </cell>
          <cell r="CE580">
            <v>0</v>
          </cell>
          <cell r="CF580">
            <v>0</v>
          </cell>
          <cell r="CG580">
            <v>4.0000000000000001E-3</v>
          </cell>
          <cell r="CH580">
            <v>0</v>
          </cell>
          <cell r="CI580">
            <v>4.0000000000000001E-3</v>
          </cell>
        </row>
        <row r="581">
          <cell r="B581" t="str">
            <v>275084</v>
          </cell>
          <cell r="C581" t="str">
            <v>Int Imp MR Def Cost-TX(non-a)</v>
          </cell>
          <cell r="D581">
            <v>0</v>
          </cell>
          <cell r="E581">
            <v>0</v>
          </cell>
          <cell r="F581">
            <v>0</v>
          </cell>
          <cell r="G581">
            <v>0</v>
          </cell>
          <cell r="H581">
            <v>0</v>
          </cell>
          <cell r="I581">
            <v>0</v>
          </cell>
          <cell r="J581">
            <v>3467085</v>
          </cell>
          <cell r="K581">
            <v>0</v>
          </cell>
          <cell r="L581">
            <v>3467085</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3467085</v>
          </cell>
          <cell r="CB581">
            <v>0</v>
          </cell>
          <cell r="CC581">
            <v>3467085</v>
          </cell>
          <cell r="CD581">
            <v>0</v>
          </cell>
          <cell r="CE581">
            <v>0</v>
          </cell>
          <cell r="CF581">
            <v>0</v>
          </cell>
          <cell r="CG581">
            <v>3467085</v>
          </cell>
          <cell r="CH581">
            <v>0</v>
          </cell>
          <cell r="CI581">
            <v>3467085</v>
          </cell>
        </row>
        <row r="582">
          <cell r="B582" t="str">
            <v>275085</v>
          </cell>
          <cell r="C582" t="str">
            <v>RSVA-Provincial Benefits</v>
          </cell>
          <cell r="D582">
            <v>0</v>
          </cell>
          <cell r="E582">
            <v>0</v>
          </cell>
          <cell r="F582">
            <v>0</v>
          </cell>
          <cell r="G582">
            <v>0</v>
          </cell>
          <cell r="H582">
            <v>0</v>
          </cell>
          <cell r="I582">
            <v>0</v>
          </cell>
          <cell r="J582">
            <v>0</v>
          </cell>
          <cell r="K582">
            <v>0</v>
          </cell>
          <cell r="L582">
            <v>0</v>
          </cell>
          <cell r="M582">
            <v>-11036671.199999999</v>
          </cell>
          <cell r="N582">
            <v>0</v>
          </cell>
          <cell r="O582">
            <v>-11036671.199999999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-11036671.199999999</v>
          </cell>
          <cell r="CB582">
            <v>0</v>
          </cell>
          <cell r="CC582">
            <v>-11036671.199999999</v>
          </cell>
          <cell r="CD582">
            <v>0</v>
          </cell>
          <cell r="CE582">
            <v>0</v>
          </cell>
          <cell r="CF582">
            <v>0</v>
          </cell>
          <cell r="CG582">
            <v>-11036671.199999999</v>
          </cell>
          <cell r="CH582">
            <v>0</v>
          </cell>
          <cell r="CI582">
            <v>-11036671.199999999</v>
          </cell>
        </row>
        <row r="583">
          <cell r="B583" t="str">
            <v>275086</v>
          </cell>
          <cell r="C583" t="str">
            <v>RSVA-RSTR NTWKS Aggregation</v>
          </cell>
          <cell r="D583">
            <v>0</v>
          </cell>
          <cell r="E583">
            <v>0</v>
          </cell>
          <cell r="F583">
            <v>0</v>
          </cell>
          <cell r="G583">
            <v>0</v>
          </cell>
          <cell r="H583">
            <v>0</v>
          </cell>
          <cell r="I583">
            <v>0</v>
          </cell>
          <cell r="J583">
            <v>0</v>
          </cell>
          <cell r="K583">
            <v>0</v>
          </cell>
          <cell r="L583">
            <v>0</v>
          </cell>
          <cell r="M583">
            <v>1399678.98</v>
          </cell>
          <cell r="N583">
            <v>0</v>
          </cell>
          <cell r="O583">
            <v>1399678.98</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1399678.98</v>
          </cell>
          <cell r="CB583">
            <v>0</v>
          </cell>
          <cell r="CC583">
            <v>1399678.98</v>
          </cell>
          <cell r="CD583">
            <v>0</v>
          </cell>
          <cell r="CE583">
            <v>0</v>
          </cell>
          <cell r="CF583">
            <v>0</v>
          </cell>
          <cell r="CG583">
            <v>1399678.98</v>
          </cell>
          <cell r="CH583">
            <v>0</v>
          </cell>
          <cell r="CI583">
            <v>1399678.98</v>
          </cell>
        </row>
        <row r="584">
          <cell r="B584" t="str">
            <v>275087</v>
          </cell>
          <cell r="C584" t="str">
            <v>RSVA-RSTR Connection Aggregg'n</v>
          </cell>
          <cell r="D584">
            <v>0</v>
          </cell>
          <cell r="E584">
            <v>0</v>
          </cell>
          <cell r="F584">
            <v>0</v>
          </cell>
          <cell r="G584">
            <v>0</v>
          </cell>
          <cell r="H584">
            <v>0</v>
          </cell>
          <cell r="I584">
            <v>0</v>
          </cell>
          <cell r="J584">
            <v>0</v>
          </cell>
          <cell r="K584">
            <v>0</v>
          </cell>
          <cell r="L584">
            <v>0</v>
          </cell>
          <cell r="M584">
            <v>1230343.73</v>
          </cell>
          <cell r="N584">
            <v>0</v>
          </cell>
          <cell r="O584">
            <v>1230343.73</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1230343.73</v>
          </cell>
          <cell r="CB584">
            <v>0</v>
          </cell>
          <cell r="CC584">
            <v>1230343.73</v>
          </cell>
          <cell r="CD584">
            <v>0</v>
          </cell>
          <cell r="CE584">
            <v>0</v>
          </cell>
          <cell r="CF584">
            <v>0</v>
          </cell>
          <cell r="CG584">
            <v>1230343.73</v>
          </cell>
          <cell r="CH584">
            <v>0</v>
          </cell>
          <cell r="CI584">
            <v>1230343.73</v>
          </cell>
        </row>
        <row r="585">
          <cell r="B585" t="str">
            <v>275091</v>
          </cell>
          <cell r="C585" t="str">
            <v>MEU COP Season Int Improv</v>
          </cell>
          <cell r="D585">
            <v>0</v>
          </cell>
          <cell r="E585">
            <v>0</v>
          </cell>
          <cell r="F585">
            <v>0</v>
          </cell>
          <cell r="G585">
            <v>0</v>
          </cell>
          <cell r="H585">
            <v>0</v>
          </cell>
          <cell r="I585">
            <v>0</v>
          </cell>
          <cell r="J585">
            <v>0</v>
          </cell>
          <cell r="K585">
            <v>0</v>
          </cell>
          <cell r="L585">
            <v>0</v>
          </cell>
          <cell r="M585">
            <v>-3.0000000000000001E-3</v>
          </cell>
          <cell r="N585">
            <v>0</v>
          </cell>
          <cell r="O585">
            <v>-3.0000000000000001E-3</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-3.0000000000000001E-3</v>
          </cell>
          <cell r="CB585">
            <v>0</v>
          </cell>
          <cell r="CC585">
            <v>-3.0000000000000001E-3</v>
          </cell>
          <cell r="CD585">
            <v>0</v>
          </cell>
          <cell r="CE585">
            <v>0</v>
          </cell>
          <cell r="CF585">
            <v>0</v>
          </cell>
          <cell r="CG585">
            <v>-3.0000000000000001E-3</v>
          </cell>
          <cell r="CH585">
            <v>0</v>
          </cell>
          <cell r="CI585">
            <v>-3.0000000000000001E-3</v>
          </cell>
        </row>
        <row r="586">
          <cell r="B586" t="str">
            <v>275092</v>
          </cell>
          <cell r="C586" t="str">
            <v>Bill 4 Implementation Cost</v>
          </cell>
          <cell r="D586">
            <v>0</v>
          </cell>
          <cell r="E586">
            <v>0</v>
          </cell>
          <cell r="F586">
            <v>0</v>
          </cell>
          <cell r="G586">
            <v>0</v>
          </cell>
          <cell r="H586">
            <v>0</v>
          </cell>
          <cell r="I586">
            <v>0</v>
          </cell>
          <cell r="J586">
            <v>0</v>
          </cell>
          <cell r="K586">
            <v>0</v>
          </cell>
          <cell r="L586">
            <v>0</v>
          </cell>
          <cell r="M586">
            <v>0.25</v>
          </cell>
          <cell r="N586">
            <v>0</v>
          </cell>
          <cell r="O586">
            <v>0.25</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0.25</v>
          </cell>
          <cell r="CB586">
            <v>0</v>
          </cell>
          <cell r="CC586">
            <v>0.25</v>
          </cell>
          <cell r="CD586">
            <v>0</v>
          </cell>
          <cell r="CE586">
            <v>0</v>
          </cell>
          <cell r="CF586">
            <v>0</v>
          </cell>
          <cell r="CG586">
            <v>0.25</v>
          </cell>
          <cell r="CH586">
            <v>0</v>
          </cell>
          <cell r="CI586">
            <v>0.25</v>
          </cell>
        </row>
        <row r="587">
          <cell r="B587" t="str">
            <v>275093</v>
          </cell>
          <cell r="C587" t="str">
            <v>RRRP Interest Improv</v>
          </cell>
          <cell r="D587">
            <v>0</v>
          </cell>
          <cell r="E587">
            <v>0</v>
          </cell>
          <cell r="F587">
            <v>0</v>
          </cell>
          <cell r="G587">
            <v>0</v>
          </cell>
          <cell r="H587">
            <v>0</v>
          </cell>
          <cell r="I587">
            <v>0</v>
          </cell>
          <cell r="J587">
            <v>0</v>
          </cell>
          <cell r="K587">
            <v>0</v>
          </cell>
          <cell r="L587">
            <v>0</v>
          </cell>
          <cell r="M587">
            <v>16560.29</v>
          </cell>
          <cell r="N587">
            <v>0</v>
          </cell>
          <cell r="O587">
            <v>16560.29</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16560.29</v>
          </cell>
          <cell r="CB587">
            <v>0</v>
          </cell>
          <cell r="CC587">
            <v>16560.29</v>
          </cell>
          <cell r="CD587">
            <v>0</v>
          </cell>
          <cell r="CE587">
            <v>0</v>
          </cell>
          <cell r="CF587">
            <v>0</v>
          </cell>
          <cell r="CG587">
            <v>16560.29</v>
          </cell>
          <cell r="CH587">
            <v>0</v>
          </cell>
          <cell r="CI587">
            <v>16560.29</v>
          </cell>
        </row>
        <row r="588">
          <cell r="B588" t="str">
            <v>275094</v>
          </cell>
          <cell r="C588" t="str">
            <v>Bill 4 Implen Cost-Int Improve</v>
          </cell>
          <cell r="D588">
            <v>0</v>
          </cell>
          <cell r="E588">
            <v>0</v>
          </cell>
          <cell r="F588">
            <v>0</v>
          </cell>
          <cell r="G588">
            <v>0</v>
          </cell>
          <cell r="H588">
            <v>0</v>
          </cell>
          <cell r="I588">
            <v>0</v>
          </cell>
          <cell r="J588">
            <v>0</v>
          </cell>
          <cell r="K588">
            <v>0</v>
          </cell>
          <cell r="L588">
            <v>0</v>
          </cell>
          <cell r="M588">
            <v>0.48499999999999999</v>
          </cell>
          <cell r="N588">
            <v>0</v>
          </cell>
          <cell r="O588">
            <v>0.48499999999999999</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0.48499999999999999</v>
          </cell>
          <cell r="CB588">
            <v>0</v>
          </cell>
          <cell r="CC588">
            <v>0.48499999999999999</v>
          </cell>
          <cell r="CD588">
            <v>0</v>
          </cell>
          <cell r="CE588">
            <v>0</v>
          </cell>
          <cell r="CF588">
            <v>0</v>
          </cell>
          <cell r="CG588">
            <v>0.48499999999999999</v>
          </cell>
          <cell r="CH588">
            <v>0</v>
          </cell>
          <cell r="CI588">
            <v>0.48499999999999999</v>
          </cell>
        </row>
        <row r="589">
          <cell r="B589" t="str">
            <v>275095</v>
          </cell>
          <cell r="C589" t="str">
            <v>Regulatory Asset-RRRP Variance</v>
          </cell>
          <cell r="D589">
            <v>0</v>
          </cell>
          <cell r="E589">
            <v>0</v>
          </cell>
          <cell r="F589">
            <v>0</v>
          </cell>
          <cell r="G589">
            <v>0</v>
          </cell>
          <cell r="H589">
            <v>0</v>
          </cell>
          <cell r="I589">
            <v>0</v>
          </cell>
          <cell r="J589">
            <v>0</v>
          </cell>
          <cell r="K589">
            <v>0</v>
          </cell>
          <cell r="L589">
            <v>0</v>
          </cell>
          <cell r="M589">
            <v>-1008276.21</v>
          </cell>
          <cell r="N589">
            <v>0</v>
          </cell>
          <cell r="O589">
            <v>-1008276.21</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-1008276.21</v>
          </cell>
          <cell r="CB589">
            <v>0</v>
          </cell>
          <cell r="CC589">
            <v>-1008276.21</v>
          </cell>
          <cell r="CD589">
            <v>0</v>
          </cell>
          <cell r="CE589">
            <v>0</v>
          </cell>
          <cell r="CF589">
            <v>0</v>
          </cell>
          <cell r="CG589">
            <v>-1008276.21</v>
          </cell>
          <cell r="CH589">
            <v>0</v>
          </cell>
          <cell r="CI589">
            <v>-1008276.21</v>
          </cell>
        </row>
        <row r="590">
          <cell r="B590" t="str">
            <v>275096</v>
          </cell>
          <cell r="C590" t="str">
            <v>Reg Asset-Rebate Proc Cost</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1314318.55</v>
          </cell>
          <cell r="BJ590">
            <v>0</v>
          </cell>
          <cell r="BK590">
            <v>1314318.55</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1314318.55</v>
          </cell>
          <cell r="CB590">
            <v>0</v>
          </cell>
          <cell r="CC590">
            <v>1314318.55</v>
          </cell>
          <cell r="CD590">
            <v>0</v>
          </cell>
          <cell r="CE590">
            <v>0</v>
          </cell>
          <cell r="CF590">
            <v>0</v>
          </cell>
          <cell r="CG590">
            <v>1314318.55</v>
          </cell>
          <cell r="CH590">
            <v>0</v>
          </cell>
          <cell r="CI590">
            <v>1314318.55</v>
          </cell>
        </row>
        <row r="591">
          <cell r="B591" t="str">
            <v>275097</v>
          </cell>
          <cell r="C591" t="str">
            <v>Rebate Prog Cost Int Improv</v>
          </cell>
          <cell r="D591">
            <v>0</v>
          </cell>
          <cell r="E591">
            <v>0</v>
          </cell>
          <cell r="F591">
            <v>0</v>
          </cell>
          <cell r="G591">
            <v>0</v>
          </cell>
          <cell r="H591">
            <v>0</v>
          </cell>
          <cell r="I591">
            <v>0</v>
          </cell>
          <cell r="J591">
            <v>0</v>
          </cell>
          <cell r="K591">
            <v>0</v>
          </cell>
          <cell r="L591">
            <v>0</v>
          </cell>
          <cell r="M591">
            <v>-4.0000000000000001E-3</v>
          </cell>
          <cell r="N591">
            <v>0</v>
          </cell>
          <cell r="O591">
            <v>-4.0000000000000001E-3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-4.0000000000000001E-3</v>
          </cell>
          <cell r="CB591">
            <v>0</v>
          </cell>
          <cell r="CC591">
            <v>-4.0000000000000001E-3</v>
          </cell>
          <cell r="CD591">
            <v>0</v>
          </cell>
          <cell r="CE591">
            <v>0</v>
          </cell>
          <cell r="CF591">
            <v>0</v>
          </cell>
          <cell r="CG591">
            <v>-4.0000000000000001E-3</v>
          </cell>
          <cell r="CH591">
            <v>0</v>
          </cell>
          <cell r="CI591">
            <v>-4.0000000000000001E-3</v>
          </cell>
        </row>
        <row r="592">
          <cell r="B592" t="str">
            <v>275101</v>
          </cell>
          <cell r="C592" t="str">
            <v>Reg Asset-DX Def Pens Int Impr</v>
          </cell>
          <cell r="D592">
            <v>0</v>
          </cell>
          <cell r="E592">
            <v>0</v>
          </cell>
          <cell r="F592">
            <v>0</v>
          </cell>
          <cell r="G592">
            <v>0</v>
          </cell>
          <cell r="H592">
            <v>0</v>
          </cell>
          <cell r="I592">
            <v>0</v>
          </cell>
          <cell r="J592">
            <v>0</v>
          </cell>
          <cell r="K592">
            <v>0</v>
          </cell>
          <cell r="L592">
            <v>0</v>
          </cell>
          <cell r="M592">
            <v>3464687.55</v>
          </cell>
          <cell r="N592">
            <v>0</v>
          </cell>
          <cell r="O592">
            <v>3464687.55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3464687.55</v>
          </cell>
          <cell r="CB592">
            <v>0</v>
          </cell>
          <cell r="CC592">
            <v>3464687.55</v>
          </cell>
          <cell r="CD592">
            <v>0</v>
          </cell>
          <cell r="CE592">
            <v>0</v>
          </cell>
          <cell r="CF592">
            <v>0</v>
          </cell>
          <cell r="CG592">
            <v>3464687.55</v>
          </cell>
          <cell r="CH592">
            <v>0</v>
          </cell>
          <cell r="CI592">
            <v>3464687.55</v>
          </cell>
        </row>
        <row r="593">
          <cell r="B593" t="str">
            <v>275130</v>
          </cell>
          <cell r="C593" t="str">
            <v>RSVApower-Int Improv</v>
          </cell>
          <cell r="D593">
            <v>0</v>
          </cell>
          <cell r="E593">
            <v>0</v>
          </cell>
          <cell r="F593">
            <v>0</v>
          </cell>
          <cell r="G593">
            <v>0</v>
          </cell>
          <cell r="H593">
            <v>0</v>
          </cell>
          <cell r="I593">
            <v>0</v>
          </cell>
          <cell r="J593">
            <v>0</v>
          </cell>
          <cell r="K593">
            <v>0</v>
          </cell>
          <cell r="L593">
            <v>0</v>
          </cell>
          <cell r="M593">
            <v>5.0000000000000001E-3</v>
          </cell>
          <cell r="N593">
            <v>0</v>
          </cell>
          <cell r="O593">
            <v>5.0000000000000001E-3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5.0000000000000001E-3</v>
          </cell>
          <cell r="CB593">
            <v>0</v>
          </cell>
          <cell r="CC593">
            <v>5.0000000000000001E-3</v>
          </cell>
          <cell r="CD593">
            <v>0</v>
          </cell>
          <cell r="CE593">
            <v>0</v>
          </cell>
          <cell r="CF593">
            <v>0</v>
          </cell>
          <cell r="CG593">
            <v>5.0000000000000001E-3</v>
          </cell>
          <cell r="CH593">
            <v>0</v>
          </cell>
          <cell r="CI593">
            <v>5.0000000000000001E-3</v>
          </cell>
        </row>
        <row r="594">
          <cell r="B594" t="str">
            <v>275131</v>
          </cell>
          <cell r="C594" t="str">
            <v>RSVAwms-int Improv</v>
          </cell>
          <cell r="D594">
            <v>0</v>
          </cell>
          <cell r="E594">
            <v>0</v>
          </cell>
          <cell r="F594">
            <v>0</v>
          </cell>
          <cell r="G594">
            <v>0</v>
          </cell>
          <cell r="H594">
            <v>0</v>
          </cell>
          <cell r="I594">
            <v>0</v>
          </cell>
          <cell r="J594">
            <v>0</v>
          </cell>
          <cell r="K594">
            <v>0</v>
          </cell>
          <cell r="L594">
            <v>0</v>
          </cell>
          <cell r="M594">
            <v>-20017.822</v>
          </cell>
          <cell r="N594">
            <v>0</v>
          </cell>
          <cell r="O594">
            <v>-20017.822</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-20017.822</v>
          </cell>
          <cell r="CB594">
            <v>0</v>
          </cell>
          <cell r="CC594">
            <v>-20017.822</v>
          </cell>
          <cell r="CD594">
            <v>0</v>
          </cell>
          <cell r="CE594">
            <v>0</v>
          </cell>
          <cell r="CF594">
            <v>0</v>
          </cell>
          <cell r="CG594">
            <v>-20017.822</v>
          </cell>
          <cell r="CH594">
            <v>0</v>
          </cell>
          <cell r="CI594">
            <v>-20017.822</v>
          </cell>
        </row>
        <row r="595">
          <cell r="B595" t="str">
            <v>275132</v>
          </cell>
          <cell r="C595" t="str">
            <v>RSVAone-time - Int Improv</v>
          </cell>
          <cell r="D595">
            <v>0</v>
          </cell>
          <cell r="E595">
            <v>0</v>
          </cell>
          <cell r="F595">
            <v>0</v>
          </cell>
          <cell r="G595">
            <v>0</v>
          </cell>
          <cell r="H595">
            <v>0</v>
          </cell>
          <cell r="I595">
            <v>0</v>
          </cell>
          <cell r="J595">
            <v>0</v>
          </cell>
          <cell r="K595">
            <v>0</v>
          </cell>
          <cell r="L595">
            <v>0</v>
          </cell>
          <cell r="M595">
            <v>118739.03</v>
          </cell>
          <cell r="N595">
            <v>0</v>
          </cell>
          <cell r="O595">
            <v>118739.03</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118739.03</v>
          </cell>
          <cell r="CB595">
            <v>0</v>
          </cell>
          <cell r="CC595">
            <v>118739.03</v>
          </cell>
          <cell r="CD595">
            <v>0</v>
          </cell>
          <cell r="CE595">
            <v>0</v>
          </cell>
          <cell r="CF595">
            <v>0</v>
          </cell>
          <cell r="CG595">
            <v>118739.03</v>
          </cell>
          <cell r="CH595">
            <v>0</v>
          </cell>
          <cell r="CI595">
            <v>118739.03</v>
          </cell>
        </row>
        <row r="596">
          <cell r="B596" t="str">
            <v>275133</v>
          </cell>
          <cell r="C596" t="str">
            <v>RSVAnw-Int Improv</v>
          </cell>
          <cell r="D596">
            <v>0</v>
          </cell>
          <cell r="E596">
            <v>0</v>
          </cell>
          <cell r="F596">
            <v>0</v>
          </cell>
          <cell r="G596">
            <v>0</v>
          </cell>
          <cell r="H596">
            <v>0</v>
          </cell>
          <cell r="I596">
            <v>0</v>
          </cell>
          <cell r="J596">
            <v>0</v>
          </cell>
          <cell r="K596">
            <v>0</v>
          </cell>
          <cell r="L596">
            <v>0</v>
          </cell>
          <cell r="M596">
            <v>-1346975.358</v>
          </cell>
          <cell r="N596">
            <v>0</v>
          </cell>
          <cell r="O596">
            <v>-1346975.358</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-1346975.358</v>
          </cell>
          <cell r="CB596">
            <v>0</v>
          </cell>
          <cell r="CC596">
            <v>-1346975.358</v>
          </cell>
          <cell r="CD596">
            <v>0</v>
          </cell>
          <cell r="CE596">
            <v>0</v>
          </cell>
          <cell r="CF596">
            <v>0</v>
          </cell>
          <cell r="CG596">
            <v>-1346975.358</v>
          </cell>
          <cell r="CH596">
            <v>0</v>
          </cell>
          <cell r="CI596">
            <v>-1346975.358</v>
          </cell>
        </row>
        <row r="597">
          <cell r="B597" t="str">
            <v>275134</v>
          </cell>
          <cell r="C597" t="str">
            <v>RSVAcn-Int Improv</v>
          </cell>
          <cell r="D597">
            <v>0</v>
          </cell>
          <cell r="E597">
            <v>0</v>
          </cell>
          <cell r="F597">
            <v>0</v>
          </cell>
          <cell r="G597">
            <v>0</v>
          </cell>
          <cell r="H597">
            <v>0</v>
          </cell>
          <cell r="I597">
            <v>0</v>
          </cell>
          <cell r="J597">
            <v>0</v>
          </cell>
          <cell r="K597">
            <v>0</v>
          </cell>
          <cell r="L597">
            <v>0</v>
          </cell>
          <cell r="M597">
            <v>-1710051.463</v>
          </cell>
          <cell r="N597">
            <v>0</v>
          </cell>
          <cell r="O597">
            <v>-1710051.463</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-1710051.463</v>
          </cell>
          <cell r="CB597">
            <v>0</v>
          </cell>
          <cell r="CC597">
            <v>-1710051.463</v>
          </cell>
          <cell r="CD597">
            <v>0</v>
          </cell>
          <cell r="CE597">
            <v>0</v>
          </cell>
          <cell r="CF597">
            <v>0</v>
          </cell>
          <cell r="CG597">
            <v>-1710051.463</v>
          </cell>
          <cell r="CH597">
            <v>0</v>
          </cell>
          <cell r="CI597">
            <v>-1710051.463</v>
          </cell>
        </row>
        <row r="598">
          <cell r="B598" t="str">
            <v>275138</v>
          </cell>
          <cell r="C598" t="str">
            <v>Reg Asset - TX Bypass (contra)</v>
          </cell>
          <cell r="D598">
            <v>0</v>
          </cell>
          <cell r="E598">
            <v>0</v>
          </cell>
          <cell r="F598">
            <v>0</v>
          </cell>
          <cell r="G598">
            <v>0</v>
          </cell>
          <cell r="H598">
            <v>0</v>
          </cell>
          <cell r="I598">
            <v>0</v>
          </cell>
          <cell r="J598">
            <v>-7894810.71</v>
          </cell>
          <cell r="K598">
            <v>0</v>
          </cell>
          <cell r="L598">
            <v>-7894810.71</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-7894810.71</v>
          </cell>
          <cell r="CB598">
            <v>0</v>
          </cell>
          <cell r="CC598">
            <v>-7894810.71</v>
          </cell>
          <cell r="CD598">
            <v>0</v>
          </cell>
          <cell r="CE598">
            <v>0</v>
          </cell>
          <cell r="CF598">
            <v>0</v>
          </cell>
          <cell r="CG598">
            <v>-7894810.71</v>
          </cell>
          <cell r="CH598">
            <v>0</v>
          </cell>
          <cell r="CI598">
            <v>-7894810.71</v>
          </cell>
        </row>
        <row r="599">
          <cell r="B599" t="str">
            <v>275140</v>
          </cell>
          <cell r="C599" t="str">
            <v>RCVAretailer - Int Improv</v>
          </cell>
          <cell r="D599">
            <v>0</v>
          </cell>
          <cell r="E599">
            <v>0</v>
          </cell>
          <cell r="F599">
            <v>0</v>
          </cell>
          <cell r="G599">
            <v>0</v>
          </cell>
          <cell r="H599">
            <v>0</v>
          </cell>
          <cell r="I599">
            <v>0</v>
          </cell>
          <cell r="J599">
            <v>0</v>
          </cell>
          <cell r="K599">
            <v>0</v>
          </cell>
          <cell r="L599">
            <v>0</v>
          </cell>
          <cell r="M599">
            <v>-72940.434999999998</v>
          </cell>
          <cell r="N599">
            <v>0</v>
          </cell>
          <cell r="O599">
            <v>-72940.434999999998</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-72940.434999999998</v>
          </cell>
          <cell r="CB599">
            <v>0</v>
          </cell>
          <cell r="CC599">
            <v>-72940.434999999998</v>
          </cell>
          <cell r="CD599">
            <v>0</v>
          </cell>
          <cell r="CE599">
            <v>0</v>
          </cell>
          <cell r="CF599">
            <v>0</v>
          </cell>
          <cell r="CG599">
            <v>-72940.434999999998</v>
          </cell>
          <cell r="CH599">
            <v>0</v>
          </cell>
          <cell r="CI599">
            <v>-72940.434999999998</v>
          </cell>
        </row>
        <row r="600">
          <cell r="B600" t="str">
            <v>275145</v>
          </cell>
          <cell r="C600" t="str">
            <v>RCVA-STR - Int Imput</v>
          </cell>
          <cell r="D600">
            <v>0</v>
          </cell>
          <cell r="E600">
            <v>0</v>
          </cell>
          <cell r="F600">
            <v>0</v>
          </cell>
          <cell r="G600">
            <v>0</v>
          </cell>
          <cell r="H600">
            <v>0</v>
          </cell>
          <cell r="I600">
            <v>0</v>
          </cell>
          <cell r="J600">
            <v>0</v>
          </cell>
          <cell r="K600">
            <v>0</v>
          </cell>
          <cell r="L600">
            <v>0</v>
          </cell>
          <cell r="M600">
            <v>17059.944</v>
          </cell>
          <cell r="N600">
            <v>0</v>
          </cell>
          <cell r="O600">
            <v>17059.944</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17059.944</v>
          </cell>
          <cell r="CB600">
            <v>0</v>
          </cell>
          <cell r="CC600">
            <v>17059.944</v>
          </cell>
          <cell r="CD600">
            <v>0</v>
          </cell>
          <cell r="CE600">
            <v>0</v>
          </cell>
          <cell r="CF600">
            <v>0</v>
          </cell>
          <cell r="CG600">
            <v>17059.944</v>
          </cell>
          <cell r="CH600">
            <v>0</v>
          </cell>
          <cell r="CI600">
            <v>17059.944</v>
          </cell>
        </row>
        <row r="601">
          <cell r="B601" t="str">
            <v>275146</v>
          </cell>
          <cell r="C601" t="str">
            <v>LV Shrd Line Chrg Int Improv</v>
          </cell>
          <cell r="D601">
            <v>0</v>
          </cell>
          <cell r="E601">
            <v>0</v>
          </cell>
          <cell r="F601">
            <v>0</v>
          </cell>
          <cell r="G601">
            <v>0</v>
          </cell>
          <cell r="H601">
            <v>0</v>
          </cell>
          <cell r="I601">
            <v>0</v>
          </cell>
          <cell r="J601">
            <v>0</v>
          </cell>
          <cell r="K601">
            <v>0</v>
          </cell>
          <cell r="L601">
            <v>0</v>
          </cell>
          <cell r="M601">
            <v>2140211.9589999998</v>
          </cell>
          <cell r="N601">
            <v>0</v>
          </cell>
          <cell r="O601">
            <v>2140211.9589999998</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2140211.9589999998</v>
          </cell>
          <cell r="CB601">
            <v>0</v>
          </cell>
          <cell r="CC601">
            <v>2140211.9589999998</v>
          </cell>
          <cell r="CD601">
            <v>0</v>
          </cell>
          <cell r="CE601">
            <v>0</v>
          </cell>
          <cell r="CF601">
            <v>0</v>
          </cell>
          <cell r="CG601">
            <v>2140211.9589999998</v>
          </cell>
          <cell r="CH601">
            <v>0</v>
          </cell>
          <cell r="CI601">
            <v>2140211.9589999998</v>
          </cell>
        </row>
        <row r="602">
          <cell r="B602" t="str">
            <v>275147</v>
          </cell>
          <cell r="C602" t="str">
            <v>LV Specific Line Interest Impr</v>
          </cell>
          <cell r="D602">
            <v>0</v>
          </cell>
          <cell r="E602">
            <v>0</v>
          </cell>
          <cell r="F602">
            <v>0</v>
          </cell>
          <cell r="G602">
            <v>0</v>
          </cell>
          <cell r="H602">
            <v>0</v>
          </cell>
          <cell r="I602">
            <v>0</v>
          </cell>
          <cell r="J602">
            <v>0</v>
          </cell>
          <cell r="K602">
            <v>0</v>
          </cell>
          <cell r="L602">
            <v>0</v>
          </cell>
          <cell r="M602">
            <v>22480.863000000001</v>
          </cell>
          <cell r="N602">
            <v>0</v>
          </cell>
          <cell r="O602">
            <v>22480.863000000001</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22480.863000000001</v>
          </cell>
          <cell r="CB602">
            <v>0</v>
          </cell>
          <cell r="CC602">
            <v>22480.863000000001</v>
          </cell>
          <cell r="CD602">
            <v>0</v>
          </cell>
          <cell r="CE602">
            <v>0</v>
          </cell>
          <cell r="CF602">
            <v>0</v>
          </cell>
          <cell r="CG602">
            <v>22480.863000000001</v>
          </cell>
          <cell r="CH602">
            <v>0</v>
          </cell>
          <cell r="CI602">
            <v>22480.863000000001</v>
          </cell>
        </row>
        <row r="603">
          <cell r="B603" t="str">
            <v>275148</v>
          </cell>
          <cell r="C603" t="str">
            <v>LV Specific Dist Line Int Impr</v>
          </cell>
          <cell r="D603">
            <v>0</v>
          </cell>
          <cell r="E603">
            <v>0</v>
          </cell>
          <cell r="F603">
            <v>0</v>
          </cell>
          <cell r="G603">
            <v>0</v>
          </cell>
          <cell r="H603">
            <v>0</v>
          </cell>
          <cell r="I603">
            <v>0</v>
          </cell>
          <cell r="J603">
            <v>0</v>
          </cell>
          <cell r="K603">
            <v>0</v>
          </cell>
          <cell r="L603">
            <v>0</v>
          </cell>
          <cell r="M603">
            <v>241524.37700000001</v>
          </cell>
          <cell r="N603">
            <v>0</v>
          </cell>
          <cell r="O603">
            <v>241524.37700000001</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241524.37700000001</v>
          </cell>
          <cell r="CB603">
            <v>0</v>
          </cell>
          <cell r="CC603">
            <v>241524.37700000001</v>
          </cell>
          <cell r="CD603">
            <v>0</v>
          </cell>
          <cell r="CE603">
            <v>0</v>
          </cell>
          <cell r="CF603">
            <v>0</v>
          </cell>
          <cell r="CG603">
            <v>241524.37700000001</v>
          </cell>
          <cell r="CH603">
            <v>0</v>
          </cell>
          <cell r="CI603">
            <v>241524.37700000001</v>
          </cell>
        </row>
        <row r="604">
          <cell r="B604" t="str">
            <v>275149</v>
          </cell>
          <cell r="C604" t="str">
            <v>LV HVDS High Interest Improv</v>
          </cell>
          <cell r="D604">
            <v>0</v>
          </cell>
          <cell r="E604">
            <v>0</v>
          </cell>
          <cell r="F604">
            <v>0</v>
          </cell>
          <cell r="G604">
            <v>0</v>
          </cell>
          <cell r="H604">
            <v>0</v>
          </cell>
          <cell r="I604">
            <v>0</v>
          </cell>
          <cell r="J604">
            <v>0</v>
          </cell>
          <cell r="K604">
            <v>0</v>
          </cell>
          <cell r="L604">
            <v>0</v>
          </cell>
          <cell r="M604">
            <v>191083.94399999999</v>
          </cell>
          <cell r="N604">
            <v>0</v>
          </cell>
          <cell r="O604">
            <v>191083.94399999999</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191083.94399999999</v>
          </cell>
          <cell r="CB604">
            <v>0</v>
          </cell>
          <cell r="CC604">
            <v>191083.94399999999</v>
          </cell>
          <cell r="CD604">
            <v>0</v>
          </cell>
          <cell r="CE604">
            <v>0</v>
          </cell>
          <cell r="CF604">
            <v>0</v>
          </cell>
          <cell r="CG604">
            <v>191083.94399999999</v>
          </cell>
          <cell r="CH604">
            <v>0</v>
          </cell>
          <cell r="CI604">
            <v>191083.94399999999</v>
          </cell>
        </row>
        <row r="605">
          <cell r="B605" t="str">
            <v>275150</v>
          </cell>
          <cell r="C605" t="str">
            <v>LV HVDS Low Interest Improv</v>
          </cell>
          <cell r="D605">
            <v>0</v>
          </cell>
          <cell r="E605">
            <v>0</v>
          </cell>
          <cell r="F605">
            <v>0</v>
          </cell>
          <cell r="G605">
            <v>0</v>
          </cell>
          <cell r="H605">
            <v>0</v>
          </cell>
          <cell r="I605">
            <v>0</v>
          </cell>
          <cell r="J605">
            <v>0</v>
          </cell>
          <cell r="K605">
            <v>0</v>
          </cell>
          <cell r="L605">
            <v>0</v>
          </cell>
          <cell r="M605">
            <v>179842.84100000001</v>
          </cell>
          <cell r="N605">
            <v>0</v>
          </cell>
          <cell r="O605">
            <v>179842.84100000001</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179842.84100000001</v>
          </cell>
          <cell r="CB605">
            <v>0</v>
          </cell>
          <cell r="CC605">
            <v>179842.84100000001</v>
          </cell>
          <cell r="CD605">
            <v>0</v>
          </cell>
          <cell r="CE605">
            <v>0</v>
          </cell>
          <cell r="CF605">
            <v>0</v>
          </cell>
          <cell r="CG605">
            <v>179842.84100000001</v>
          </cell>
          <cell r="CH605">
            <v>0</v>
          </cell>
          <cell r="CI605">
            <v>179842.84100000001</v>
          </cell>
        </row>
        <row r="606">
          <cell r="B606" t="str">
            <v>275151</v>
          </cell>
          <cell r="C606" t="str">
            <v>LV Shared DS Interest Improv</v>
          </cell>
          <cell r="D606">
            <v>0</v>
          </cell>
          <cell r="E606">
            <v>0</v>
          </cell>
          <cell r="F606">
            <v>0</v>
          </cell>
          <cell r="G606">
            <v>0</v>
          </cell>
          <cell r="H606">
            <v>0</v>
          </cell>
          <cell r="I606">
            <v>0</v>
          </cell>
          <cell r="J606">
            <v>0</v>
          </cell>
          <cell r="K606">
            <v>0</v>
          </cell>
          <cell r="L606">
            <v>0</v>
          </cell>
          <cell r="M606">
            <v>22480.859</v>
          </cell>
          <cell r="N606">
            <v>0</v>
          </cell>
          <cell r="O606">
            <v>22480.859</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22480.859</v>
          </cell>
          <cell r="CB606">
            <v>0</v>
          </cell>
          <cell r="CC606">
            <v>22480.859</v>
          </cell>
          <cell r="CD606">
            <v>0</v>
          </cell>
          <cell r="CE606">
            <v>0</v>
          </cell>
          <cell r="CF606">
            <v>0</v>
          </cell>
          <cell r="CG606">
            <v>22480.859</v>
          </cell>
          <cell r="CH606">
            <v>0</v>
          </cell>
          <cell r="CI606">
            <v>22480.859</v>
          </cell>
        </row>
        <row r="607">
          <cell r="B607" t="str">
            <v>275152</v>
          </cell>
          <cell r="C607" t="str">
            <v>LV Specific DS Interest Improv</v>
          </cell>
          <cell r="D607">
            <v>0</v>
          </cell>
          <cell r="E607">
            <v>0</v>
          </cell>
          <cell r="F607">
            <v>0</v>
          </cell>
          <cell r="G607">
            <v>0</v>
          </cell>
          <cell r="H607">
            <v>0</v>
          </cell>
          <cell r="I607">
            <v>0</v>
          </cell>
          <cell r="J607">
            <v>0</v>
          </cell>
          <cell r="K607">
            <v>0</v>
          </cell>
          <cell r="L607">
            <v>0</v>
          </cell>
          <cell r="M607">
            <v>22480.863000000001</v>
          </cell>
          <cell r="N607">
            <v>0</v>
          </cell>
          <cell r="O607">
            <v>22480.863000000001</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22480.863000000001</v>
          </cell>
          <cell r="CB607">
            <v>0</v>
          </cell>
          <cell r="CC607">
            <v>22480.863000000001</v>
          </cell>
          <cell r="CD607">
            <v>0</v>
          </cell>
          <cell r="CE607">
            <v>0</v>
          </cell>
          <cell r="CF607">
            <v>0</v>
          </cell>
          <cell r="CG607">
            <v>22480.863000000001</v>
          </cell>
          <cell r="CH607">
            <v>0</v>
          </cell>
          <cell r="CI607">
            <v>22480.863000000001</v>
          </cell>
        </row>
        <row r="608">
          <cell r="B608" t="str">
            <v>275169</v>
          </cell>
          <cell r="C608" t="str">
            <v>RegAsst-OEBCst Prin/Int Contra</v>
          </cell>
          <cell r="D608">
            <v>0</v>
          </cell>
          <cell r="E608">
            <v>0</v>
          </cell>
          <cell r="F608">
            <v>0</v>
          </cell>
          <cell r="G608">
            <v>0</v>
          </cell>
          <cell r="H608">
            <v>0</v>
          </cell>
          <cell r="I608">
            <v>0</v>
          </cell>
          <cell r="J608">
            <v>-4738374.45</v>
          </cell>
          <cell r="K608">
            <v>0</v>
          </cell>
          <cell r="L608">
            <v>-4738374.45</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-4738374.45</v>
          </cell>
          <cell r="CB608">
            <v>0</v>
          </cell>
          <cell r="CC608">
            <v>-4738374.45</v>
          </cell>
          <cell r="CD608">
            <v>0</v>
          </cell>
          <cell r="CE608">
            <v>0</v>
          </cell>
          <cell r="CF608">
            <v>0</v>
          </cell>
          <cell r="CG608">
            <v>-4738374.45</v>
          </cell>
          <cell r="CH608">
            <v>0</v>
          </cell>
          <cell r="CI608">
            <v>-4738374.45</v>
          </cell>
        </row>
        <row r="609">
          <cell r="B609" t="str">
            <v>275185</v>
          </cell>
          <cell r="C609" t="str">
            <v>RSVA-Prov Benefits-Int Improv</v>
          </cell>
          <cell r="D609">
            <v>0</v>
          </cell>
          <cell r="E609">
            <v>0</v>
          </cell>
          <cell r="F609">
            <v>0</v>
          </cell>
          <cell r="G609">
            <v>0</v>
          </cell>
          <cell r="H609">
            <v>0</v>
          </cell>
          <cell r="I609">
            <v>0</v>
          </cell>
          <cell r="J609">
            <v>0</v>
          </cell>
          <cell r="K609">
            <v>0</v>
          </cell>
          <cell r="L609">
            <v>0</v>
          </cell>
          <cell r="M609">
            <v>-99664.33</v>
          </cell>
          <cell r="N609">
            <v>0</v>
          </cell>
          <cell r="O609">
            <v>-99664.33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-99664.33</v>
          </cell>
          <cell r="CB609">
            <v>0</v>
          </cell>
          <cell r="CC609">
            <v>-99664.33</v>
          </cell>
          <cell r="CD609">
            <v>0</v>
          </cell>
          <cell r="CE609">
            <v>0</v>
          </cell>
          <cell r="CF609">
            <v>0</v>
          </cell>
          <cell r="CG609">
            <v>-99664.33</v>
          </cell>
          <cell r="CH609">
            <v>0</v>
          </cell>
          <cell r="CI609">
            <v>-99664.33</v>
          </cell>
        </row>
        <row r="610">
          <cell r="B610" t="str">
            <v>275186</v>
          </cell>
          <cell r="C610" t="str">
            <v>RSVA-RSTR(N) Aggreg'n Int Impr</v>
          </cell>
          <cell r="D610">
            <v>0</v>
          </cell>
          <cell r="E610">
            <v>0</v>
          </cell>
          <cell r="F610">
            <v>0</v>
          </cell>
          <cell r="G610">
            <v>0</v>
          </cell>
          <cell r="H610">
            <v>0</v>
          </cell>
          <cell r="I610">
            <v>0</v>
          </cell>
          <cell r="J610">
            <v>0</v>
          </cell>
          <cell r="K610">
            <v>0</v>
          </cell>
          <cell r="L610">
            <v>0</v>
          </cell>
          <cell r="M610">
            <v>-14260.15</v>
          </cell>
          <cell r="N610">
            <v>0</v>
          </cell>
          <cell r="O610">
            <v>-14260.15</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-14260.15</v>
          </cell>
          <cell r="CB610">
            <v>0</v>
          </cell>
          <cell r="CC610">
            <v>-14260.15</v>
          </cell>
          <cell r="CD610">
            <v>0</v>
          </cell>
          <cell r="CE610">
            <v>0</v>
          </cell>
          <cell r="CF610">
            <v>0</v>
          </cell>
          <cell r="CG610">
            <v>-14260.15</v>
          </cell>
          <cell r="CH610">
            <v>0</v>
          </cell>
          <cell r="CI610">
            <v>-14260.15</v>
          </cell>
        </row>
        <row r="611">
          <cell r="B611" t="str">
            <v>275187</v>
          </cell>
          <cell r="C611" t="str">
            <v>RSVA-RSTR(C) Aggreg Int Impr</v>
          </cell>
          <cell r="D611">
            <v>0</v>
          </cell>
          <cell r="E611">
            <v>0</v>
          </cell>
          <cell r="F611">
            <v>0</v>
          </cell>
          <cell r="G611">
            <v>0</v>
          </cell>
          <cell r="H611">
            <v>0</v>
          </cell>
          <cell r="I611">
            <v>0</v>
          </cell>
          <cell r="J611">
            <v>0</v>
          </cell>
          <cell r="K611">
            <v>0</v>
          </cell>
          <cell r="L611">
            <v>0</v>
          </cell>
          <cell r="M611">
            <v>-13162.14</v>
          </cell>
          <cell r="N611">
            <v>0</v>
          </cell>
          <cell r="O611">
            <v>-13162.14</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-13162.14</v>
          </cell>
          <cell r="CB611">
            <v>0</v>
          </cell>
          <cell r="CC611">
            <v>-13162.14</v>
          </cell>
          <cell r="CD611">
            <v>0</v>
          </cell>
          <cell r="CE611">
            <v>0</v>
          </cell>
          <cell r="CF611">
            <v>0</v>
          </cell>
          <cell r="CG611">
            <v>-13162.14</v>
          </cell>
          <cell r="CH611">
            <v>0</v>
          </cell>
          <cell r="CI611">
            <v>-13162.14</v>
          </cell>
        </row>
        <row r="612">
          <cell r="B612" t="str">
            <v>275191</v>
          </cell>
          <cell r="C612" t="str">
            <v>MEU COP Season Int-Contra</v>
          </cell>
          <cell r="D612">
            <v>0</v>
          </cell>
          <cell r="E612">
            <v>0</v>
          </cell>
          <cell r="F612">
            <v>0</v>
          </cell>
          <cell r="G612">
            <v>0</v>
          </cell>
          <cell r="H612">
            <v>0</v>
          </cell>
          <cell r="I612">
            <v>0</v>
          </cell>
          <cell r="J612">
            <v>0</v>
          </cell>
          <cell r="K612">
            <v>0</v>
          </cell>
          <cell r="L612">
            <v>0</v>
          </cell>
          <cell r="M612">
            <v>-1E-3</v>
          </cell>
          <cell r="N612">
            <v>0</v>
          </cell>
          <cell r="O612">
            <v>-1E-3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-1E-3</v>
          </cell>
          <cell r="CB612">
            <v>0</v>
          </cell>
          <cell r="CC612">
            <v>-1E-3</v>
          </cell>
          <cell r="CD612">
            <v>0</v>
          </cell>
          <cell r="CE612">
            <v>0</v>
          </cell>
          <cell r="CF612">
            <v>0</v>
          </cell>
          <cell r="CG612">
            <v>-1E-3</v>
          </cell>
          <cell r="CH612">
            <v>0</v>
          </cell>
          <cell r="CI612">
            <v>-1E-3</v>
          </cell>
        </row>
        <row r="613">
          <cell r="B613" t="str">
            <v>275193</v>
          </cell>
          <cell r="C613" t="str">
            <v>RRRP Interest - 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275194</v>
          </cell>
          <cell r="C614" t="str">
            <v>Bill 4 Implem Cost-Int Impr Co</v>
          </cell>
          <cell r="D614">
            <v>0</v>
          </cell>
          <cell r="E614">
            <v>0</v>
          </cell>
          <cell r="F614">
            <v>0</v>
          </cell>
          <cell r="G614">
            <v>0</v>
          </cell>
          <cell r="H614">
            <v>0</v>
          </cell>
          <cell r="I614">
            <v>0</v>
          </cell>
          <cell r="J614">
            <v>0</v>
          </cell>
          <cell r="K614">
            <v>0</v>
          </cell>
          <cell r="L614">
            <v>0</v>
          </cell>
          <cell r="M614">
            <v>-0.48900000000000005</v>
          </cell>
          <cell r="N614">
            <v>0</v>
          </cell>
          <cell r="O614">
            <v>-0.48900000000000005</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-0.48900000000000005</v>
          </cell>
          <cell r="CB614">
            <v>0</v>
          </cell>
          <cell r="CC614">
            <v>-0.48900000000000005</v>
          </cell>
          <cell r="CD614">
            <v>0</v>
          </cell>
          <cell r="CE614">
            <v>0</v>
          </cell>
          <cell r="CF614">
            <v>0</v>
          </cell>
          <cell r="CG614">
            <v>-0.48900000000000005</v>
          </cell>
          <cell r="CH614">
            <v>0</v>
          </cell>
          <cell r="CI614">
            <v>-0.48900000000000005</v>
          </cell>
        </row>
        <row r="615">
          <cell r="B615" t="str">
            <v>275197</v>
          </cell>
          <cell r="C615" t="str">
            <v>Rebate Prog Cost Int-Contra</v>
          </cell>
          <cell r="D615">
            <v>0</v>
          </cell>
          <cell r="E615">
            <v>0</v>
          </cell>
          <cell r="F615">
            <v>0</v>
          </cell>
          <cell r="G615">
            <v>0</v>
          </cell>
          <cell r="H615">
            <v>0</v>
          </cell>
          <cell r="I615">
            <v>0</v>
          </cell>
          <cell r="J615">
            <v>0</v>
          </cell>
          <cell r="K615">
            <v>0</v>
          </cell>
          <cell r="L615">
            <v>0</v>
          </cell>
          <cell r="M615">
            <v>-2E-3</v>
          </cell>
          <cell r="N615">
            <v>0</v>
          </cell>
          <cell r="O615">
            <v>-2E-3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-2E-3</v>
          </cell>
          <cell r="CB615">
            <v>0</v>
          </cell>
          <cell r="CC615">
            <v>-2E-3</v>
          </cell>
          <cell r="CD615">
            <v>0</v>
          </cell>
          <cell r="CE615">
            <v>0</v>
          </cell>
          <cell r="CF615">
            <v>0</v>
          </cell>
          <cell r="CG615">
            <v>-2E-3</v>
          </cell>
          <cell r="CH615">
            <v>0</v>
          </cell>
          <cell r="CI615">
            <v>-2E-3</v>
          </cell>
        </row>
        <row r="616">
          <cell r="B616" t="str">
            <v>275198</v>
          </cell>
          <cell r="C616" t="str">
            <v>Int Imp - 2nd Rebate Proc Cost</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275205</v>
          </cell>
          <cell r="C617" t="str">
            <v>Reg. Asset-C&amp;DM-OM&amp;A Contra</v>
          </cell>
          <cell r="D617">
            <v>0</v>
          </cell>
          <cell r="E617">
            <v>0</v>
          </cell>
          <cell r="F617">
            <v>0</v>
          </cell>
          <cell r="G617">
            <v>0</v>
          </cell>
          <cell r="H617">
            <v>0</v>
          </cell>
          <cell r="I617">
            <v>0</v>
          </cell>
          <cell r="J617">
            <v>0</v>
          </cell>
          <cell r="K617">
            <v>0</v>
          </cell>
          <cell r="L617">
            <v>0</v>
          </cell>
          <cell r="M617">
            <v>-1963057.67</v>
          </cell>
          <cell r="N617">
            <v>0</v>
          </cell>
          <cell r="O617">
            <v>-1963057.67</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1768384.08</v>
          </cell>
          <cell r="BJ617">
            <v>0</v>
          </cell>
          <cell r="BK617">
            <v>1768384.08</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-194673.59</v>
          </cell>
          <cell r="CB617">
            <v>0</v>
          </cell>
          <cell r="CC617">
            <v>-194673.59</v>
          </cell>
          <cell r="CD617">
            <v>0</v>
          </cell>
          <cell r="CE617">
            <v>0</v>
          </cell>
          <cell r="CF617">
            <v>0</v>
          </cell>
          <cell r="CG617">
            <v>-194673.59</v>
          </cell>
          <cell r="CH617">
            <v>0</v>
          </cell>
          <cell r="CI617">
            <v>-194673.59</v>
          </cell>
        </row>
        <row r="618">
          <cell r="B618" t="str">
            <v>275230</v>
          </cell>
          <cell r="C618" t="str">
            <v>RS VApwr-Int Improv Contra-Dec</v>
          </cell>
          <cell r="D618">
            <v>0</v>
          </cell>
          <cell r="E618">
            <v>0</v>
          </cell>
          <cell r="F618">
            <v>0</v>
          </cell>
          <cell r="G618">
            <v>0</v>
          </cell>
          <cell r="H618">
            <v>0</v>
          </cell>
          <cell r="I618">
            <v>0</v>
          </cell>
          <cell r="J618">
            <v>0</v>
          </cell>
          <cell r="K618">
            <v>0</v>
          </cell>
          <cell r="L618">
            <v>0</v>
          </cell>
          <cell r="M618">
            <v>-5.0000000000000001E-3</v>
          </cell>
          <cell r="N618">
            <v>0</v>
          </cell>
          <cell r="O618">
            <v>-5.0000000000000001E-3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-5.0000000000000001E-3</v>
          </cell>
          <cell r="CB618">
            <v>0</v>
          </cell>
          <cell r="CC618">
            <v>-5.0000000000000001E-3</v>
          </cell>
          <cell r="CD618">
            <v>0</v>
          </cell>
          <cell r="CE618">
            <v>0</v>
          </cell>
          <cell r="CF618">
            <v>0</v>
          </cell>
          <cell r="CG618">
            <v>-5.0000000000000001E-3</v>
          </cell>
          <cell r="CH618">
            <v>0</v>
          </cell>
          <cell r="CI618">
            <v>-5.0000000000000001E-3</v>
          </cell>
        </row>
        <row r="619">
          <cell r="B619" t="str">
            <v>275231</v>
          </cell>
          <cell r="C619" t="str">
            <v>RS VAwms-int Improv Contra-dec</v>
          </cell>
          <cell r="D619">
            <v>0</v>
          </cell>
          <cell r="E619">
            <v>0</v>
          </cell>
          <cell r="F619">
            <v>0</v>
          </cell>
          <cell r="G619">
            <v>0</v>
          </cell>
          <cell r="H619">
            <v>0</v>
          </cell>
          <cell r="I619">
            <v>0</v>
          </cell>
          <cell r="J619">
            <v>0</v>
          </cell>
          <cell r="K619">
            <v>0</v>
          </cell>
          <cell r="L619">
            <v>0</v>
          </cell>
          <cell r="M619">
            <v>-1E-3</v>
          </cell>
          <cell r="N619">
            <v>0</v>
          </cell>
          <cell r="O619">
            <v>-1E-3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-1E-3</v>
          </cell>
          <cell r="CB619">
            <v>0</v>
          </cell>
          <cell r="CC619">
            <v>-1E-3</v>
          </cell>
          <cell r="CD619">
            <v>0</v>
          </cell>
          <cell r="CE619">
            <v>0</v>
          </cell>
          <cell r="CF619">
            <v>0</v>
          </cell>
          <cell r="CG619">
            <v>-1E-3</v>
          </cell>
          <cell r="CH619">
            <v>0</v>
          </cell>
          <cell r="CI619">
            <v>-1E-3</v>
          </cell>
        </row>
        <row r="620">
          <cell r="B620" t="str">
            <v>275233</v>
          </cell>
          <cell r="C620" t="str">
            <v>RS VAnw-Int Improv Contra-Dec1</v>
          </cell>
          <cell r="D620">
            <v>0</v>
          </cell>
          <cell r="E620">
            <v>0</v>
          </cell>
          <cell r="F620">
            <v>0</v>
          </cell>
          <cell r="G620">
            <v>0</v>
          </cell>
          <cell r="H620">
            <v>0</v>
          </cell>
          <cell r="I620">
            <v>0</v>
          </cell>
          <cell r="J620">
            <v>0</v>
          </cell>
          <cell r="K620">
            <v>0</v>
          </cell>
          <cell r="L620">
            <v>0</v>
          </cell>
          <cell r="M620">
            <v>-3.0000000000000001E-3</v>
          </cell>
          <cell r="N620">
            <v>0</v>
          </cell>
          <cell r="O620">
            <v>-3.0000000000000001E-3</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-3.0000000000000001E-3</v>
          </cell>
          <cell r="CB620">
            <v>0</v>
          </cell>
          <cell r="CC620">
            <v>-3.0000000000000001E-3</v>
          </cell>
          <cell r="CD620">
            <v>0</v>
          </cell>
          <cell r="CE620">
            <v>0</v>
          </cell>
          <cell r="CF620">
            <v>0</v>
          </cell>
          <cell r="CG620">
            <v>-3.0000000000000001E-3</v>
          </cell>
          <cell r="CH620">
            <v>0</v>
          </cell>
          <cell r="CI620">
            <v>-3.0000000000000001E-3</v>
          </cell>
        </row>
        <row r="621">
          <cell r="B621" t="str">
            <v>275234</v>
          </cell>
          <cell r="C621" t="str">
            <v>RS VAan-Int Improv Contra-Dec1</v>
          </cell>
          <cell r="D621">
            <v>0</v>
          </cell>
          <cell r="E621">
            <v>0</v>
          </cell>
          <cell r="F621">
            <v>0</v>
          </cell>
          <cell r="G621">
            <v>0</v>
          </cell>
          <cell r="H621">
            <v>0</v>
          </cell>
          <cell r="I621">
            <v>0</v>
          </cell>
          <cell r="J621">
            <v>0</v>
          </cell>
          <cell r="K621">
            <v>0</v>
          </cell>
          <cell r="L621">
            <v>0</v>
          </cell>
          <cell r="M621">
            <v>-1E-3</v>
          </cell>
          <cell r="N621">
            <v>0</v>
          </cell>
          <cell r="O621">
            <v>-1E-3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-1E-3</v>
          </cell>
          <cell r="CB621">
            <v>0</v>
          </cell>
          <cell r="CC621">
            <v>-1E-3</v>
          </cell>
          <cell r="CD621">
            <v>0</v>
          </cell>
          <cell r="CE621">
            <v>0</v>
          </cell>
          <cell r="CF621">
            <v>0</v>
          </cell>
          <cell r="CG621">
            <v>-1E-3</v>
          </cell>
          <cell r="CH621">
            <v>0</v>
          </cell>
          <cell r="CI621">
            <v>-1E-3</v>
          </cell>
        </row>
        <row r="622">
          <cell r="B622" t="str">
            <v>275240</v>
          </cell>
          <cell r="C622" t="str">
            <v>RCVAretailer - Int Improv Cont</v>
          </cell>
          <cell r="D622">
            <v>0</v>
          </cell>
          <cell r="E622">
            <v>0</v>
          </cell>
          <cell r="F622">
            <v>0</v>
          </cell>
          <cell r="G622">
            <v>0</v>
          </cell>
          <cell r="H622">
            <v>0</v>
          </cell>
          <cell r="I622">
            <v>0</v>
          </cell>
          <cell r="J622">
            <v>0</v>
          </cell>
          <cell r="K622">
            <v>0</v>
          </cell>
          <cell r="L622">
            <v>0</v>
          </cell>
          <cell r="M622">
            <v>-4.0000000000000001E-3</v>
          </cell>
          <cell r="N622">
            <v>0</v>
          </cell>
          <cell r="O622">
            <v>-4.0000000000000001E-3</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-4.0000000000000001E-3</v>
          </cell>
          <cell r="CB622">
            <v>0</v>
          </cell>
          <cell r="CC622">
            <v>-4.0000000000000001E-3</v>
          </cell>
          <cell r="CD622">
            <v>0</v>
          </cell>
          <cell r="CE622">
            <v>0</v>
          </cell>
          <cell r="CF622">
            <v>0</v>
          </cell>
          <cell r="CG622">
            <v>-4.0000000000000001E-3</v>
          </cell>
          <cell r="CH622">
            <v>0</v>
          </cell>
          <cell r="CI622">
            <v>-4.0000000000000001E-3</v>
          </cell>
        </row>
        <row r="623">
          <cell r="B623" t="str">
            <v>275242</v>
          </cell>
          <cell r="C623" t="str">
            <v>Var Energy Cost Int-Contra</v>
          </cell>
          <cell r="D623">
            <v>0</v>
          </cell>
          <cell r="E623">
            <v>0</v>
          </cell>
          <cell r="F623">
            <v>0</v>
          </cell>
          <cell r="G623">
            <v>0</v>
          </cell>
          <cell r="H623">
            <v>0</v>
          </cell>
          <cell r="I623">
            <v>0</v>
          </cell>
          <cell r="J623">
            <v>0</v>
          </cell>
          <cell r="K623">
            <v>0</v>
          </cell>
          <cell r="L623">
            <v>0</v>
          </cell>
          <cell r="M623">
            <v>-3.0000000000000001E-3</v>
          </cell>
          <cell r="N623">
            <v>0</v>
          </cell>
          <cell r="O623">
            <v>-3.0000000000000001E-3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-3.0000000000000001E-3</v>
          </cell>
          <cell r="CB623">
            <v>0</v>
          </cell>
          <cell r="CC623">
            <v>-3.0000000000000001E-3</v>
          </cell>
          <cell r="CD623">
            <v>0</v>
          </cell>
          <cell r="CE623">
            <v>0</v>
          </cell>
          <cell r="CF623">
            <v>0</v>
          </cell>
          <cell r="CG623">
            <v>-3.0000000000000001E-3</v>
          </cell>
          <cell r="CH623">
            <v>0</v>
          </cell>
          <cell r="CI623">
            <v>-3.0000000000000001E-3</v>
          </cell>
        </row>
        <row r="624">
          <cell r="B624" t="str">
            <v>275245</v>
          </cell>
          <cell r="C624" t="str">
            <v>RCVA-STR - Int Imput Contra -</v>
          </cell>
          <cell r="D624">
            <v>0</v>
          </cell>
          <cell r="E624">
            <v>0</v>
          </cell>
          <cell r="F624">
            <v>0</v>
          </cell>
          <cell r="G624">
            <v>0</v>
          </cell>
          <cell r="H624">
            <v>0</v>
          </cell>
          <cell r="I624">
            <v>0</v>
          </cell>
          <cell r="J624">
            <v>0</v>
          </cell>
          <cell r="K624">
            <v>0</v>
          </cell>
          <cell r="L624">
            <v>0</v>
          </cell>
          <cell r="M624">
            <v>4.0000000000000001E-3</v>
          </cell>
          <cell r="N624">
            <v>0</v>
          </cell>
          <cell r="O624">
            <v>4.0000000000000001E-3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4.0000000000000001E-3</v>
          </cell>
          <cell r="CB624">
            <v>0</v>
          </cell>
          <cell r="CC624">
            <v>4.0000000000000001E-3</v>
          </cell>
          <cell r="CD624">
            <v>0</v>
          </cell>
          <cell r="CE624">
            <v>0</v>
          </cell>
          <cell r="CF624">
            <v>0</v>
          </cell>
          <cell r="CG624">
            <v>4.0000000000000001E-3</v>
          </cell>
          <cell r="CH624">
            <v>0</v>
          </cell>
          <cell r="CI624">
            <v>4.0000000000000001E-3</v>
          </cell>
        </row>
        <row r="625">
          <cell r="B625" t="str">
            <v>275246</v>
          </cell>
          <cell r="C625" t="str">
            <v>LV Shrd Ln Chg Int Impr-Contra</v>
          </cell>
          <cell r="D625">
            <v>0</v>
          </cell>
          <cell r="E625">
            <v>0</v>
          </cell>
          <cell r="F625">
            <v>0</v>
          </cell>
          <cell r="G625">
            <v>0</v>
          </cell>
          <cell r="H625">
            <v>0</v>
          </cell>
          <cell r="I625">
            <v>0</v>
          </cell>
          <cell r="J625">
            <v>0</v>
          </cell>
          <cell r="K625">
            <v>0</v>
          </cell>
          <cell r="L625">
            <v>0</v>
          </cell>
          <cell r="M625">
            <v>4.0000000000000001E-3</v>
          </cell>
          <cell r="N625">
            <v>0</v>
          </cell>
          <cell r="O625">
            <v>4.0000000000000001E-3</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4.0000000000000001E-3</v>
          </cell>
          <cell r="CB625">
            <v>0</v>
          </cell>
          <cell r="CC625">
            <v>4.0000000000000001E-3</v>
          </cell>
          <cell r="CD625">
            <v>0</v>
          </cell>
          <cell r="CE625">
            <v>0</v>
          </cell>
          <cell r="CF625">
            <v>0</v>
          </cell>
          <cell r="CG625">
            <v>4.0000000000000001E-3</v>
          </cell>
          <cell r="CH625">
            <v>0</v>
          </cell>
          <cell r="CI625">
            <v>4.0000000000000001E-3</v>
          </cell>
        </row>
        <row r="626">
          <cell r="B626" t="str">
            <v>275247</v>
          </cell>
          <cell r="C626" t="str">
            <v>LV Spec Ln Int Improv-Contra</v>
          </cell>
          <cell r="D626">
            <v>0</v>
          </cell>
          <cell r="E626">
            <v>0</v>
          </cell>
          <cell r="F626">
            <v>0</v>
          </cell>
          <cell r="G626">
            <v>0</v>
          </cell>
          <cell r="H626">
            <v>0</v>
          </cell>
          <cell r="I626">
            <v>0</v>
          </cell>
          <cell r="J626">
            <v>0</v>
          </cell>
          <cell r="K626">
            <v>0</v>
          </cell>
          <cell r="L626">
            <v>0</v>
          </cell>
          <cell r="M626">
            <v>3.0000000000000001E-3</v>
          </cell>
          <cell r="N626">
            <v>0</v>
          </cell>
          <cell r="O626">
            <v>3.0000000000000001E-3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3.0000000000000001E-3</v>
          </cell>
          <cell r="CB626">
            <v>0</v>
          </cell>
          <cell r="CC626">
            <v>3.0000000000000001E-3</v>
          </cell>
          <cell r="CD626">
            <v>0</v>
          </cell>
          <cell r="CE626">
            <v>0</v>
          </cell>
          <cell r="CF626">
            <v>0</v>
          </cell>
          <cell r="CG626">
            <v>3.0000000000000001E-3</v>
          </cell>
          <cell r="CH626">
            <v>0</v>
          </cell>
          <cell r="CI626">
            <v>3.0000000000000001E-3</v>
          </cell>
        </row>
        <row r="627">
          <cell r="B627" t="str">
            <v>275249</v>
          </cell>
          <cell r="C627" t="str">
            <v>LV HVDS High Int Impr-Contra</v>
          </cell>
          <cell r="D627">
            <v>0</v>
          </cell>
          <cell r="E627">
            <v>0</v>
          </cell>
          <cell r="F627">
            <v>0</v>
          </cell>
          <cell r="G627">
            <v>0</v>
          </cell>
          <cell r="H627">
            <v>0</v>
          </cell>
          <cell r="I627">
            <v>0</v>
          </cell>
          <cell r="J627">
            <v>0</v>
          </cell>
          <cell r="K627">
            <v>0</v>
          </cell>
          <cell r="L627">
            <v>0</v>
          </cell>
          <cell r="M627">
            <v>3.0000000000000001E-3</v>
          </cell>
          <cell r="N627">
            <v>0</v>
          </cell>
          <cell r="O627">
            <v>3.0000000000000001E-3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3.0000000000000001E-3</v>
          </cell>
          <cell r="CB627">
            <v>0</v>
          </cell>
          <cell r="CC627">
            <v>3.0000000000000001E-3</v>
          </cell>
          <cell r="CD627">
            <v>0</v>
          </cell>
          <cell r="CE627">
            <v>0</v>
          </cell>
          <cell r="CF627">
            <v>0</v>
          </cell>
          <cell r="CG627">
            <v>3.0000000000000001E-3</v>
          </cell>
          <cell r="CH627">
            <v>0</v>
          </cell>
          <cell r="CI627">
            <v>3.0000000000000001E-3</v>
          </cell>
        </row>
        <row r="628">
          <cell r="B628" t="str">
            <v>275250</v>
          </cell>
          <cell r="C628" t="str">
            <v>LV HVDS Low Int Impr-Contra</v>
          </cell>
          <cell r="D628">
            <v>0</v>
          </cell>
          <cell r="E628">
            <v>0</v>
          </cell>
          <cell r="F628">
            <v>0</v>
          </cell>
          <cell r="G628">
            <v>0</v>
          </cell>
          <cell r="H628">
            <v>0</v>
          </cell>
          <cell r="I628">
            <v>0</v>
          </cell>
          <cell r="J628">
            <v>0</v>
          </cell>
          <cell r="K628">
            <v>0</v>
          </cell>
          <cell r="L628">
            <v>0</v>
          </cell>
          <cell r="M628">
            <v>-3.0000000000000001E-3</v>
          </cell>
          <cell r="N628">
            <v>0</v>
          </cell>
          <cell r="O628">
            <v>-3.0000000000000001E-3</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-3.0000000000000001E-3</v>
          </cell>
          <cell r="CB628">
            <v>0</v>
          </cell>
          <cell r="CC628">
            <v>-3.0000000000000001E-3</v>
          </cell>
          <cell r="CD628">
            <v>0</v>
          </cell>
          <cell r="CE628">
            <v>0</v>
          </cell>
          <cell r="CF628">
            <v>0</v>
          </cell>
          <cell r="CG628">
            <v>-3.0000000000000001E-3</v>
          </cell>
          <cell r="CH628">
            <v>0</v>
          </cell>
          <cell r="CI628">
            <v>-3.0000000000000001E-3</v>
          </cell>
        </row>
        <row r="629">
          <cell r="B629" t="str">
            <v>275251</v>
          </cell>
          <cell r="C629" t="str">
            <v>LV Shrd DS Int Impr-Contra</v>
          </cell>
          <cell r="D629">
            <v>0</v>
          </cell>
          <cell r="E629">
            <v>0</v>
          </cell>
          <cell r="F629">
            <v>0</v>
          </cell>
          <cell r="G629">
            <v>0</v>
          </cell>
          <cell r="H629">
            <v>0</v>
          </cell>
          <cell r="I629">
            <v>0</v>
          </cell>
          <cell r="J629">
            <v>0</v>
          </cell>
          <cell r="K629">
            <v>0</v>
          </cell>
          <cell r="L629">
            <v>0</v>
          </cell>
          <cell r="M629">
            <v>-3.0000000000000001E-3</v>
          </cell>
          <cell r="N629">
            <v>0</v>
          </cell>
          <cell r="O629">
            <v>-3.0000000000000001E-3</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-3.0000000000000001E-3</v>
          </cell>
          <cell r="CB629">
            <v>0</v>
          </cell>
          <cell r="CC629">
            <v>-3.0000000000000001E-3</v>
          </cell>
          <cell r="CD629">
            <v>0</v>
          </cell>
          <cell r="CE629">
            <v>0</v>
          </cell>
          <cell r="CF629">
            <v>0</v>
          </cell>
          <cell r="CG629">
            <v>-3.0000000000000001E-3</v>
          </cell>
          <cell r="CH629">
            <v>0</v>
          </cell>
          <cell r="CI629">
            <v>-3.0000000000000001E-3</v>
          </cell>
        </row>
        <row r="630">
          <cell r="B630" t="str">
            <v>275252</v>
          </cell>
          <cell r="C630" t="str">
            <v>LV Spec DS Int Improv-Contra</v>
          </cell>
          <cell r="D630">
            <v>0</v>
          </cell>
          <cell r="E630">
            <v>0</v>
          </cell>
          <cell r="F630">
            <v>0</v>
          </cell>
          <cell r="G630">
            <v>0</v>
          </cell>
          <cell r="H630">
            <v>0</v>
          </cell>
          <cell r="I630">
            <v>0</v>
          </cell>
          <cell r="J630">
            <v>0</v>
          </cell>
          <cell r="K630">
            <v>0</v>
          </cell>
          <cell r="L630">
            <v>0</v>
          </cell>
          <cell r="M630">
            <v>3.0000000000000001E-3</v>
          </cell>
          <cell r="N630">
            <v>0</v>
          </cell>
          <cell r="O630">
            <v>3.0000000000000001E-3</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3.0000000000000001E-3</v>
          </cell>
          <cell r="CB630">
            <v>0</v>
          </cell>
          <cell r="CC630">
            <v>3.0000000000000001E-3</v>
          </cell>
          <cell r="CD630">
            <v>0</v>
          </cell>
          <cell r="CE630">
            <v>0</v>
          </cell>
          <cell r="CF630">
            <v>0</v>
          </cell>
          <cell r="CG630">
            <v>3.0000000000000001E-3</v>
          </cell>
          <cell r="CH630">
            <v>0</v>
          </cell>
          <cell r="CI630">
            <v>3.0000000000000001E-3</v>
          </cell>
        </row>
        <row r="631">
          <cell r="B631" t="str">
            <v>275253</v>
          </cell>
          <cell r="C631" t="str">
            <v>MARR Oct 2001 Interest-Contra</v>
          </cell>
          <cell r="D631">
            <v>0</v>
          </cell>
          <cell r="E631">
            <v>0</v>
          </cell>
          <cell r="F631">
            <v>0</v>
          </cell>
          <cell r="G631">
            <v>0</v>
          </cell>
          <cell r="H631">
            <v>0</v>
          </cell>
          <cell r="I631">
            <v>0</v>
          </cell>
          <cell r="J631">
            <v>0</v>
          </cell>
          <cell r="K631">
            <v>0</v>
          </cell>
          <cell r="L631">
            <v>0</v>
          </cell>
          <cell r="M631">
            <v>2E-3</v>
          </cell>
          <cell r="N631">
            <v>0</v>
          </cell>
          <cell r="O631">
            <v>2E-3</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2E-3</v>
          </cell>
          <cell r="CB631">
            <v>0</v>
          </cell>
          <cell r="CC631">
            <v>2E-3</v>
          </cell>
          <cell r="CD631">
            <v>0</v>
          </cell>
          <cell r="CE631">
            <v>0</v>
          </cell>
          <cell r="CF631">
            <v>0</v>
          </cell>
          <cell r="CG631">
            <v>2E-3</v>
          </cell>
          <cell r="CH631">
            <v>0</v>
          </cell>
          <cell r="CI631">
            <v>2E-3</v>
          </cell>
        </row>
        <row r="632">
          <cell r="B632" t="str">
            <v>275254</v>
          </cell>
          <cell r="C632" t="str">
            <v>PILs Oct 2002 Interest-Contra</v>
          </cell>
          <cell r="D632">
            <v>0</v>
          </cell>
          <cell r="E632">
            <v>0</v>
          </cell>
          <cell r="F632">
            <v>0</v>
          </cell>
          <cell r="G632">
            <v>0</v>
          </cell>
          <cell r="H632">
            <v>0</v>
          </cell>
          <cell r="I632">
            <v>0</v>
          </cell>
          <cell r="J632">
            <v>0</v>
          </cell>
          <cell r="K632">
            <v>0</v>
          </cell>
          <cell r="L632">
            <v>0</v>
          </cell>
          <cell r="M632">
            <v>3.0000000000000001E-3</v>
          </cell>
          <cell r="N632">
            <v>0</v>
          </cell>
          <cell r="O632">
            <v>3.0000000000000001E-3</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3.0000000000000001E-3</v>
          </cell>
          <cell r="CB632">
            <v>0</v>
          </cell>
          <cell r="CC632">
            <v>3.0000000000000001E-3</v>
          </cell>
          <cell r="CD632">
            <v>0</v>
          </cell>
          <cell r="CE632">
            <v>0</v>
          </cell>
          <cell r="CF632">
            <v>0</v>
          </cell>
          <cell r="CG632">
            <v>3.0000000000000001E-3</v>
          </cell>
          <cell r="CH632">
            <v>0</v>
          </cell>
          <cell r="CI632">
            <v>3.0000000000000001E-3</v>
          </cell>
        </row>
        <row r="633">
          <cell r="B633" t="str">
            <v>275267</v>
          </cell>
          <cell r="C633" t="str">
            <v>MARR Mar 2002 Interest-Contra</v>
          </cell>
          <cell r="D633">
            <v>0</v>
          </cell>
          <cell r="E633">
            <v>0</v>
          </cell>
          <cell r="F633">
            <v>0</v>
          </cell>
          <cell r="G633">
            <v>0</v>
          </cell>
          <cell r="H633">
            <v>0</v>
          </cell>
          <cell r="I633">
            <v>0</v>
          </cell>
          <cell r="J633">
            <v>0</v>
          </cell>
          <cell r="K633">
            <v>0</v>
          </cell>
          <cell r="L633">
            <v>0</v>
          </cell>
          <cell r="M633">
            <v>-2E-3</v>
          </cell>
          <cell r="N633">
            <v>0</v>
          </cell>
          <cell r="O633">
            <v>-2E-3</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-2E-3</v>
          </cell>
          <cell r="CB633">
            <v>0</v>
          </cell>
          <cell r="CC633">
            <v>-2E-3</v>
          </cell>
          <cell r="CD633">
            <v>0</v>
          </cell>
          <cell r="CE633">
            <v>0</v>
          </cell>
          <cell r="CF633">
            <v>0</v>
          </cell>
          <cell r="CG633">
            <v>-2E-3</v>
          </cell>
          <cell r="CH633">
            <v>0</v>
          </cell>
          <cell r="CI633">
            <v>-2E-3</v>
          </cell>
        </row>
        <row r="634">
          <cell r="B634" t="str">
            <v>275268</v>
          </cell>
          <cell r="C634" t="str">
            <v>PILs Mar 2002 Interest-Contra</v>
          </cell>
          <cell r="D634">
            <v>0</v>
          </cell>
          <cell r="E634">
            <v>0</v>
          </cell>
          <cell r="F634">
            <v>0</v>
          </cell>
          <cell r="G634">
            <v>0</v>
          </cell>
          <cell r="H634">
            <v>0</v>
          </cell>
          <cell r="I634">
            <v>0</v>
          </cell>
          <cell r="J634">
            <v>0</v>
          </cell>
          <cell r="K634">
            <v>0</v>
          </cell>
          <cell r="L634">
            <v>0</v>
          </cell>
          <cell r="M634">
            <v>4.0000000000000001E-3</v>
          </cell>
          <cell r="N634">
            <v>0</v>
          </cell>
          <cell r="O634">
            <v>4.0000000000000001E-3</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4.0000000000000001E-3</v>
          </cell>
          <cell r="CB634">
            <v>0</v>
          </cell>
          <cell r="CC634">
            <v>4.0000000000000001E-3</v>
          </cell>
          <cell r="CD634">
            <v>0</v>
          </cell>
          <cell r="CE634">
            <v>0</v>
          </cell>
          <cell r="CF634">
            <v>0</v>
          </cell>
          <cell r="CG634">
            <v>4.0000000000000001E-3</v>
          </cell>
          <cell r="CH634">
            <v>0</v>
          </cell>
          <cell r="CI634">
            <v>4.0000000000000001E-3</v>
          </cell>
        </row>
        <row r="635">
          <cell r="B635" t="str">
            <v>275299</v>
          </cell>
          <cell r="C635" t="str">
            <v>TX Mkt Ready Reg Asset Contr</v>
          </cell>
          <cell r="D635">
            <v>0</v>
          </cell>
          <cell r="E635">
            <v>0</v>
          </cell>
          <cell r="F635">
            <v>0</v>
          </cell>
          <cell r="G635">
            <v>0</v>
          </cell>
          <cell r="H635">
            <v>0</v>
          </cell>
          <cell r="I635">
            <v>0</v>
          </cell>
          <cell r="J635">
            <v>-16665078.109999999</v>
          </cell>
          <cell r="K635">
            <v>0</v>
          </cell>
          <cell r="L635">
            <v>-16665078.109999999</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-16665078.109999999</v>
          </cell>
          <cell r="CB635">
            <v>0</v>
          </cell>
          <cell r="CC635">
            <v>-16665078.109999999</v>
          </cell>
          <cell r="CD635">
            <v>0</v>
          </cell>
          <cell r="CE635">
            <v>0</v>
          </cell>
          <cell r="CF635">
            <v>0</v>
          </cell>
          <cell r="CG635">
            <v>-16665078.109999999</v>
          </cell>
          <cell r="CH635">
            <v>0</v>
          </cell>
          <cell r="CI635">
            <v>-16665078.109999999</v>
          </cell>
        </row>
        <row r="636">
          <cell r="B636" t="str">
            <v>275348</v>
          </cell>
          <cell r="C636" t="str">
            <v>Reg Asset-DSM Int Impr Contra</v>
          </cell>
          <cell r="D636">
            <v>0</v>
          </cell>
          <cell r="E636">
            <v>0</v>
          </cell>
          <cell r="F636">
            <v>0</v>
          </cell>
          <cell r="G636">
            <v>0</v>
          </cell>
          <cell r="H636">
            <v>0</v>
          </cell>
          <cell r="I636">
            <v>0</v>
          </cell>
          <cell r="J636">
            <v>0</v>
          </cell>
          <cell r="K636">
            <v>0</v>
          </cell>
          <cell r="L636">
            <v>0</v>
          </cell>
          <cell r="M636">
            <v>2E-3</v>
          </cell>
          <cell r="N636">
            <v>0</v>
          </cell>
          <cell r="O636">
            <v>2E-3</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2E-3</v>
          </cell>
          <cell r="CB636">
            <v>0</v>
          </cell>
          <cell r="CC636">
            <v>2E-3</v>
          </cell>
          <cell r="CD636">
            <v>0</v>
          </cell>
          <cell r="CE636">
            <v>0</v>
          </cell>
          <cell r="CF636">
            <v>0</v>
          </cell>
          <cell r="CG636">
            <v>2E-3</v>
          </cell>
          <cell r="CH636">
            <v>0</v>
          </cell>
          <cell r="CI636">
            <v>2E-3</v>
          </cell>
        </row>
        <row r="637">
          <cell r="B637" t="str">
            <v>275400</v>
          </cell>
          <cell r="C637" t="str">
            <v>Regulatory Asset Recovery Acct</v>
          </cell>
          <cell r="D637">
            <v>0</v>
          </cell>
          <cell r="E637">
            <v>0</v>
          </cell>
          <cell r="F637">
            <v>0</v>
          </cell>
          <cell r="G637">
            <v>0</v>
          </cell>
          <cell r="H637">
            <v>0</v>
          </cell>
          <cell r="I637">
            <v>0</v>
          </cell>
          <cell r="J637">
            <v>0</v>
          </cell>
          <cell r="K637">
            <v>0</v>
          </cell>
          <cell r="L637">
            <v>0</v>
          </cell>
          <cell r="M637">
            <v>150833303.25</v>
          </cell>
          <cell r="N637">
            <v>0</v>
          </cell>
          <cell r="O637">
            <v>150833303.25</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150833303.25</v>
          </cell>
          <cell r="CB637">
            <v>0</v>
          </cell>
          <cell r="CC637">
            <v>150833303.25</v>
          </cell>
          <cell r="CD637">
            <v>0</v>
          </cell>
          <cell r="CE637">
            <v>0</v>
          </cell>
          <cell r="CF637">
            <v>0</v>
          </cell>
          <cell r="CG637">
            <v>150833303.25</v>
          </cell>
          <cell r="CH637">
            <v>0</v>
          </cell>
          <cell r="CI637">
            <v>150833303.25</v>
          </cell>
        </row>
        <row r="638">
          <cell r="B638" t="str">
            <v>275401</v>
          </cell>
          <cell r="C638" t="str">
            <v>Reg Asset Recovery-Rate Rider</v>
          </cell>
          <cell r="D638">
            <v>0</v>
          </cell>
          <cell r="E638">
            <v>0</v>
          </cell>
          <cell r="F638">
            <v>0</v>
          </cell>
          <cell r="G638">
            <v>0</v>
          </cell>
          <cell r="H638">
            <v>0</v>
          </cell>
          <cell r="I638">
            <v>0</v>
          </cell>
          <cell r="J638">
            <v>0</v>
          </cell>
          <cell r="K638">
            <v>0</v>
          </cell>
          <cell r="L638">
            <v>0</v>
          </cell>
          <cell r="M638">
            <v>-59771587.329999998</v>
          </cell>
          <cell r="N638">
            <v>0</v>
          </cell>
          <cell r="O638">
            <v>-59771587.329999998</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-59771587.329999998</v>
          </cell>
          <cell r="CB638">
            <v>0</v>
          </cell>
          <cell r="CC638">
            <v>-59771587.329999998</v>
          </cell>
          <cell r="CD638">
            <v>0</v>
          </cell>
          <cell r="CE638">
            <v>0</v>
          </cell>
          <cell r="CF638">
            <v>0</v>
          </cell>
          <cell r="CG638">
            <v>-59771587.329999998</v>
          </cell>
          <cell r="CH638">
            <v>0</v>
          </cell>
          <cell r="CI638">
            <v>-59771587.329999998</v>
          </cell>
        </row>
        <row r="639">
          <cell r="B639" t="str">
            <v>275402</v>
          </cell>
          <cell r="C639" t="str">
            <v>Reg Asset-RARA-Int Improvement</v>
          </cell>
          <cell r="D639">
            <v>0</v>
          </cell>
          <cell r="E639">
            <v>0</v>
          </cell>
          <cell r="F639">
            <v>0</v>
          </cell>
          <cell r="G639">
            <v>0</v>
          </cell>
          <cell r="H639">
            <v>0</v>
          </cell>
          <cell r="I639">
            <v>0</v>
          </cell>
          <cell r="J639">
            <v>0</v>
          </cell>
          <cell r="K639">
            <v>0</v>
          </cell>
          <cell r="L639">
            <v>0</v>
          </cell>
          <cell r="M639">
            <v>5614321.2400000002</v>
          </cell>
          <cell r="N639">
            <v>0</v>
          </cell>
          <cell r="O639">
            <v>5614321.2400000002</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5614321.2400000002</v>
          </cell>
          <cell r="CB639">
            <v>0</v>
          </cell>
          <cell r="CC639">
            <v>5614321.2400000002</v>
          </cell>
          <cell r="CD639">
            <v>0</v>
          </cell>
          <cell r="CE639">
            <v>0</v>
          </cell>
          <cell r="CF639">
            <v>0</v>
          </cell>
          <cell r="CG639">
            <v>5614321.2400000002</v>
          </cell>
          <cell r="CH639">
            <v>0</v>
          </cell>
          <cell r="CI639">
            <v>5614321.2400000002</v>
          </cell>
        </row>
        <row r="640">
          <cell r="B640" t="str">
            <v>452071</v>
          </cell>
          <cell r="C640" t="str">
            <v>Def Rev - Phase I Increm Recov</v>
          </cell>
          <cell r="D640">
            <v>0</v>
          </cell>
          <cell r="E640">
            <v>0</v>
          </cell>
          <cell r="F640">
            <v>0</v>
          </cell>
          <cell r="G640">
            <v>0</v>
          </cell>
          <cell r="H640">
            <v>0</v>
          </cell>
          <cell r="I640">
            <v>0</v>
          </cell>
          <cell r="J640">
            <v>0</v>
          </cell>
          <cell r="K640">
            <v>0</v>
          </cell>
          <cell r="L640">
            <v>0</v>
          </cell>
          <cell r="M640">
            <v>17503850.989999998</v>
          </cell>
          <cell r="N640">
            <v>0</v>
          </cell>
          <cell r="O640">
            <v>17503850.989999998</v>
          </cell>
          <cell r="P640">
            <v>-17503850.66</v>
          </cell>
          <cell r="Q640">
            <v>0</v>
          </cell>
          <cell r="R640">
            <v>-17503850.66</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-5675539.6100000003</v>
          </cell>
          <cell r="BJ640">
            <v>0</v>
          </cell>
          <cell r="BK640">
            <v>-5675539.6100000003</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-5675539.2800000021</v>
          </cell>
          <cell r="CB640">
            <v>0</v>
          </cell>
          <cell r="CC640">
            <v>-5675539.2800000021</v>
          </cell>
          <cell r="CD640">
            <v>0</v>
          </cell>
          <cell r="CE640">
            <v>0</v>
          </cell>
          <cell r="CF640">
            <v>0</v>
          </cell>
          <cell r="CG640">
            <v>-5675539.2800000003</v>
          </cell>
          <cell r="CH640">
            <v>0</v>
          </cell>
          <cell r="CI640">
            <v>-5675539.2800000003</v>
          </cell>
        </row>
        <row r="641">
          <cell r="B641" t="str">
            <v>452072</v>
          </cell>
          <cell r="C641" t="str">
            <v>Def Rev - Phase I MR&amp;LV Recov</v>
          </cell>
          <cell r="D641">
            <v>0</v>
          </cell>
          <cell r="E641">
            <v>0</v>
          </cell>
          <cell r="F641">
            <v>0</v>
          </cell>
          <cell r="G641">
            <v>0</v>
          </cell>
          <cell r="H641">
            <v>0</v>
          </cell>
          <cell r="I641">
            <v>0</v>
          </cell>
          <cell r="J641">
            <v>0</v>
          </cell>
          <cell r="K641">
            <v>0</v>
          </cell>
          <cell r="L641">
            <v>0</v>
          </cell>
          <cell r="M641">
            <v>41542361.469999999</v>
          </cell>
          <cell r="N641">
            <v>0</v>
          </cell>
          <cell r="O641">
            <v>41542361.469999999</v>
          </cell>
          <cell r="P641">
            <v>-41542361.68</v>
          </cell>
          <cell r="Q641">
            <v>0</v>
          </cell>
          <cell r="R641">
            <v>-41542361.68</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-0.21000000089406967</v>
          </cell>
          <cell r="CB641">
            <v>0</v>
          </cell>
          <cell r="CC641">
            <v>-0.21000000089406967</v>
          </cell>
          <cell r="CD641">
            <v>0</v>
          </cell>
          <cell r="CE641">
            <v>0</v>
          </cell>
          <cell r="CF641">
            <v>0</v>
          </cell>
          <cell r="CG641">
            <v>-0.21</v>
          </cell>
          <cell r="CH641">
            <v>0</v>
          </cell>
          <cell r="CI641">
            <v>-0.21</v>
          </cell>
        </row>
        <row r="642">
          <cell r="B642" t="str">
            <v>452073</v>
          </cell>
          <cell r="C642" t="str">
            <v>Def Rev - Phase I Incr Int Imp</v>
          </cell>
          <cell r="D642">
            <v>0</v>
          </cell>
          <cell r="E642">
            <v>0</v>
          </cell>
          <cell r="F642">
            <v>0</v>
          </cell>
          <cell r="G642">
            <v>0</v>
          </cell>
          <cell r="H642">
            <v>0</v>
          </cell>
          <cell r="I642">
            <v>0</v>
          </cell>
          <cell r="J642">
            <v>0</v>
          </cell>
          <cell r="K642">
            <v>0</v>
          </cell>
          <cell r="L642">
            <v>0</v>
          </cell>
          <cell r="M642">
            <v>1E-3</v>
          </cell>
          <cell r="N642">
            <v>0</v>
          </cell>
          <cell r="O642">
            <v>1E-3</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1E-3</v>
          </cell>
          <cell r="CB642">
            <v>0</v>
          </cell>
          <cell r="CC642">
            <v>1E-3</v>
          </cell>
          <cell r="CD642">
            <v>0</v>
          </cell>
          <cell r="CE642">
            <v>0</v>
          </cell>
          <cell r="CF642">
            <v>0</v>
          </cell>
          <cell r="CG642">
            <v>1E-3</v>
          </cell>
          <cell r="CH642">
            <v>0</v>
          </cell>
          <cell r="CI642">
            <v>1E-3</v>
          </cell>
        </row>
        <row r="643">
          <cell r="B643" t="str">
            <v>452074</v>
          </cell>
          <cell r="C643" t="str">
            <v>Def Rev - Phase I MR&amp;LV IntImp</v>
          </cell>
          <cell r="D643">
            <v>0</v>
          </cell>
          <cell r="E643">
            <v>0</v>
          </cell>
          <cell r="F643">
            <v>0</v>
          </cell>
          <cell r="G643">
            <v>0</v>
          </cell>
          <cell r="H643">
            <v>0</v>
          </cell>
          <cell r="I643">
            <v>0</v>
          </cell>
          <cell r="J643">
            <v>0</v>
          </cell>
          <cell r="K643">
            <v>0</v>
          </cell>
          <cell r="L643">
            <v>0</v>
          </cell>
          <cell r="M643">
            <v>1E-3</v>
          </cell>
          <cell r="N643">
            <v>0</v>
          </cell>
          <cell r="O643">
            <v>1E-3</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1E-3</v>
          </cell>
          <cell r="CB643">
            <v>0</v>
          </cell>
          <cell r="CC643">
            <v>1E-3</v>
          </cell>
          <cell r="CD643">
            <v>0</v>
          </cell>
          <cell r="CE643">
            <v>0</v>
          </cell>
          <cell r="CF643">
            <v>0</v>
          </cell>
          <cell r="CG643">
            <v>1E-3</v>
          </cell>
          <cell r="CH643">
            <v>0</v>
          </cell>
          <cell r="CI643">
            <v>1E-3</v>
          </cell>
        </row>
        <row r="644">
          <cell r="C644" t="str">
            <v>Regulatory assets</v>
          </cell>
          <cell r="D644">
            <v>0</v>
          </cell>
          <cell r="E644">
            <v>0</v>
          </cell>
          <cell r="F644">
            <v>0</v>
          </cell>
          <cell r="G644">
            <v>0</v>
          </cell>
          <cell r="H644">
            <v>0</v>
          </cell>
          <cell r="I644">
            <v>0</v>
          </cell>
          <cell r="J644">
            <v>49586231.530000001</v>
          </cell>
          <cell r="K644">
            <v>36614782.806000009</v>
          </cell>
          <cell r="L644">
            <v>86201014.33600001</v>
          </cell>
          <cell r="M644">
            <v>305497715.90400004</v>
          </cell>
          <cell r="N644">
            <v>47751076.189999998</v>
          </cell>
          <cell r="O644">
            <v>353248792.09400004</v>
          </cell>
          <cell r="P644">
            <v>-59046212.340000004</v>
          </cell>
          <cell r="Q644">
            <v>0</v>
          </cell>
          <cell r="R644">
            <v>-59046212.340000004</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84365859</v>
          </cell>
          <cell r="AI644">
            <v>-84365858.995999992</v>
          </cell>
          <cell r="AJ644">
            <v>4.0000081062316895E-3</v>
          </cell>
          <cell r="AK644">
            <v>0</v>
          </cell>
          <cell r="AL644">
            <v>0</v>
          </cell>
          <cell r="AM644">
            <v>0</v>
          </cell>
          <cell r="AN644">
            <v>0</v>
          </cell>
          <cell r="AO644">
            <v>0</v>
          </cell>
          <cell r="AP644">
            <v>0</v>
          </cell>
          <cell r="AQ644">
            <v>0</v>
          </cell>
          <cell r="AR644">
            <v>0</v>
          </cell>
          <cell r="AS644">
            <v>0</v>
          </cell>
          <cell r="AT644">
            <v>9332275.7800000012</v>
          </cell>
          <cell r="AU644">
            <v>0</v>
          </cell>
          <cell r="AV644">
            <v>9332275.7800000012</v>
          </cell>
          <cell r="AW644">
            <v>0</v>
          </cell>
          <cell r="AX644">
            <v>0</v>
          </cell>
          <cell r="AY644">
            <v>0</v>
          </cell>
          <cell r="AZ644">
            <v>0</v>
          </cell>
          <cell r="BA644">
            <v>0</v>
          </cell>
          <cell r="BB644">
            <v>0</v>
          </cell>
          <cell r="BC644">
            <v>0</v>
          </cell>
          <cell r="BD644">
            <v>0</v>
          </cell>
          <cell r="BE644">
            <v>0</v>
          </cell>
          <cell r="BF644">
            <v>0</v>
          </cell>
          <cell r="BG644">
            <v>0</v>
          </cell>
          <cell r="BH644">
            <v>0</v>
          </cell>
          <cell r="BI644">
            <v>7468090.8699999982</v>
          </cell>
          <cell r="BJ644">
            <v>0</v>
          </cell>
          <cell r="BK644">
            <v>7468090.8699999982</v>
          </cell>
          <cell r="BL644">
            <v>0</v>
          </cell>
          <cell r="BM644">
            <v>0</v>
          </cell>
          <cell r="BN644">
            <v>0</v>
          </cell>
          <cell r="BO644">
            <v>0.28000000000000003</v>
          </cell>
          <cell r="BP644">
            <v>0</v>
          </cell>
          <cell r="BQ644">
            <v>0.28000000000000003</v>
          </cell>
          <cell r="BR644">
            <v>0</v>
          </cell>
          <cell r="BS644">
            <v>0</v>
          </cell>
          <cell r="BT644">
            <v>0</v>
          </cell>
          <cell r="BU644">
            <v>0</v>
          </cell>
          <cell r="BV644">
            <v>0</v>
          </cell>
          <cell r="BW644">
            <v>0</v>
          </cell>
          <cell r="BX644">
            <v>0</v>
          </cell>
          <cell r="BY644">
            <v>0</v>
          </cell>
          <cell r="BZ644">
            <v>0</v>
          </cell>
          <cell r="CA644">
            <v>397203961.02399993</v>
          </cell>
          <cell r="CB644">
            <v>2.9802322387695313E-8</v>
          </cell>
          <cell r="CC644">
            <v>397203961.02399993</v>
          </cell>
          <cell r="CD644">
            <v>0</v>
          </cell>
          <cell r="CE644">
            <v>0</v>
          </cell>
          <cell r="CF644">
            <v>0</v>
          </cell>
          <cell r="CG644">
            <v>397203961.02400011</v>
          </cell>
          <cell r="CH644">
            <v>1.4901161193847656E-8</v>
          </cell>
          <cell r="CI644">
            <v>397203961.02400011</v>
          </cell>
        </row>
        <row r="645">
          <cell r="B645" t="str">
            <v>255020</v>
          </cell>
          <cell r="C645" t="str">
            <v>Deferred Pension  Assets</v>
          </cell>
          <cell r="D645">
            <v>467329079.48000002</v>
          </cell>
          <cell r="E645">
            <v>0</v>
          </cell>
          <cell r="F645">
            <v>467329079.48000002</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467329079.48000002</v>
          </cell>
          <cell r="CB645">
            <v>0</v>
          </cell>
          <cell r="CC645">
            <v>467329079.48000002</v>
          </cell>
          <cell r="CD645">
            <v>0</v>
          </cell>
          <cell r="CE645">
            <v>0</v>
          </cell>
          <cell r="CF645">
            <v>0</v>
          </cell>
          <cell r="CG645">
            <v>467329079.48000002</v>
          </cell>
          <cell r="CH645">
            <v>0</v>
          </cell>
          <cell r="CI645">
            <v>467329079.48000002</v>
          </cell>
        </row>
        <row r="646">
          <cell r="B646" t="str">
            <v>920010</v>
          </cell>
          <cell r="C646" t="str">
            <v>Pension Related Item</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920040</v>
          </cell>
          <cell r="C647" t="str">
            <v>Lump Sum to Beneficiary-Txbl</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920070</v>
          </cell>
          <cell r="C648" t="str">
            <v>Lump Sum Pymt to Ben-Non Txbl</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920610</v>
          </cell>
          <cell r="C649" t="str">
            <v>Contributions In Year Employee</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920730</v>
          </cell>
          <cell r="C650" t="str">
            <v>Pens'n Refund(T4A, Pln to Pln)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0</v>
          </cell>
          <cell r="CB650">
            <v>0</v>
          </cell>
          <cell r="CC650">
            <v>0</v>
          </cell>
          <cell r="CD650">
            <v>0</v>
          </cell>
          <cell r="CE650">
            <v>0</v>
          </cell>
          <cell r="CF650">
            <v>0</v>
          </cell>
          <cell r="CG650">
            <v>0</v>
          </cell>
          <cell r="CH650">
            <v>0</v>
          </cell>
          <cell r="CI650">
            <v>0</v>
          </cell>
        </row>
        <row r="651">
          <cell r="B651" t="str">
            <v>920760</v>
          </cell>
          <cell r="C651" t="str">
            <v>Pension Refund - Cash</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row>
        <row r="652">
          <cell r="B652" t="str">
            <v>923000</v>
          </cell>
          <cell r="C652" t="str">
            <v>Netpay Adjust After Tax Deduct</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row>
        <row r="653">
          <cell r="B653" t="str">
            <v>923011</v>
          </cell>
          <cell r="C653" t="str">
            <v>PF-Empl Contrib- MOPPS</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row>
        <row r="654">
          <cell r="B654" t="str">
            <v>923013</v>
          </cell>
          <cell r="C654" t="str">
            <v>PF-Empl Contrib- fr Reg Veh</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row>
        <row r="655">
          <cell r="B655" t="str">
            <v>923014</v>
          </cell>
          <cell r="C655" t="str">
            <v>PF-Empl Contr-fr non-Reg Veh</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923022</v>
          </cell>
          <cell r="C656" t="str">
            <v>PF- Transfers Out - MOPPS</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row>
        <row r="657">
          <cell r="B657" t="str">
            <v>923023</v>
          </cell>
          <cell r="C657" t="str">
            <v>PF-Transfers Out  - SPRA</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row>
        <row r="658">
          <cell r="B658" t="str">
            <v>926010</v>
          </cell>
          <cell r="C658" t="str">
            <v>T4A Tax EE W/Holding  Regular</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row>
        <row r="659">
          <cell r="B659" t="str">
            <v>926020</v>
          </cell>
          <cell r="C659" t="str">
            <v>T4A Tax EE W/Hold Non  Reg</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row>
        <row r="660">
          <cell r="B660" t="str">
            <v>926030</v>
          </cell>
          <cell r="C660" t="str">
            <v>HEPCOE Cred Union from  Source</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row>
        <row r="661">
          <cell r="B661" t="str">
            <v>926040</v>
          </cell>
          <cell r="C661" t="str">
            <v>Semi Private  Coverage</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row>
        <row r="662">
          <cell r="C662" t="str">
            <v>Deferred pension assets</v>
          </cell>
          <cell r="D662">
            <v>467329079.48000002</v>
          </cell>
          <cell r="E662">
            <v>0</v>
          </cell>
          <cell r="F662">
            <v>467329079.48000002</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467329079.48000002</v>
          </cell>
          <cell r="CB662">
            <v>0</v>
          </cell>
          <cell r="CC662">
            <v>467329079.48000002</v>
          </cell>
          <cell r="CD662">
            <v>0</v>
          </cell>
          <cell r="CE662">
            <v>0</v>
          </cell>
          <cell r="CF662">
            <v>0</v>
          </cell>
          <cell r="CG662">
            <v>467329079.48000002</v>
          </cell>
          <cell r="CH662">
            <v>0</v>
          </cell>
          <cell r="CI662">
            <v>467329079.48000002</v>
          </cell>
        </row>
        <row r="663">
          <cell r="B663" t="str">
            <v>247900</v>
          </cell>
          <cell r="C663" t="str">
            <v>Deferred Debit - Prospectus</v>
          </cell>
          <cell r="D663">
            <v>5813</v>
          </cell>
          <cell r="E663">
            <v>0</v>
          </cell>
          <cell r="F663">
            <v>5813</v>
          </cell>
          <cell r="G663">
            <v>0</v>
          </cell>
          <cell r="H663">
            <v>0</v>
          </cell>
          <cell r="I663">
            <v>0</v>
          </cell>
          <cell r="J663">
            <v>4163217.58</v>
          </cell>
          <cell r="K663">
            <v>0</v>
          </cell>
          <cell r="L663">
            <v>4163217.58</v>
          </cell>
          <cell r="M663">
            <v>2123081.6800000002</v>
          </cell>
          <cell r="N663">
            <v>0</v>
          </cell>
          <cell r="O663">
            <v>2123081.6800000002</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675830</v>
          </cell>
          <cell r="BJ663">
            <v>0</v>
          </cell>
          <cell r="BK663">
            <v>675830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6967942.2599999998</v>
          </cell>
          <cell r="CB663">
            <v>0</v>
          </cell>
          <cell r="CC663">
            <v>6967942.2599999998</v>
          </cell>
          <cell r="CD663">
            <v>0</v>
          </cell>
          <cell r="CE663">
            <v>0</v>
          </cell>
          <cell r="CF663">
            <v>0</v>
          </cell>
          <cell r="CG663">
            <v>6967942.2599999998</v>
          </cell>
          <cell r="CH663">
            <v>0</v>
          </cell>
          <cell r="CI663">
            <v>6967942.2599999998</v>
          </cell>
        </row>
        <row r="664">
          <cell r="B664" t="str">
            <v>247910</v>
          </cell>
          <cell r="C664" t="str">
            <v>Def. Debit - Underwriting Fee</v>
          </cell>
          <cell r="D664">
            <v>0</v>
          </cell>
          <cell r="E664">
            <v>0</v>
          </cell>
          <cell r="F664">
            <v>0</v>
          </cell>
          <cell r="G664">
            <v>0</v>
          </cell>
          <cell r="H664">
            <v>0</v>
          </cell>
          <cell r="I664">
            <v>0</v>
          </cell>
          <cell r="J664">
            <v>10053201.220000001</v>
          </cell>
          <cell r="K664">
            <v>0</v>
          </cell>
          <cell r="L664">
            <v>10053201.220000001</v>
          </cell>
          <cell r="M664">
            <v>6217853.2599999998</v>
          </cell>
          <cell r="N664">
            <v>0</v>
          </cell>
          <cell r="O664">
            <v>6217853.2599999998</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114211.91</v>
          </cell>
          <cell r="AU664">
            <v>0</v>
          </cell>
          <cell r="AV664">
            <v>114211.91</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16385266.390000001</v>
          </cell>
          <cell r="CB664">
            <v>0</v>
          </cell>
          <cell r="CC664">
            <v>16385266.390000001</v>
          </cell>
          <cell r="CD664">
            <v>0</v>
          </cell>
          <cell r="CE664">
            <v>0</v>
          </cell>
          <cell r="CF664">
            <v>0</v>
          </cell>
          <cell r="CG664">
            <v>16385266.390000001</v>
          </cell>
          <cell r="CH664">
            <v>0</v>
          </cell>
          <cell r="CI664">
            <v>16385266.390000001</v>
          </cell>
        </row>
        <row r="665">
          <cell r="C665" t="str">
            <v>Deferred debt costs</v>
          </cell>
          <cell r="D665">
            <v>5813</v>
          </cell>
          <cell r="E665">
            <v>0</v>
          </cell>
          <cell r="F665">
            <v>5813</v>
          </cell>
          <cell r="G665">
            <v>0</v>
          </cell>
          <cell r="H665">
            <v>0</v>
          </cell>
          <cell r="I665">
            <v>0</v>
          </cell>
          <cell r="J665">
            <v>14216418.800000001</v>
          </cell>
          <cell r="K665">
            <v>0</v>
          </cell>
          <cell r="L665">
            <v>14216418.800000001</v>
          </cell>
          <cell r="M665">
            <v>8340934.9399999995</v>
          </cell>
          <cell r="N665">
            <v>0</v>
          </cell>
          <cell r="O665">
            <v>8340934.9399999995</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114211.91</v>
          </cell>
          <cell r="AU665">
            <v>0</v>
          </cell>
          <cell r="AV665">
            <v>114211.91</v>
          </cell>
          <cell r="AW665">
            <v>0</v>
          </cell>
          <cell r="AX665">
            <v>0</v>
          </cell>
          <cell r="AY665">
            <v>0</v>
          </cell>
          <cell r="AZ665">
            <v>0</v>
          </cell>
          <cell r="BA665">
            <v>0</v>
          </cell>
          <cell r="BB665">
            <v>0</v>
          </cell>
          <cell r="BC665">
            <v>0</v>
          </cell>
          <cell r="BD665">
            <v>0</v>
          </cell>
          <cell r="BE665">
            <v>0</v>
          </cell>
          <cell r="BF665">
            <v>0</v>
          </cell>
          <cell r="BG665">
            <v>0</v>
          </cell>
          <cell r="BH665">
            <v>0</v>
          </cell>
          <cell r="BI665">
            <v>675830</v>
          </cell>
          <cell r="BJ665">
            <v>0</v>
          </cell>
          <cell r="BK665">
            <v>675830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23353208.650000002</v>
          </cell>
          <cell r="CB665">
            <v>0</v>
          </cell>
          <cell r="CC665">
            <v>23353208.650000002</v>
          </cell>
          <cell r="CD665">
            <v>0</v>
          </cell>
          <cell r="CE665">
            <v>0</v>
          </cell>
          <cell r="CF665">
            <v>0</v>
          </cell>
          <cell r="CG665">
            <v>23353208.649999999</v>
          </cell>
          <cell r="CH665">
            <v>0</v>
          </cell>
          <cell r="CI665">
            <v>23353208.649999999</v>
          </cell>
        </row>
        <row r="666">
          <cell r="B666" t="str">
            <v>266053</v>
          </cell>
          <cell r="C666" t="str">
            <v>Investment in Assoc Co-SCBN</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1146745.8799999999</v>
          </cell>
          <cell r="AL666">
            <v>0</v>
          </cell>
          <cell r="AM666">
            <v>1146745.8799999999</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1146745.8799999999</v>
          </cell>
          <cell r="CB666">
            <v>0</v>
          </cell>
          <cell r="CC666">
            <v>1146745.8799999999</v>
          </cell>
          <cell r="CD666">
            <v>0</v>
          </cell>
          <cell r="CE666">
            <v>0</v>
          </cell>
          <cell r="CF666">
            <v>0</v>
          </cell>
          <cell r="CG666">
            <v>1146745.8799999999</v>
          </cell>
          <cell r="CH666">
            <v>0</v>
          </cell>
          <cell r="CI666">
            <v>1146745.8799999999</v>
          </cell>
        </row>
        <row r="667">
          <cell r="B667" t="str">
            <v>266059</v>
          </cell>
          <cell r="C667" t="str">
            <v>Invest  Lake Erie  Partnership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-0.24</v>
          </cell>
          <cell r="BS667">
            <v>0</v>
          </cell>
          <cell r="BT667">
            <v>-0.24</v>
          </cell>
          <cell r="BU667">
            <v>0.24</v>
          </cell>
          <cell r="BV667">
            <v>0</v>
          </cell>
          <cell r="BW667">
            <v>0.24</v>
          </cell>
          <cell r="BX667">
            <v>0</v>
          </cell>
          <cell r="BY667">
            <v>0</v>
          </cell>
          <cell r="BZ667">
            <v>0</v>
          </cell>
          <cell r="CA667">
            <v>0</v>
          </cell>
          <cell r="CB667">
            <v>0</v>
          </cell>
          <cell r="CC667">
            <v>0</v>
          </cell>
          <cell r="CD667">
            <v>0</v>
          </cell>
          <cell r="CE667">
            <v>0</v>
          </cell>
          <cell r="CF667">
            <v>0</v>
          </cell>
          <cell r="CG667">
            <v>0</v>
          </cell>
          <cell r="CH667">
            <v>0</v>
          </cell>
          <cell r="CI667">
            <v>0</v>
          </cell>
        </row>
        <row r="668">
          <cell r="B668" t="str">
            <v>268017</v>
          </cell>
          <cell r="C668" t="str">
            <v>MEU Contingent Gain</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11347852.869999999</v>
          </cell>
          <cell r="AI668">
            <v>0</v>
          </cell>
          <cell r="AJ668">
            <v>11347852.869999999</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11347852.869999999</v>
          </cell>
          <cell r="CB668">
            <v>0</v>
          </cell>
          <cell r="CC668">
            <v>11347852.869999999</v>
          </cell>
          <cell r="CD668">
            <v>0</v>
          </cell>
          <cell r="CE668">
            <v>0</v>
          </cell>
          <cell r="CF668">
            <v>0</v>
          </cell>
          <cell r="CG668">
            <v>11347852.869999999</v>
          </cell>
          <cell r="CH668">
            <v>0</v>
          </cell>
          <cell r="CI668">
            <v>11347852.869999999</v>
          </cell>
        </row>
        <row r="669">
          <cell r="B669" t="str">
            <v>268018</v>
          </cell>
          <cell r="C669" t="str">
            <v>MEU Rel Holdback/Work Cap Pymt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-11347852.869999999</v>
          </cell>
          <cell r="AI669">
            <v>0</v>
          </cell>
          <cell r="AJ669">
            <v>-11347852.869999999</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-11347852.869999999</v>
          </cell>
          <cell r="CB669">
            <v>0</v>
          </cell>
          <cell r="CC669">
            <v>-11347852.869999999</v>
          </cell>
          <cell r="CD669">
            <v>0</v>
          </cell>
          <cell r="CE669">
            <v>0</v>
          </cell>
          <cell r="CF669">
            <v>0</v>
          </cell>
          <cell r="CG669">
            <v>-11347852.869999999</v>
          </cell>
          <cell r="CH669">
            <v>0</v>
          </cell>
          <cell r="CI669">
            <v>-11347852.869999999</v>
          </cell>
        </row>
        <row r="670">
          <cell r="C670" t="str">
            <v>Investments - External</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1146745.8799999999</v>
          </cell>
          <cell r="AL670">
            <v>0</v>
          </cell>
          <cell r="AM670">
            <v>1146745.8799999999</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-0.24</v>
          </cell>
          <cell r="BS670">
            <v>0</v>
          </cell>
          <cell r="BT670">
            <v>-0.24</v>
          </cell>
          <cell r="BU670">
            <v>0.24</v>
          </cell>
          <cell r="BV670">
            <v>0</v>
          </cell>
          <cell r="BW670">
            <v>0.24</v>
          </cell>
          <cell r="BX670">
            <v>0</v>
          </cell>
          <cell r="BY670">
            <v>0</v>
          </cell>
          <cell r="BZ670">
            <v>0</v>
          </cell>
          <cell r="CA670">
            <v>1146745.8799999999</v>
          </cell>
          <cell r="CB670">
            <v>0</v>
          </cell>
          <cell r="CC670">
            <v>1146745.8799999999</v>
          </cell>
          <cell r="CD670">
            <v>0</v>
          </cell>
          <cell r="CE670">
            <v>0</v>
          </cell>
          <cell r="CF670">
            <v>0</v>
          </cell>
          <cell r="CG670">
            <v>1146745.8799999999</v>
          </cell>
          <cell r="CH670">
            <v>0</v>
          </cell>
          <cell r="CI670">
            <v>1146745.8799999999</v>
          </cell>
        </row>
        <row r="671">
          <cell r="B671" t="str">
            <v>266051</v>
          </cell>
          <cell r="C671" t="str">
            <v>Invstmnt in Subsidiaries-OHE</v>
          </cell>
          <cell r="D671">
            <v>1</v>
          </cell>
          <cell r="E671">
            <v>0</v>
          </cell>
          <cell r="F671">
            <v>1</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1</v>
          </cell>
          <cell r="CB671">
            <v>0</v>
          </cell>
          <cell r="CC671">
            <v>1</v>
          </cell>
          <cell r="CD671">
            <v>-1</v>
          </cell>
          <cell r="CE671">
            <v>0</v>
          </cell>
          <cell r="CF671">
            <v>-1</v>
          </cell>
          <cell r="CG671">
            <v>0</v>
          </cell>
          <cell r="CH671">
            <v>0</v>
          </cell>
          <cell r="CI671">
            <v>0</v>
          </cell>
        </row>
        <row r="672">
          <cell r="B672" t="str">
            <v>266052</v>
          </cell>
          <cell r="C672" t="str">
            <v>Investment in Sub HO Network</v>
          </cell>
          <cell r="D672">
            <v>3314000010</v>
          </cell>
          <cell r="E672">
            <v>0</v>
          </cell>
          <cell r="F672">
            <v>3314000010</v>
          </cell>
          <cell r="G672">
            <v>0</v>
          </cell>
          <cell r="H672">
            <v>0</v>
          </cell>
          <cell r="I672">
            <v>0</v>
          </cell>
          <cell r="J672">
            <v>0</v>
          </cell>
          <cell r="K672">
            <v>0.20800000000000002</v>
          </cell>
          <cell r="L672">
            <v>0.20800000000000002</v>
          </cell>
          <cell r="M672">
            <v>0</v>
          </cell>
          <cell r="N672">
            <v>0.27</v>
          </cell>
          <cell r="O672">
            <v>0.27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0.48</v>
          </cell>
          <cell r="AF672">
            <v>-0.47800000000000004</v>
          </cell>
          <cell r="AG672">
            <v>1.9999999999999463E-3</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3314000010.48</v>
          </cell>
          <cell r="CB672">
            <v>0</v>
          </cell>
          <cell r="CC672">
            <v>3314000010.48</v>
          </cell>
          <cell r="CD672">
            <v>-3314000010.48</v>
          </cell>
          <cell r="CE672">
            <v>0</v>
          </cell>
          <cell r="CF672">
            <v>-3314000010.48</v>
          </cell>
          <cell r="CG672">
            <v>0</v>
          </cell>
          <cell r="CH672">
            <v>0</v>
          </cell>
          <cell r="CI672">
            <v>0</v>
          </cell>
        </row>
        <row r="673">
          <cell r="B673" t="str">
            <v>266054</v>
          </cell>
          <cell r="C673" t="str">
            <v>Invest Sub-Hyd OneTelecom Lin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10</v>
          </cell>
          <cell r="AL673">
            <v>0</v>
          </cell>
          <cell r="AM673">
            <v>10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10</v>
          </cell>
          <cell r="CB673">
            <v>0</v>
          </cell>
          <cell r="CC673">
            <v>10</v>
          </cell>
          <cell r="CD673">
            <v>-10</v>
          </cell>
          <cell r="CE673">
            <v>0</v>
          </cell>
          <cell r="CF673">
            <v>-10</v>
          </cell>
          <cell r="CG673">
            <v>0</v>
          </cell>
          <cell r="CH673">
            <v>0</v>
          </cell>
          <cell r="CI673">
            <v>0</v>
          </cell>
        </row>
        <row r="674">
          <cell r="B674" t="str">
            <v>266055</v>
          </cell>
          <cell r="C674" t="str">
            <v>Investment in Subsidiary - NS</v>
          </cell>
          <cell r="D674">
            <v>0</v>
          </cell>
          <cell r="E674">
            <v>0</v>
          </cell>
          <cell r="F674">
            <v>0</v>
          </cell>
          <cell r="G674">
            <v>0</v>
          </cell>
          <cell r="H674">
            <v>0</v>
          </cell>
          <cell r="I674">
            <v>0</v>
          </cell>
          <cell r="J674">
            <v>0</v>
          </cell>
          <cell r="K674">
            <v>-0.20800000000000002</v>
          </cell>
          <cell r="L674">
            <v>-0.20800000000000002</v>
          </cell>
          <cell r="M674">
            <v>0</v>
          </cell>
          <cell r="N674">
            <v>-0.27</v>
          </cell>
          <cell r="O674">
            <v>-0.27</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-0.48</v>
          </cell>
          <cell r="AI674">
            <v>0.47800000000000004</v>
          </cell>
          <cell r="AJ674">
            <v>-1.9999999999999463E-3</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-0.48</v>
          </cell>
          <cell r="CB674">
            <v>0</v>
          </cell>
          <cell r="CC674">
            <v>-0.48</v>
          </cell>
          <cell r="CD674">
            <v>0.48</v>
          </cell>
          <cell r="CE674">
            <v>0</v>
          </cell>
          <cell r="CF674">
            <v>0.48</v>
          </cell>
          <cell r="CG674">
            <v>0</v>
          </cell>
          <cell r="CH674">
            <v>0</v>
          </cell>
          <cell r="CI674">
            <v>0</v>
          </cell>
        </row>
        <row r="675">
          <cell r="B675" t="str">
            <v>266056</v>
          </cell>
          <cell r="C675" t="str">
            <v>Invest in Sub-H1 Delivery Ser</v>
          </cell>
          <cell r="D675">
            <v>1000000</v>
          </cell>
          <cell r="E675">
            <v>0</v>
          </cell>
          <cell r="F675">
            <v>1000000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1000000</v>
          </cell>
          <cell r="CB675">
            <v>0</v>
          </cell>
          <cell r="CC675">
            <v>1000000</v>
          </cell>
          <cell r="CD675">
            <v>-1000000</v>
          </cell>
          <cell r="CE675">
            <v>0</v>
          </cell>
          <cell r="CF675">
            <v>-1000000</v>
          </cell>
          <cell r="CG675">
            <v>0</v>
          </cell>
          <cell r="CH675">
            <v>0</v>
          </cell>
          <cell r="CI675">
            <v>0</v>
          </cell>
        </row>
        <row r="676">
          <cell r="B676" t="str">
            <v>266057</v>
          </cell>
          <cell r="C676" t="str">
            <v>Invest Sub H1 Lk Erie Link Mgt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0.01</v>
          </cell>
          <cell r="BP676">
            <v>0</v>
          </cell>
          <cell r="BQ676">
            <v>0.01</v>
          </cell>
          <cell r="BR676">
            <v>0</v>
          </cell>
          <cell r="BS676">
            <v>0</v>
          </cell>
          <cell r="BT676">
            <v>0</v>
          </cell>
          <cell r="BU676">
            <v>0</v>
          </cell>
          <cell r="BV676">
            <v>0</v>
          </cell>
          <cell r="BW676">
            <v>0</v>
          </cell>
          <cell r="BX676">
            <v>0</v>
          </cell>
          <cell r="BY676">
            <v>0</v>
          </cell>
          <cell r="BZ676">
            <v>0</v>
          </cell>
          <cell r="CA676">
            <v>0.01</v>
          </cell>
          <cell r="CB676">
            <v>0</v>
          </cell>
          <cell r="CC676">
            <v>0.01</v>
          </cell>
          <cell r="CD676">
            <v>-0.01</v>
          </cell>
          <cell r="CE676">
            <v>0</v>
          </cell>
          <cell r="CF676">
            <v>-0.01</v>
          </cell>
          <cell r="CG676">
            <v>0</v>
          </cell>
          <cell r="CH676">
            <v>0</v>
          </cell>
          <cell r="CI676">
            <v>0</v>
          </cell>
        </row>
        <row r="677">
          <cell r="B677" t="str">
            <v>266058</v>
          </cell>
          <cell r="C677" t="str">
            <v>Invest Sub- H1 Lk Erie Link Co</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0.01</v>
          </cell>
          <cell r="BP677">
            <v>0</v>
          </cell>
          <cell r="BQ677">
            <v>0.01</v>
          </cell>
          <cell r="BR677">
            <v>0</v>
          </cell>
          <cell r="BS677">
            <v>0</v>
          </cell>
          <cell r="BT677">
            <v>0</v>
          </cell>
          <cell r="BU677">
            <v>0</v>
          </cell>
          <cell r="BV677">
            <v>0</v>
          </cell>
          <cell r="BW677">
            <v>0</v>
          </cell>
          <cell r="BX677">
            <v>0</v>
          </cell>
          <cell r="BY677">
            <v>0</v>
          </cell>
          <cell r="BZ677">
            <v>0</v>
          </cell>
          <cell r="CA677">
            <v>0.01</v>
          </cell>
          <cell r="CB677">
            <v>0</v>
          </cell>
          <cell r="CC677">
            <v>0.01</v>
          </cell>
          <cell r="CD677">
            <v>-0.01</v>
          </cell>
          <cell r="CE677">
            <v>0</v>
          </cell>
          <cell r="CF677">
            <v>-0.01</v>
          </cell>
          <cell r="CG677">
            <v>0</v>
          </cell>
          <cell r="CH677">
            <v>0</v>
          </cell>
          <cell r="CI677">
            <v>0</v>
          </cell>
        </row>
        <row r="678">
          <cell r="B678" t="str">
            <v>266060</v>
          </cell>
          <cell r="C678" t="str">
            <v>Invest't in sub-Brampton Hydro</v>
          </cell>
          <cell r="D678">
            <v>119043463.05</v>
          </cell>
          <cell r="E678">
            <v>0</v>
          </cell>
          <cell r="F678">
            <v>119043463.05</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119043463.05</v>
          </cell>
          <cell r="CB678">
            <v>0</v>
          </cell>
          <cell r="CC678">
            <v>119043463.05</v>
          </cell>
          <cell r="CD678">
            <v>-119043463.05</v>
          </cell>
          <cell r="CE678">
            <v>0</v>
          </cell>
          <cell r="CF678">
            <v>-119043463.05</v>
          </cell>
          <cell r="CG678">
            <v>0</v>
          </cell>
          <cell r="CH678">
            <v>0</v>
          </cell>
          <cell r="CI678">
            <v>0</v>
          </cell>
        </row>
        <row r="679">
          <cell r="B679" t="str">
            <v>289010</v>
          </cell>
          <cell r="C679" t="str">
            <v>Investment In Oh International</v>
          </cell>
          <cell r="D679">
            <v>-0.4</v>
          </cell>
          <cell r="E679">
            <v>0</v>
          </cell>
          <cell r="F679">
            <v>-0.4</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-0.4</v>
          </cell>
          <cell r="CB679">
            <v>0</v>
          </cell>
          <cell r="CC679">
            <v>-0.4</v>
          </cell>
          <cell r="CD679">
            <v>0.4</v>
          </cell>
          <cell r="CE679">
            <v>0</v>
          </cell>
          <cell r="CF679">
            <v>0.4</v>
          </cell>
          <cell r="CG679">
            <v>0</v>
          </cell>
          <cell r="CH679">
            <v>0</v>
          </cell>
          <cell r="CI679">
            <v>0</v>
          </cell>
        </row>
        <row r="680">
          <cell r="C680" t="str">
            <v>Investments - Internal</v>
          </cell>
          <cell r="D680">
            <v>3434043473.6500001</v>
          </cell>
          <cell r="E680">
            <v>0</v>
          </cell>
          <cell r="F680">
            <v>3434043473.6500001</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0.48</v>
          </cell>
          <cell r="AF680">
            <v>-0.47800000000000004</v>
          </cell>
          <cell r="AG680">
            <v>1.9999999999999463E-3</v>
          </cell>
          <cell r="AH680">
            <v>-0.48</v>
          </cell>
          <cell r="AI680">
            <v>0.47800000000000004</v>
          </cell>
          <cell r="AJ680">
            <v>-1.9999999999999463E-3</v>
          </cell>
          <cell r="AK680">
            <v>10</v>
          </cell>
          <cell r="AL680">
            <v>0</v>
          </cell>
          <cell r="AM680">
            <v>10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0.02</v>
          </cell>
          <cell r="BP680">
            <v>0</v>
          </cell>
          <cell r="BQ680">
            <v>0.02</v>
          </cell>
          <cell r="BR680">
            <v>0</v>
          </cell>
          <cell r="BS680">
            <v>0</v>
          </cell>
          <cell r="BT680">
            <v>0</v>
          </cell>
          <cell r="BU680">
            <v>0</v>
          </cell>
          <cell r="BV680">
            <v>0</v>
          </cell>
          <cell r="BW680">
            <v>0</v>
          </cell>
          <cell r="BX680">
            <v>0</v>
          </cell>
          <cell r="BY680">
            <v>0</v>
          </cell>
          <cell r="BZ680">
            <v>0</v>
          </cell>
          <cell r="CA680">
            <v>3434043483.6700006</v>
          </cell>
          <cell r="CB680">
            <v>0</v>
          </cell>
          <cell r="CC680">
            <v>3434043483.6700006</v>
          </cell>
          <cell r="CD680">
            <v>-3434043483.6700006</v>
          </cell>
          <cell r="CE680">
            <v>0</v>
          </cell>
          <cell r="CF680">
            <v>-3434043483.6700006</v>
          </cell>
          <cell r="CG680">
            <v>9.8347663901598992E-8</v>
          </cell>
          <cell r="CH680">
            <v>0</v>
          </cell>
          <cell r="CI680">
            <v>9.8347663901598992E-8</v>
          </cell>
        </row>
        <row r="681">
          <cell r="B681" t="str">
            <v>247160</v>
          </cell>
          <cell r="C681" t="str">
            <v>MEU Acquisition Goodwill</v>
          </cell>
          <cell r="D681">
            <v>0</v>
          </cell>
          <cell r="E681">
            <v>0</v>
          </cell>
          <cell r="F681">
            <v>0</v>
          </cell>
          <cell r="G681">
            <v>0</v>
          </cell>
          <cell r="H681">
            <v>0</v>
          </cell>
          <cell r="I681">
            <v>0</v>
          </cell>
          <cell r="J681">
            <v>0</v>
          </cell>
          <cell r="K681">
            <v>0</v>
          </cell>
          <cell r="L681">
            <v>0</v>
          </cell>
          <cell r="M681">
            <v>72236592.260000005</v>
          </cell>
          <cell r="N681">
            <v>0</v>
          </cell>
          <cell r="O681">
            <v>72236592.260000005</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60059581</v>
          </cell>
          <cell r="BJ681">
            <v>0</v>
          </cell>
          <cell r="BK681">
            <v>60059581</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132296173.26000001</v>
          </cell>
          <cell r="CB681">
            <v>0</v>
          </cell>
          <cell r="CC681">
            <v>132296173.26000001</v>
          </cell>
          <cell r="CD681">
            <v>0</v>
          </cell>
          <cell r="CE681">
            <v>0</v>
          </cell>
          <cell r="CF681">
            <v>0</v>
          </cell>
          <cell r="CG681">
            <v>132296173.26000001</v>
          </cell>
          <cell r="CH681">
            <v>0</v>
          </cell>
          <cell r="CI681">
            <v>132296173.26000001</v>
          </cell>
        </row>
        <row r="682">
          <cell r="C682" t="str">
            <v>Goodwill (Net of Amortization)</v>
          </cell>
          <cell r="D682">
            <v>0</v>
          </cell>
          <cell r="E682">
            <v>0</v>
          </cell>
          <cell r="F682">
            <v>0</v>
          </cell>
          <cell r="G682">
            <v>0</v>
          </cell>
          <cell r="H682">
            <v>0</v>
          </cell>
          <cell r="I682">
            <v>0</v>
          </cell>
          <cell r="J682">
            <v>0</v>
          </cell>
          <cell r="K682">
            <v>0</v>
          </cell>
          <cell r="L682">
            <v>0</v>
          </cell>
          <cell r="M682">
            <v>72236592.260000005</v>
          </cell>
          <cell r="N682">
            <v>0</v>
          </cell>
          <cell r="O682">
            <v>72236592.260000005</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60059581</v>
          </cell>
          <cell r="BJ682">
            <v>0</v>
          </cell>
          <cell r="BK682">
            <v>60059581</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132296173.26000001</v>
          </cell>
          <cell r="CB682">
            <v>0</v>
          </cell>
          <cell r="CC682">
            <v>132296173.26000001</v>
          </cell>
          <cell r="CD682">
            <v>0</v>
          </cell>
          <cell r="CE682">
            <v>0</v>
          </cell>
          <cell r="CF682">
            <v>0</v>
          </cell>
          <cell r="CG682">
            <v>132296173.26000001</v>
          </cell>
          <cell r="CH682">
            <v>0</v>
          </cell>
          <cell r="CI682">
            <v>132296173.26000001</v>
          </cell>
        </row>
        <row r="683">
          <cell r="B683" t="str">
            <v>258000</v>
          </cell>
          <cell r="C683" t="str">
            <v>Demand Mgmt - Non-Fincl Incent</v>
          </cell>
          <cell r="D683">
            <v>0</v>
          </cell>
          <cell r="E683">
            <v>0</v>
          </cell>
          <cell r="F683">
            <v>0</v>
          </cell>
          <cell r="G683">
            <v>0</v>
          </cell>
          <cell r="H683">
            <v>0</v>
          </cell>
          <cell r="I683">
            <v>0</v>
          </cell>
          <cell r="J683">
            <v>0</v>
          </cell>
          <cell r="K683">
            <v>-0.189</v>
          </cell>
          <cell r="L683">
            <v>-0.189</v>
          </cell>
          <cell r="M683">
            <v>0</v>
          </cell>
          <cell r="N683">
            <v>-0.25</v>
          </cell>
          <cell r="O683">
            <v>-0.25</v>
          </cell>
          <cell r="P683">
            <v>0.44</v>
          </cell>
          <cell r="Q683">
            <v>0</v>
          </cell>
          <cell r="R683">
            <v>0.44</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-0.44</v>
          </cell>
          <cell r="AI683">
            <v>0.439</v>
          </cell>
          <cell r="AJ683">
            <v>-1.0000000000000009E-3</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row>
        <row r="684">
          <cell r="B684" t="str">
            <v>262000</v>
          </cell>
          <cell r="C684" t="str">
            <v>Unamor Def Costs</v>
          </cell>
          <cell r="D684">
            <v>0</v>
          </cell>
          <cell r="E684">
            <v>0</v>
          </cell>
          <cell r="F684">
            <v>0</v>
          </cell>
          <cell r="G684">
            <v>0</v>
          </cell>
          <cell r="H684">
            <v>0</v>
          </cell>
          <cell r="I684">
            <v>0</v>
          </cell>
          <cell r="J684">
            <v>2772453.15</v>
          </cell>
          <cell r="K684">
            <v>-4.0000000000000001E-3</v>
          </cell>
          <cell r="L684">
            <v>2772453.1459999997</v>
          </cell>
          <cell r="M684">
            <v>514638.47</v>
          </cell>
          <cell r="N684">
            <v>-0.01</v>
          </cell>
          <cell r="O684">
            <v>514638.45999999996</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-0.01</v>
          </cell>
          <cell r="AI684">
            <v>1.4E-2</v>
          </cell>
          <cell r="AJ684">
            <v>4.0000000000000001E-3</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3287091.61</v>
          </cell>
          <cell r="CB684">
            <v>0</v>
          </cell>
          <cell r="CC684">
            <v>3287091.61</v>
          </cell>
          <cell r="CD684">
            <v>0</v>
          </cell>
          <cell r="CE684">
            <v>0</v>
          </cell>
          <cell r="CF684">
            <v>0</v>
          </cell>
          <cell r="CG684">
            <v>3287091.61</v>
          </cell>
          <cell r="CH684">
            <v>0</v>
          </cell>
          <cell r="CI684">
            <v>3287091.61</v>
          </cell>
        </row>
        <row r="685">
          <cell r="B685" t="str">
            <v>262020</v>
          </cell>
          <cell r="C685" t="str">
            <v>Deferred Mtce Contract Costs</v>
          </cell>
          <cell r="D685">
            <v>0</v>
          </cell>
          <cell r="E685">
            <v>0</v>
          </cell>
          <cell r="F685">
            <v>0</v>
          </cell>
          <cell r="G685">
            <v>0</v>
          </cell>
          <cell r="H685">
            <v>0</v>
          </cell>
          <cell r="I685">
            <v>0</v>
          </cell>
          <cell r="J685">
            <v>0</v>
          </cell>
          <cell r="K685">
            <v>164737.86799999999</v>
          </cell>
          <cell r="L685">
            <v>164737.86799999999</v>
          </cell>
          <cell r="M685">
            <v>0</v>
          </cell>
          <cell r="N685">
            <v>218373.46</v>
          </cell>
          <cell r="O685">
            <v>218373.46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383111.33</v>
          </cell>
          <cell r="AI685">
            <v>-383111.32799999998</v>
          </cell>
          <cell r="AJ685">
            <v>2.0000000367872417E-3</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383111.33</v>
          </cell>
          <cell r="CB685">
            <v>0</v>
          </cell>
          <cell r="CC685">
            <v>383111.33</v>
          </cell>
          <cell r="CD685">
            <v>0</v>
          </cell>
          <cell r="CE685">
            <v>0</v>
          </cell>
          <cell r="CF685">
            <v>0</v>
          </cell>
          <cell r="CG685">
            <v>383111.33</v>
          </cell>
          <cell r="CH685">
            <v>0</v>
          </cell>
          <cell r="CI685">
            <v>383111.33</v>
          </cell>
        </row>
        <row r="686">
          <cell r="B686" t="str">
            <v>262080</v>
          </cell>
          <cell r="C686" t="str">
            <v>Unamt Def Cost Fre Std</v>
          </cell>
          <cell r="D686">
            <v>0</v>
          </cell>
          <cell r="E686">
            <v>0</v>
          </cell>
          <cell r="F686">
            <v>0</v>
          </cell>
          <cell r="G686">
            <v>0</v>
          </cell>
          <cell r="H686">
            <v>0</v>
          </cell>
          <cell r="I686">
            <v>0</v>
          </cell>
          <cell r="J686">
            <v>390060.9</v>
          </cell>
          <cell r="K686">
            <v>0</v>
          </cell>
          <cell r="L686">
            <v>390060.9</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390060.9</v>
          </cell>
          <cell r="CB686">
            <v>0</v>
          </cell>
          <cell r="CC686">
            <v>390060.9</v>
          </cell>
          <cell r="CD686">
            <v>0</v>
          </cell>
          <cell r="CE686">
            <v>0</v>
          </cell>
          <cell r="CF686">
            <v>0</v>
          </cell>
          <cell r="CG686">
            <v>390060.9</v>
          </cell>
          <cell r="CH686">
            <v>0</v>
          </cell>
          <cell r="CI686">
            <v>390060.9</v>
          </cell>
        </row>
        <row r="687">
          <cell r="B687" t="str">
            <v>269010</v>
          </cell>
          <cell r="C687" t="str">
            <v>Ar-Lt Other Than Nug Programs</v>
          </cell>
          <cell r="D687">
            <v>126252.26</v>
          </cell>
          <cell r="E687">
            <v>0</v>
          </cell>
          <cell r="F687">
            <v>126252.26</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126252.26</v>
          </cell>
          <cell r="CB687">
            <v>0</v>
          </cell>
          <cell r="CC687">
            <v>126252.26</v>
          </cell>
          <cell r="CD687">
            <v>0</v>
          </cell>
          <cell r="CE687">
            <v>0</v>
          </cell>
          <cell r="CF687">
            <v>0</v>
          </cell>
          <cell r="CG687">
            <v>126252.26</v>
          </cell>
          <cell r="CH687">
            <v>0</v>
          </cell>
          <cell r="CI687">
            <v>126252.26</v>
          </cell>
        </row>
        <row r="688">
          <cell r="B688" t="str">
            <v>269050</v>
          </cell>
          <cell r="C688" t="str">
            <v>LT A/R-Loan to Subsid-HONI</v>
          </cell>
          <cell r="D688">
            <v>5459916000.29</v>
          </cell>
          <cell r="E688">
            <v>0</v>
          </cell>
          <cell r="F688">
            <v>5459916000.29</v>
          </cell>
          <cell r="G688">
            <v>0</v>
          </cell>
          <cell r="H688">
            <v>0</v>
          </cell>
          <cell r="I688">
            <v>0</v>
          </cell>
          <cell r="J688">
            <v>0</v>
          </cell>
          <cell r="K688">
            <v>-0.125</v>
          </cell>
          <cell r="L688">
            <v>-0.125</v>
          </cell>
          <cell r="M688">
            <v>0</v>
          </cell>
          <cell r="N688">
            <v>-0.16</v>
          </cell>
          <cell r="O688">
            <v>-0.16</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-0.28999999999999998</v>
          </cell>
          <cell r="AF688">
            <v>0.28499999999999998</v>
          </cell>
          <cell r="AG688">
            <v>-5.0000000000000044E-3</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5459916000</v>
          </cell>
          <cell r="CB688">
            <v>0</v>
          </cell>
          <cell r="CC688">
            <v>5459916000</v>
          </cell>
          <cell r="CD688">
            <v>-5459916000</v>
          </cell>
          <cell r="CE688">
            <v>0</v>
          </cell>
          <cell r="CF688">
            <v>-5459916000</v>
          </cell>
          <cell r="CG688">
            <v>0</v>
          </cell>
          <cell r="CH688">
            <v>2.7755575615628914E-17</v>
          </cell>
          <cell r="CI688">
            <v>2.7755575615628914E-17</v>
          </cell>
        </row>
        <row r="689">
          <cell r="B689" t="str">
            <v>269052</v>
          </cell>
          <cell r="C689" t="str">
            <v>LT A/R- Loan to Subsids - HORC</v>
          </cell>
          <cell r="D689">
            <v>23000000</v>
          </cell>
          <cell r="E689">
            <v>0</v>
          </cell>
          <cell r="F689">
            <v>23000000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23000000</v>
          </cell>
          <cell r="CB689">
            <v>0</v>
          </cell>
          <cell r="CC689">
            <v>23000000</v>
          </cell>
          <cell r="CD689">
            <v>-23000000</v>
          </cell>
          <cell r="CE689">
            <v>0</v>
          </cell>
          <cell r="CF689">
            <v>-23000000</v>
          </cell>
          <cell r="CG689">
            <v>0</v>
          </cell>
          <cell r="CH689">
            <v>0</v>
          </cell>
          <cell r="CI689">
            <v>0</v>
          </cell>
        </row>
        <row r="690">
          <cell r="B690" t="str">
            <v>269053</v>
          </cell>
          <cell r="C690" t="str">
            <v>LT AR-Loan to Assoc. Co-SCBN</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3150000</v>
          </cell>
          <cell r="AL690">
            <v>0</v>
          </cell>
          <cell r="AM690">
            <v>3150000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3150000</v>
          </cell>
          <cell r="CB690">
            <v>0</v>
          </cell>
          <cell r="CC690">
            <v>3150000</v>
          </cell>
          <cell r="CD690">
            <v>0</v>
          </cell>
          <cell r="CE690">
            <v>0</v>
          </cell>
          <cell r="CF690">
            <v>0</v>
          </cell>
          <cell r="CG690">
            <v>3150000</v>
          </cell>
          <cell r="CH690">
            <v>0</v>
          </cell>
          <cell r="CI690">
            <v>3150000</v>
          </cell>
        </row>
        <row r="691">
          <cell r="B691" t="str">
            <v>269054</v>
          </cell>
          <cell r="C691" t="str">
            <v>LT A/R-Loan to Subsid Brampton</v>
          </cell>
          <cell r="D691">
            <v>143000000</v>
          </cell>
          <cell r="E691">
            <v>0</v>
          </cell>
          <cell r="F691">
            <v>143000000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143000000</v>
          </cell>
          <cell r="CB691">
            <v>0</v>
          </cell>
          <cell r="CC691">
            <v>143000000</v>
          </cell>
          <cell r="CD691">
            <v>-143000000</v>
          </cell>
          <cell r="CE691">
            <v>0</v>
          </cell>
          <cell r="CF691">
            <v>-143000000</v>
          </cell>
          <cell r="CG691">
            <v>0</v>
          </cell>
          <cell r="CH691">
            <v>0</v>
          </cell>
          <cell r="CI691">
            <v>0</v>
          </cell>
        </row>
        <row r="692">
          <cell r="B692" t="str">
            <v>269055</v>
          </cell>
          <cell r="C692" t="str">
            <v>LT A/R-Loan to Subsid-NS</v>
          </cell>
          <cell r="D692">
            <v>0</v>
          </cell>
          <cell r="E692">
            <v>0</v>
          </cell>
          <cell r="F692">
            <v>0</v>
          </cell>
          <cell r="G692">
            <v>0</v>
          </cell>
          <cell r="H692">
            <v>0</v>
          </cell>
          <cell r="I692">
            <v>0</v>
          </cell>
          <cell r="J692">
            <v>0</v>
          </cell>
          <cell r="K692">
            <v>0.125</v>
          </cell>
          <cell r="L692">
            <v>0.125</v>
          </cell>
          <cell r="M692">
            <v>0</v>
          </cell>
          <cell r="N692">
            <v>0.16</v>
          </cell>
          <cell r="O692">
            <v>0.16</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0.28999999999999998</v>
          </cell>
          <cell r="AI692">
            <v>-0.28499999999999998</v>
          </cell>
          <cell r="AJ692">
            <v>5.0000000000000044E-3</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0.28999999999999998</v>
          </cell>
          <cell r="CB692">
            <v>0</v>
          </cell>
          <cell r="CC692">
            <v>0.28999999999999998</v>
          </cell>
          <cell r="CD692">
            <v>-0.28999999999999998</v>
          </cell>
          <cell r="CE692">
            <v>0</v>
          </cell>
          <cell r="CF692">
            <v>-0.28999999999999998</v>
          </cell>
          <cell r="CG692">
            <v>0</v>
          </cell>
          <cell r="CH692">
            <v>-2.7755575615628914E-17</v>
          </cell>
          <cell r="CI692">
            <v>-2.7755575615628914E-17</v>
          </cell>
        </row>
        <row r="693">
          <cell r="B693" t="str">
            <v>275000</v>
          </cell>
          <cell r="C693" t="str">
            <v>Trinity Unamort Tenant Allow</v>
          </cell>
          <cell r="D693">
            <v>0</v>
          </cell>
          <cell r="E693">
            <v>0</v>
          </cell>
          <cell r="F693">
            <v>0</v>
          </cell>
          <cell r="G693">
            <v>0</v>
          </cell>
          <cell r="H693">
            <v>0</v>
          </cell>
          <cell r="I693">
            <v>0</v>
          </cell>
          <cell r="J693">
            <v>0</v>
          </cell>
          <cell r="K693">
            <v>-1042820.004</v>
          </cell>
          <cell r="L693">
            <v>-1042820.004</v>
          </cell>
          <cell r="M693">
            <v>0</v>
          </cell>
          <cell r="N693">
            <v>-1382342.79</v>
          </cell>
          <cell r="O693">
            <v>-1382342.79</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-2425162.7799999998</v>
          </cell>
          <cell r="AI693">
            <v>2425162.7940000002</v>
          </cell>
          <cell r="AJ693">
            <v>1.4000000432133675E-2</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-2425162.7799999998</v>
          </cell>
          <cell r="CB693">
            <v>4.6566128730773926E-10</v>
          </cell>
          <cell r="CC693">
            <v>-2425162.7799999993</v>
          </cell>
          <cell r="CD693">
            <v>0</v>
          </cell>
          <cell r="CE693">
            <v>0</v>
          </cell>
          <cell r="CF693">
            <v>0</v>
          </cell>
          <cell r="CG693">
            <v>-2425162.7799999998</v>
          </cell>
          <cell r="CH693">
            <v>2.3283064365386963E-10</v>
          </cell>
          <cell r="CI693">
            <v>-2425162.7799999993</v>
          </cell>
        </row>
        <row r="694">
          <cell r="B694" t="str">
            <v>277000</v>
          </cell>
          <cell r="C694" t="str">
            <v>Misc Deferd Debits And Credits</v>
          </cell>
          <cell r="D694">
            <v>229006.65</v>
          </cell>
          <cell r="E694">
            <v>0</v>
          </cell>
          <cell r="F694">
            <v>229006.65</v>
          </cell>
          <cell r="G694">
            <v>0</v>
          </cell>
          <cell r="H694">
            <v>0</v>
          </cell>
          <cell r="I694">
            <v>0</v>
          </cell>
          <cell r="J694">
            <v>0</v>
          </cell>
          <cell r="K694">
            <v>116714.04</v>
          </cell>
          <cell r="L694">
            <v>116714.04</v>
          </cell>
          <cell r="M694">
            <v>0</v>
          </cell>
          <cell r="N694">
            <v>154713.96</v>
          </cell>
          <cell r="O694">
            <v>154713.96</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271428</v>
          </cell>
          <cell r="AI694">
            <v>-271428</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500434.65</v>
          </cell>
          <cell r="CB694">
            <v>0</v>
          </cell>
          <cell r="CC694">
            <v>500434.65</v>
          </cell>
          <cell r="CD694">
            <v>0</v>
          </cell>
          <cell r="CE694">
            <v>0</v>
          </cell>
          <cell r="CF694">
            <v>0</v>
          </cell>
          <cell r="CG694">
            <v>500434.65</v>
          </cell>
          <cell r="CH694">
            <v>0</v>
          </cell>
          <cell r="CI694">
            <v>500434.65</v>
          </cell>
        </row>
        <row r="695">
          <cell r="B695" t="str">
            <v>277110</v>
          </cell>
          <cell r="C695" t="str">
            <v>MPMA SSS Non-43</v>
          </cell>
          <cell r="D695">
            <v>0</v>
          </cell>
          <cell r="E695">
            <v>0</v>
          </cell>
          <cell r="F695">
            <v>0</v>
          </cell>
          <cell r="G695">
            <v>0</v>
          </cell>
          <cell r="H695">
            <v>0</v>
          </cell>
          <cell r="I695">
            <v>0</v>
          </cell>
          <cell r="J695">
            <v>0</v>
          </cell>
          <cell r="K695">
            <v>0</v>
          </cell>
          <cell r="L695">
            <v>0</v>
          </cell>
          <cell r="M695">
            <v>0</v>
          </cell>
          <cell r="N695">
            <v>0</v>
          </cell>
          <cell r="O695">
            <v>0</v>
          </cell>
          <cell r="P695">
            <v>14737.16</v>
          </cell>
          <cell r="Q695">
            <v>0</v>
          </cell>
          <cell r="R695">
            <v>14737.16</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14737.16</v>
          </cell>
          <cell r="CB695">
            <v>0</v>
          </cell>
          <cell r="CC695">
            <v>14737.16</v>
          </cell>
          <cell r="CD695">
            <v>0</v>
          </cell>
          <cell r="CE695">
            <v>0</v>
          </cell>
          <cell r="CF695">
            <v>0</v>
          </cell>
          <cell r="CG695">
            <v>14737.16</v>
          </cell>
          <cell r="CH695">
            <v>0</v>
          </cell>
          <cell r="CI695">
            <v>14737.16</v>
          </cell>
        </row>
        <row r="696">
          <cell r="B696" t="str">
            <v>277150</v>
          </cell>
          <cell r="C696" t="str">
            <v>Prepaid Customer Build Costs</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36812.99</v>
          </cell>
          <cell r="AL696">
            <v>0</v>
          </cell>
          <cell r="AM696">
            <v>36812.99</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36812.99</v>
          </cell>
          <cell r="CB696">
            <v>0</v>
          </cell>
          <cell r="CC696">
            <v>36812.99</v>
          </cell>
          <cell r="CD696">
            <v>0</v>
          </cell>
          <cell r="CE696">
            <v>0</v>
          </cell>
          <cell r="CF696">
            <v>0</v>
          </cell>
          <cell r="CG696">
            <v>36812.99</v>
          </cell>
          <cell r="CH696">
            <v>0</v>
          </cell>
          <cell r="CI696">
            <v>36812.99</v>
          </cell>
        </row>
        <row r="697">
          <cell r="B697" t="str">
            <v>277160</v>
          </cell>
          <cell r="C697" t="str">
            <v>Corporate Pension Payment Susp</v>
          </cell>
          <cell r="D697">
            <v>2271415.23</v>
          </cell>
          <cell r="E697">
            <v>0</v>
          </cell>
          <cell r="F697">
            <v>2271415.23</v>
          </cell>
          <cell r="G697">
            <v>0</v>
          </cell>
          <cell r="H697">
            <v>0</v>
          </cell>
          <cell r="I697">
            <v>0</v>
          </cell>
          <cell r="J697">
            <v>0</v>
          </cell>
          <cell r="K697">
            <v>59787.406000000003</v>
          </cell>
          <cell r="L697">
            <v>59787.406000000003</v>
          </cell>
          <cell r="M697">
            <v>0</v>
          </cell>
          <cell r="N697">
            <v>79253.070000000007</v>
          </cell>
          <cell r="O697">
            <v>79253.070000000007</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139040.48000000001</v>
          </cell>
          <cell r="AI697">
            <v>-139040.476</v>
          </cell>
          <cell r="AJ697">
            <v>4.0000000153668225E-3</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2410455.71</v>
          </cell>
          <cell r="CB697">
            <v>2.9103830456733704E-11</v>
          </cell>
          <cell r="CC697">
            <v>2410455.71</v>
          </cell>
          <cell r="CD697">
            <v>0</v>
          </cell>
          <cell r="CE697">
            <v>0</v>
          </cell>
          <cell r="CF697">
            <v>0</v>
          </cell>
          <cell r="CG697">
            <v>2410455.71</v>
          </cell>
          <cell r="CH697">
            <v>1.4551915228366852E-11</v>
          </cell>
          <cell r="CI697">
            <v>2410455.71</v>
          </cell>
        </row>
        <row r="698">
          <cell r="B698" t="str">
            <v>277180</v>
          </cell>
          <cell r="C698" t="str">
            <v>Prepaid Insurance</v>
          </cell>
          <cell r="D698">
            <v>0</v>
          </cell>
          <cell r="E698">
            <v>0</v>
          </cell>
          <cell r="F698">
            <v>0</v>
          </cell>
          <cell r="G698">
            <v>0</v>
          </cell>
          <cell r="H698">
            <v>0</v>
          </cell>
          <cell r="I698">
            <v>0</v>
          </cell>
          <cell r="J698">
            <v>0</v>
          </cell>
          <cell r="K698">
            <v>455399.15399999998</v>
          </cell>
          <cell r="L698">
            <v>455399.15399999998</v>
          </cell>
          <cell r="M698">
            <v>0</v>
          </cell>
          <cell r="N698">
            <v>603668.65</v>
          </cell>
          <cell r="O698">
            <v>603668.65</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1059067.8</v>
          </cell>
          <cell r="AI698">
            <v>-1059067.804</v>
          </cell>
          <cell r="AJ698">
            <v>-3.9999999571591616E-3</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1059067.8</v>
          </cell>
          <cell r="CB698">
            <v>0</v>
          </cell>
          <cell r="CC698">
            <v>1059067.8</v>
          </cell>
          <cell r="CD698">
            <v>0</v>
          </cell>
          <cell r="CE698">
            <v>0</v>
          </cell>
          <cell r="CF698">
            <v>0</v>
          </cell>
          <cell r="CG698">
            <v>1059067.8</v>
          </cell>
          <cell r="CH698">
            <v>0</v>
          </cell>
          <cell r="CI698">
            <v>1059067.8</v>
          </cell>
        </row>
        <row r="699">
          <cell r="B699" t="str">
            <v>277290</v>
          </cell>
          <cell r="C699" t="str">
            <v>Prepaid Ins-GWL Adv Pymt</v>
          </cell>
          <cell r="D699">
            <v>0</v>
          </cell>
          <cell r="E699">
            <v>0</v>
          </cell>
          <cell r="F699">
            <v>0</v>
          </cell>
          <cell r="G699">
            <v>0</v>
          </cell>
          <cell r="H699">
            <v>0</v>
          </cell>
          <cell r="I699">
            <v>0</v>
          </cell>
          <cell r="J699">
            <v>558436</v>
          </cell>
          <cell r="K699">
            <v>8.6000000000000007E-2</v>
          </cell>
          <cell r="L699">
            <v>558436.08600000001</v>
          </cell>
          <cell r="M699">
            <v>740252</v>
          </cell>
          <cell r="N699">
            <v>0.11</v>
          </cell>
          <cell r="O699">
            <v>740252.11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0.2</v>
          </cell>
          <cell r="AI699">
            <v>-0.19600000000000001</v>
          </cell>
          <cell r="AJ699">
            <v>4.0000000000000036E-3</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1298688.2</v>
          </cell>
          <cell r="CB699">
            <v>0</v>
          </cell>
          <cell r="CC699">
            <v>1298688.2</v>
          </cell>
          <cell r="CD699">
            <v>0</v>
          </cell>
          <cell r="CE699">
            <v>0</v>
          </cell>
          <cell r="CF699">
            <v>0</v>
          </cell>
          <cell r="CG699">
            <v>1298688.2</v>
          </cell>
          <cell r="CH699">
            <v>0</v>
          </cell>
          <cell r="CI699">
            <v>1298688.2</v>
          </cell>
        </row>
        <row r="700">
          <cell r="B700" t="str">
            <v>277860</v>
          </cell>
          <cell r="C700" t="str">
            <v>Job Costing - Meters &amp; Relays</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191143.67999999999</v>
          </cell>
          <cell r="AL700">
            <v>0</v>
          </cell>
          <cell r="AM700">
            <v>191143.67999999999</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cell r="BZ700">
            <v>0</v>
          </cell>
          <cell r="CA700">
            <v>191143.67999999999</v>
          </cell>
          <cell r="CB700">
            <v>0</v>
          </cell>
          <cell r="CC700">
            <v>191143.67999999999</v>
          </cell>
          <cell r="CD700">
            <v>0</v>
          </cell>
          <cell r="CE700">
            <v>0</v>
          </cell>
          <cell r="CF700">
            <v>0</v>
          </cell>
          <cell r="CG700">
            <v>191143.67999999999</v>
          </cell>
          <cell r="CH700">
            <v>0</v>
          </cell>
          <cell r="CI700">
            <v>191143.67999999999</v>
          </cell>
        </row>
        <row r="701">
          <cell r="B701" t="str">
            <v>277960</v>
          </cell>
          <cell r="C701" t="str">
            <v>Prepaid Exp Comm Servs - Mtce</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142879.41</v>
          </cell>
          <cell r="AL701">
            <v>0</v>
          </cell>
          <cell r="AM701">
            <v>142879.41</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142879.41</v>
          </cell>
          <cell r="CB701">
            <v>0</v>
          </cell>
          <cell r="CC701">
            <v>142879.41</v>
          </cell>
          <cell r="CD701">
            <v>0</v>
          </cell>
          <cell r="CE701">
            <v>0</v>
          </cell>
          <cell r="CF701">
            <v>0</v>
          </cell>
          <cell r="CG701">
            <v>142879.41</v>
          </cell>
          <cell r="CH701">
            <v>0</v>
          </cell>
          <cell r="CI701">
            <v>142879.41</v>
          </cell>
        </row>
        <row r="702">
          <cell r="B702" t="str">
            <v>280000</v>
          </cell>
          <cell r="C702" t="str">
            <v>Contributed Cap Refund Susp</v>
          </cell>
          <cell r="D702">
            <v>0</v>
          </cell>
          <cell r="E702">
            <v>0</v>
          </cell>
          <cell r="F702">
            <v>0</v>
          </cell>
          <cell r="G702">
            <v>0</v>
          </cell>
          <cell r="H702">
            <v>0</v>
          </cell>
          <cell r="I702">
            <v>0</v>
          </cell>
          <cell r="J702">
            <v>0</v>
          </cell>
          <cell r="K702">
            <v>0</v>
          </cell>
          <cell r="L702">
            <v>0</v>
          </cell>
          <cell r="M702">
            <v>73978.25</v>
          </cell>
          <cell r="N702">
            <v>0</v>
          </cell>
          <cell r="O702">
            <v>73978.25</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73978.25</v>
          </cell>
          <cell r="CB702">
            <v>0</v>
          </cell>
          <cell r="CC702">
            <v>73978.25</v>
          </cell>
          <cell r="CD702">
            <v>0</v>
          </cell>
          <cell r="CE702">
            <v>0</v>
          </cell>
          <cell r="CF702">
            <v>0</v>
          </cell>
          <cell r="CG702">
            <v>73978.25</v>
          </cell>
          <cell r="CH702">
            <v>0</v>
          </cell>
          <cell r="CI702">
            <v>73978.25</v>
          </cell>
        </row>
        <row r="703">
          <cell r="B703" t="str">
            <v>999999</v>
          </cell>
          <cell r="C703" t="str">
            <v>FMS Mapping Errors</v>
          </cell>
          <cell r="D703">
            <v>0</v>
          </cell>
          <cell r="E703">
            <v>0</v>
          </cell>
          <cell r="F703">
            <v>0</v>
          </cell>
          <cell r="G703">
            <v>0</v>
          </cell>
          <cell r="H703">
            <v>0</v>
          </cell>
          <cell r="I703">
            <v>0</v>
          </cell>
          <cell r="J703">
            <v>0</v>
          </cell>
          <cell r="K703">
            <v>0.129</v>
          </cell>
          <cell r="L703">
            <v>0.129</v>
          </cell>
          <cell r="M703">
            <v>0</v>
          </cell>
          <cell r="N703">
            <v>0.17</v>
          </cell>
          <cell r="O703">
            <v>0.17</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0.3</v>
          </cell>
          <cell r="AI703">
            <v>-0.29899999999999999</v>
          </cell>
          <cell r="AJ703">
            <v>1.0000000000000009E-3</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0.3</v>
          </cell>
          <cell r="CB703">
            <v>5.5511151231257827E-17</v>
          </cell>
          <cell r="CC703">
            <v>0.30000000000000004</v>
          </cell>
          <cell r="CD703">
            <v>0</v>
          </cell>
          <cell r="CE703">
            <v>0</v>
          </cell>
          <cell r="CF703">
            <v>0</v>
          </cell>
          <cell r="CG703">
            <v>0.3</v>
          </cell>
          <cell r="CH703">
            <v>2.7755575615628914E-17</v>
          </cell>
          <cell r="CI703">
            <v>0.30000000000000004</v>
          </cell>
        </row>
        <row r="704">
          <cell r="C704" t="str">
            <v>Long-term accounts receivable and other assets</v>
          </cell>
          <cell r="D704">
            <v>5628542674.4299994</v>
          </cell>
          <cell r="E704">
            <v>0</v>
          </cell>
          <cell r="F704">
            <v>5628542674.4299994</v>
          </cell>
          <cell r="G704">
            <v>0</v>
          </cell>
          <cell r="H704">
            <v>0</v>
          </cell>
          <cell r="I704">
            <v>0</v>
          </cell>
          <cell r="J704">
            <v>3720950.05</v>
          </cell>
          <cell r="K704">
            <v>-246181.51399999994</v>
          </cell>
          <cell r="L704">
            <v>3474768.5359999998</v>
          </cell>
          <cell r="M704">
            <v>1328868.72</v>
          </cell>
          <cell r="N704">
            <v>-326333.63</v>
          </cell>
          <cell r="O704">
            <v>1002535.09</v>
          </cell>
          <cell r="P704">
            <v>14737.6</v>
          </cell>
          <cell r="Q704">
            <v>0</v>
          </cell>
          <cell r="R704">
            <v>14737.6</v>
          </cell>
          <cell r="S704">
            <v>0</v>
          </cell>
          <cell r="T704">
            <v>0</v>
          </cell>
          <cell r="U704">
            <v>0</v>
          </cell>
          <cell r="V704">
            <v>0</v>
          </cell>
          <cell r="W704">
            <v>0</v>
          </cell>
          <cell r="X704">
            <v>0</v>
          </cell>
          <cell r="Y704">
            <v>0</v>
          </cell>
          <cell r="Z704">
            <v>0</v>
          </cell>
          <cell r="AA704">
            <v>0</v>
          </cell>
          <cell r="AB704">
            <v>0</v>
          </cell>
          <cell r="AC704">
            <v>0</v>
          </cell>
          <cell r="AD704">
            <v>0</v>
          </cell>
          <cell r="AE704">
            <v>-0.28999999999999998</v>
          </cell>
          <cell r="AF704">
            <v>0.28499999999999998</v>
          </cell>
          <cell r="AG704">
            <v>-5.0000000000000044E-3</v>
          </cell>
          <cell r="AH704">
            <v>-572514.82999999996</v>
          </cell>
          <cell r="AI704">
            <v>572514.85900000029</v>
          </cell>
          <cell r="AJ704">
            <v>2.9000000329688191E-2</v>
          </cell>
          <cell r="AK704">
            <v>3520836.08</v>
          </cell>
          <cell r="AL704">
            <v>0</v>
          </cell>
          <cell r="AM704">
            <v>3520836.08</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5636555551.7599983</v>
          </cell>
          <cell r="CB704">
            <v>1.9557777619638728E-10</v>
          </cell>
          <cell r="CC704">
            <v>5636555551.7599983</v>
          </cell>
          <cell r="CD704">
            <v>-5625916000.29</v>
          </cell>
          <cell r="CE704">
            <v>0</v>
          </cell>
          <cell r="CF704">
            <v>-5625916000.29</v>
          </cell>
          <cell r="CG704">
            <v>10639551.469999429</v>
          </cell>
          <cell r="CH704">
            <v>3.2130628713211706E-10</v>
          </cell>
          <cell r="CI704">
            <v>10639551.469999429</v>
          </cell>
        </row>
        <row r="705">
          <cell r="C705" t="str">
            <v>Total Other Assets</v>
          </cell>
          <cell r="D705">
            <v>9529921040.5600014</v>
          </cell>
          <cell r="E705">
            <v>0</v>
          </cell>
          <cell r="F705">
            <v>9529921040.5600014</v>
          </cell>
          <cell r="G705">
            <v>0</v>
          </cell>
          <cell r="H705">
            <v>0</v>
          </cell>
          <cell r="I705">
            <v>0</v>
          </cell>
          <cell r="J705">
            <v>67523600.379999995</v>
          </cell>
          <cell r="K705">
            <v>36368601.292000003</v>
          </cell>
          <cell r="L705">
            <v>103892201.67199999</v>
          </cell>
          <cell r="M705">
            <v>387404111.824</v>
          </cell>
          <cell r="N705">
            <v>47424742.559999995</v>
          </cell>
          <cell r="O705">
            <v>434828854.384</v>
          </cell>
          <cell r="P705">
            <v>-59031474.740000002</v>
          </cell>
          <cell r="Q705">
            <v>0</v>
          </cell>
          <cell r="R705">
            <v>-59031474.740000002</v>
          </cell>
          <cell r="S705">
            <v>0</v>
          </cell>
          <cell r="T705">
            <v>0</v>
          </cell>
          <cell r="U705">
            <v>0</v>
          </cell>
          <cell r="V705">
            <v>0</v>
          </cell>
          <cell r="W705">
            <v>0</v>
          </cell>
          <cell r="X705">
            <v>0</v>
          </cell>
          <cell r="Y705">
            <v>0</v>
          </cell>
          <cell r="Z705">
            <v>0</v>
          </cell>
          <cell r="AA705">
            <v>0</v>
          </cell>
          <cell r="AB705">
            <v>0</v>
          </cell>
          <cell r="AC705">
            <v>0</v>
          </cell>
          <cell r="AD705">
            <v>0</v>
          </cell>
          <cell r="AE705">
            <v>0.19</v>
          </cell>
          <cell r="AF705">
            <v>-0.193</v>
          </cell>
          <cell r="AG705">
            <v>-3.0000000000000027E-3</v>
          </cell>
          <cell r="AH705">
            <v>83793343.689999998</v>
          </cell>
          <cell r="AI705">
            <v>-83793343.659000009</v>
          </cell>
          <cell r="AJ705">
            <v>3.0999988317489624E-2</v>
          </cell>
          <cell r="AK705">
            <v>4667591.96</v>
          </cell>
          <cell r="AL705">
            <v>0</v>
          </cell>
          <cell r="AM705">
            <v>4667591.96</v>
          </cell>
          <cell r="AN705">
            <v>0</v>
          </cell>
          <cell r="AO705">
            <v>0</v>
          </cell>
          <cell r="AP705">
            <v>0</v>
          </cell>
          <cell r="AQ705">
            <v>0</v>
          </cell>
          <cell r="AR705">
            <v>0</v>
          </cell>
          <cell r="AS705">
            <v>0</v>
          </cell>
          <cell r="AT705">
            <v>9446487.6899999995</v>
          </cell>
          <cell r="AU705">
            <v>0</v>
          </cell>
          <cell r="AV705">
            <v>9446487.6899999995</v>
          </cell>
          <cell r="AW705">
            <v>0</v>
          </cell>
          <cell r="AX705">
            <v>0</v>
          </cell>
          <cell r="AY705">
            <v>0</v>
          </cell>
          <cell r="AZ705">
            <v>0</v>
          </cell>
          <cell r="BA705">
            <v>0</v>
          </cell>
          <cell r="BB705">
            <v>0</v>
          </cell>
          <cell r="BC705">
            <v>0</v>
          </cell>
          <cell r="BD705">
            <v>0</v>
          </cell>
          <cell r="BE705">
            <v>0</v>
          </cell>
          <cell r="BF705">
            <v>0</v>
          </cell>
          <cell r="BG705">
            <v>0</v>
          </cell>
          <cell r="BH705">
            <v>0</v>
          </cell>
          <cell r="BI705">
            <v>68203501.870000005</v>
          </cell>
          <cell r="BJ705">
            <v>0</v>
          </cell>
          <cell r="BK705">
            <v>68203501.870000005</v>
          </cell>
          <cell r="BL705">
            <v>0</v>
          </cell>
          <cell r="BM705">
            <v>0</v>
          </cell>
          <cell r="BN705">
            <v>0</v>
          </cell>
          <cell r="BO705">
            <v>0.3</v>
          </cell>
          <cell r="BP705">
            <v>0</v>
          </cell>
          <cell r="BQ705">
            <v>0.3</v>
          </cell>
          <cell r="BR705">
            <v>-0.24</v>
          </cell>
          <cell r="BS705">
            <v>0</v>
          </cell>
          <cell r="BT705">
            <v>-0.24</v>
          </cell>
          <cell r="BU705">
            <v>0.24</v>
          </cell>
          <cell r="BV705">
            <v>0</v>
          </cell>
          <cell r="BW705">
            <v>0.24</v>
          </cell>
          <cell r="BX705">
            <v>0</v>
          </cell>
          <cell r="BY705">
            <v>0</v>
          </cell>
          <cell r="BZ705">
            <v>0</v>
          </cell>
          <cell r="CA705">
            <v>10091928203.724001</v>
          </cell>
          <cell r="CB705">
            <v>-8.6445361424658529E-9</v>
          </cell>
          <cell r="CC705">
            <v>10091928203.724001</v>
          </cell>
          <cell r="CD705">
            <v>-9059959483.9599991</v>
          </cell>
          <cell r="CE705">
            <v>0</v>
          </cell>
          <cell r="CF705">
            <v>-9059959483.9599991</v>
          </cell>
          <cell r="CG705">
            <v>1031968719.7640011</v>
          </cell>
          <cell r="CH705">
            <v>-1.2223608791828156E-8</v>
          </cell>
          <cell r="CI705">
            <v>1031968719.7640011</v>
          </cell>
        </row>
        <row r="707">
          <cell r="C707" t="str">
            <v>Total Assets</v>
          </cell>
          <cell r="D707">
            <v>10109951241.33</v>
          </cell>
          <cell r="E707">
            <v>0</v>
          </cell>
          <cell r="F707">
            <v>10109951241.33</v>
          </cell>
          <cell r="G707">
            <v>0.69900000000000007</v>
          </cell>
          <cell r="H707">
            <v>-0.69700000000000006</v>
          </cell>
          <cell r="I707">
            <v>2.0000000000000018E-3</v>
          </cell>
          <cell r="J707">
            <v>6477125503.3970003</v>
          </cell>
          <cell r="K707">
            <v>122480858.23100001</v>
          </cell>
          <cell r="L707">
            <v>6599606361.6280003</v>
          </cell>
          <cell r="M707">
            <v>1958202686.5110004</v>
          </cell>
          <cell r="N707">
            <v>185497164.678</v>
          </cell>
          <cell r="O707">
            <v>2143699851.1890004</v>
          </cell>
          <cell r="P707">
            <v>2055300769.0799999</v>
          </cell>
          <cell r="Q707">
            <v>14325830.779999999</v>
          </cell>
          <cell r="R707">
            <v>2069626599.8599999</v>
          </cell>
          <cell r="S707">
            <v>3.0000000000427463E-3</v>
          </cell>
          <cell r="T707">
            <v>0</v>
          </cell>
          <cell r="U707">
            <v>3.0000000000427463E-3</v>
          </cell>
          <cell r="V707">
            <v>9.9000000000000005E-2</v>
          </cell>
          <cell r="W707">
            <v>-0.10200000000000001</v>
          </cell>
          <cell r="X707">
            <v>-3.0000000000000027E-3</v>
          </cell>
          <cell r="Y707">
            <v>2482827</v>
          </cell>
          <cell r="Z707">
            <v>-244700.36</v>
          </cell>
          <cell r="AA707">
            <v>2238126.64</v>
          </cell>
          <cell r="AB707">
            <v>-40506.160000000003</v>
          </cell>
          <cell r="AC707">
            <v>0</v>
          </cell>
          <cell r="AD707">
            <v>-40506.160000000003</v>
          </cell>
          <cell r="AE707">
            <v>0.19</v>
          </cell>
          <cell r="AF707">
            <v>-0.191</v>
          </cell>
          <cell r="AG707">
            <v>-1.0000000000000009E-3</v>
          </cell>
          <cell r="AH707">
            <v>322059340.91200006</v>
          </cell>
          <cell r="AI707">
            <v>-322059152.33400005</v>
          </cell>
          <cell r="AJ707">
            <v>188.57800000905991</v>
          </cell>
          <cell r="AK707">
            <v>2789467.8500000187</v>
          </cell>
          <cell r="AL707">
            <v>0</v>
          </cell>
          <cell r="AM707">
            <v>2789467.8500000187</v>
          </cell>
          <cell r="AN707">
            <v>-777056.95</v>
          </cell>
          <cell r="AO707">
            <v>0</v>
          </cell>
          <cell r="AP707">
            <v>-777056.95</v>
          </cell>
          <cell r="AQ707">
            <v>5.8710000000000004</v>
          </cell>
          <cell r="AR707">
            <v>0</v>
          </cell>
          <cell r="AS707">
            <v>5.8710000000000004</v>
          </cell>
          <cell r="AT707">
            <v>68620898.504999995</v>
          </cell>
          <cell r="AU707">
            <v>0</v>
          </cell>
          <cell r="AV707">
            <v>68620898.504999995</v>
          </cell>
          <cell r="AW707">
            <v>0</v>
          </cell>
          <cell r="AX707">
            <v>0</v>
          </cell>
          <cell r="AY707">
            <v>0</v>
          </cell>
          <cell r="AZ707">
            <v>0</v>
          </cell>
          <cell r="BA707">
            <v>0</v>
          </cell>
          <cell r="BB707">
            <v>0</v>
          </cell>
          <cell r="BC707">
            <v>0</v>
          </cell>
          <cell r="BD707">
            <v>0</v>
          </cell>
          <cell r="BE707">
            <v>0</v>
          </cell>
          <cell r="BF707">
            <v>0.12</v>
          </cell>
          <cell r="BG707">
            <v>0</v>
          </cell>
          <cell r="BH707">
            <v>0.12</v>
          </cell>
          <cell r="BI707">
            <v>346402027.63</v>
          </cell>
          <cell r="BJ707">
            <v>0</v>
          </cell>
          <cell r="BK707">
            <v>346402027.63</v>
          </cell>
          <cell r="BL707">
            <v>0</v>
          </cell>
          <cell r="BM707">
            <v>0</v>
          </cell>
          <cell r="BN707">
            <v>0</v>
          </cell>
          <cell r="BO707">
            <v>38099</v>
          </cell>
          <cell r="BP707">
            <v>0</v>
          </cell>
          <cell r="BQ707">
            <v>38099</v>
          </cell>
          <cell r="BR707">
            <v>0.16</v>
          </cell>
          <cell r="BS707">
            <v>0</v>
          </cell>
          <cell r="BT707">
            <v>0.16</v>
          </cell>
          <cell r="BU707">
            <v>-52499.38</v>
          </cell>
          <cell r="BV707">
            <v>0</v>
          </cell>
          <cell r="BW707">
            <v>-52499.38</v>
          </cell>
          <cell r="BX707">
            <v>271.88</v>
          </cell>
          <cell r="BY707">
            <v>0</v>
          </cell>
          <cell r="BZ707">
            <v>271.88</v>
          </cell>
          <cell r="CA707">
            <v>21342103077.746983</v>
          </cell>
          <cell r="CB707">
            <v>4.9999483078718154E-3</v>
          </cell>
          <cell r="CC707">
            <v>21342103077.751984</v>
          </cell>
          <cell r="CD707">
            <v>-9195444580.9200001</v>
          </cell>
          <cell r="CE707">
            <v>0</v>
          </cell>
          <cell r="CF707">
            <v>-9195444580.9200001</v>
          </cell>
          <cell r="CG707">
            <v>12146658496.827</v>
          </cell>
          <cell r="CH707">
            <v>4.9999512983485983E-3</v>
          </cell>
          <cell r="CI707">
            <v>12146658496.831999</v>
          </cell>
        </row>
        <row r="709">
          <cell r="C709" t="str">
            <v>Long-term debt</v>
          </cell>
        </row>
        <row r="710">
          <cell r="B710" t="str">
            <v>302000</v>
          </cell>
          <cell r="C710" t="str">
            <v>Debt - General</v>
          </cell>
          <cell r="D710">
            <v>-4635748000</v>
          </cell>
          <cell r="E710">
            <v>0</v>
          </cell>
          <cell r="F710">
            <v>-4635748000</v>
          </cell>
          <cell r="G710">
            <v>0</v>
          </cell>
          <cell r="H710">
            <v>0</v>
          </cell>
          <cell r="I710">
            <v>0</v>
          </cell>
          <cell r="J710">
            <v>-2908926181.6100001</v>
          </cell>
          <cell r="K710">
            <v>0</v>
          </cell>
          <cell r="L710">
            <v>-2908926181.6100001</v>
          </cell>
          <cell r="M710">
            <v>-1714073818.3900001</v>
          </cell>
          <cell r="N710">
            <v>0</v>
          </cell>
          <cell r="O710">
            <v>-1714073818.3900001</v>
          </cell>
          <cell r="P710">
            <v>-70000000</v>
          </cell>
          <cell r="Q710">
            <v>0</v>
          </cell>
          <cell r="R710">
            <v>-70000000</v>
          </cell>
          <cell r="S710">
            <v>0</v>
          </cell>
          <cell r="T710">
            <v>0</v>
          </cell>
          <cell r="U710">
            <v>0</v>
          </cell>
          <cell r="V710">
            <v>0</v>
          </cell>
          <cell r="W710">
            <v>0</v>
          </cell>
          <cell r="X710">
            <v>0</v>
          </cell>
          <cell r="Y710">
            <v>0</v>
          </cell>
          <cell r="Z710">
            <v>0</v>
          </cell>
          <cell r="AA710">
            <v>0</v>
          </cell>
          <cell r="AB710">
            <v>0</v>
          </cell>
          <cell r="AC710">
            <v>0</v>
          </cell>
          <cell r="AD710">
            <v>0</v>
          </cell>
          <cell r="AE710">
            <v>0.28999999999999998</v>
          </cell>
          <cell r="AF710">
            <v>-0.29300000000000004</v>
          </cell>
          <cell r="AG710">
            <v>-3.0000000000000582E-3</v>
          </cell>
          <cell r="AH710">
            <v>-0.28999999999999998</v>
          </cell>
          <cell r="AI710">
            <v>0.29300000000000004</v>
          </cell>
          <cell r="AJ710">
            <v>3.0000000000000582E-3</v>
          </cell>
          <cell r="AK710">
            <v>0</v>
          </cell>
          <cell r="AL710">
            <v>0</v>
          </cell>
          <cell r="AM710">
            <v>0</v>
          </cell>
          <cell r="AN710">
            <v>0</v>
          </cell>
          <cell r="AO710">
            <v>0</v>
          </cell>
          <cell r="AP710">
            <v>0</v>
          </cell>
          <cell r="AQ710">
            <v>0</v>
          </cell>
          <cell r="AR710">
            <v>0</v>
          </cell>
          <cell r="AS710">
            <v>0</v>
          </cell>
          <cell r="AT710">
            <v>-23000000</v>
          </cell>
          <cell r="AU710">
            <v>0</v>
          </cell>
          <cell r="AV710">
            <v>-23000000</v>
          </cell>
          <cell r="AW710">
            <v>0</v>
          </cell>
          <cell r="AX710">
            <v>0</v>
          </cell>
          <cell r="AY710">
            <v>0</v>
          </cell>
          <cell r="AZ710">
            <v>0</v>
          </cell>
          <cell r="BA710">
            <v>0</v>
          </cell>
          <cell r="BB710">
            <v>0</v>
          </cell>
          <cell r="BC710">
            <v>0</v>
          </cell>
          <cell r="BD710">
            <v>0</v>
          </cell>
          <cell r="BE710">
            <v>0</v>
          </cell>
          <cell r="BF710">
            <v>0</v>
          </cell>
          <cell r="BG710">
            <v>0</v>
          </cell>
          <cell r="BH710">
            <v>0</v>
          </cell>
          <cell r="BI710">
            <v>-143000000</v>
          </cell>
          <cell r="BJ710">
            <v>0</v>
          </cell>
          <cell r="BK710">
            <v>-143000000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-9494748000</v>
          </cell>
          <cell r="CB710">
            <v>0</v>
          </cell>
          <cell r="CC710">
            <v>-9494748000</v>
          </cell>
          <cell r="CD710">
            <v>4859000000</v>
          </cell>
          <cell r="CE710">
            <v>0</v>
          </cell>
          <cell r="CF710">
            <v>4859000000</v>
          </cell>
          <cell r="CG710">
            <v>-4635748000</v>
          </cell>
          <cell r="CH710">
            <v>0</v>
          </cell>
          <cell r="CI710">
            <v>-4635748000</v>
          </cell>
        </row>
        <row r="711">
          <cell r="C711" t="str">
            <v>Primary debt</v>
          </cell>
          <cell r="D711">
            <v>-4635748000</v>
          </cell>
          <cell r="E711">
            <v>0</v>
          </cell>
          <cell r="F711">
            <v>-4635748000</v>
          </cell>
          <cell r="G711">
            <v>0</v>
          </cell>
          <cell r="H711">
            <v>0</v>
          </cell>
          <cell r="I711">
            <v>0</v>
          </cell>
          <cell r="J711">
            <v>-2908926181.6100001</v>
          </cell>
          <cell r="K711">
            <v>0</v>
          </cell>
          <cell r="L711">
            <v>-2908926181.6100001</v>
          </cell>
          <cell r="M711">
            <v>-1714073818.3900001</v>
          </cell>
          <cell r="N711">
            <v>0</v>
          </cell>
          <cell r="O711">
            <v>-1714073818.3900001</v>
          </cell>
          <cell r="P711">
            <v>-70000000</v>
          </cell>
          <cell r="Q711">
            <v>0</v>
          </cell>
          <cell r="R711">
            <v>-70000000</v>
          </cell>
          <cell r="S711">
            <v>0</v>
          </cell>
          <cell r="T711">
            <v>0</v>
          </cell>
          <cell r="U711">
            <v>0</v>
          </cell>
          <cell r="V711">
            <v>0</v>
          </cell>
          <cell r="W711">
            <v>0</v>
          </cell>
          <cell r="X711">
            <v>0</v>
          </cell>
          <cell r="Y711">
            <v>0</v>
          </cell>
          <cell r="Z711">
            <v>0</v>
          </cell>
          <cell r="AA711">
            <v>0</v>
          </cell>
          <cell r="AB711">
            <v>0</v>
          </cell>
          <cell r="AC711">
            <v>0</v>
          </cell>
          <cell r="AD711">
            <v>0</v>
          </cell>
          <cell r="AE711">
            <v>0.28999999999999998</v>
          </cell>
          <cell r="AF711">
            <v>-0.29300000000000004</v>
          </cell>
          <cell r="AG711">
            <v>-3.0000000000000582E-3</v>
          </cell>
          <cell r="AH711">
            <v>-0.28999999999999998</v>
          </cell>
          <cell r="AI711">
            <v>0.29300000000000004</v>
          </cell>
          <cell r="AJ711">
            <v>3.0000000000000582E-3</v>
          </cell>
          <cell r="AK711">
            <v>0</v>
          </cell>
          <cell r="AL711">
            <v>0</v>
          </cell>
          <cell r="AM711">
            <v>0</v>
          </cell>
          <cell r="AN711">
            <v>0</v>
          </cell>
          <cell r="AO711">
            <v>0</v>
          </cell>
          <cell r="AP711">
            <v>0</v>
          </cell>
          <cell r="AQ711">
            <v>0</v>
          </cell>
          <cell r="AR711">
            <v>0</v>
          </cell>
          <cell r="AS711">
            <v>0</v>
          </cell>
          <cell r="AT711">
            <v>-23000000</v>
          </cell>
          <cell r="AU711">
            <v>0</v>
          </cell>
          <cell r="AV711">
            <v>-23000000</v>
          </cell>
          <cell r="AW711">
            <v>0</v>
          </cell>
          <cell r="AX711">
            <v>0</v>
          </cell>
          <cell r="AY711">
            <v>0</v>
          </cell>
          <cell r="AZ711">
            <v>0</v>
          </cell>
          <cell r="BA711">
            <v>0</v>
          </cell>
          <cell r="BB711">
            <v>0</v>
          </cell>
          <cell r="BC711">
            <v>0</v>
          </cell>
          <cell r="BD711">
            <v>0</v>
          </cell>
          <cell r="BE711">
            <v>0</v>
          </cell>
          <cell r="BF711">
            <v>0</v>
          </cell>
          <cell r="BG711">
            <v>0</v>
          </cell>
          <cell r="BH711">
            <v>0</v>
          </cell>
          <cell r="BI711">
            <v>-143000000</v>
          </cell>
          <cell r="BJ711">
            <v>0</v>
          </cell>
          <cell r="BK711">
            <v>-143000000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-9494748000</v>
          </cell>
          <cell r="CB711">
            <v>0</v>
          </cell>
          <cell r="CC711">
            <v>-9494748000</v>
          </cell>
          <cell r="CD711">
            <v>4859000000</v>
          </cell>
          <cell r="CE711">
            <v>0</v>
          </cell>
          <cell r="CF711">
            <v>4859000000</v>
          </cell>
          <cell r="CG711">
            <v>-4635748000</v>
          </cell>
          <cell r="CH711">
            <v>0</v>
          </cell>
          <cell r="CI711">
            <v>-4635748000</v>
          </cell>
        </row>
        <row r="712">
          <cell r="B712" t="str">
            <v>304000</v>
          </cell>
          <cell r="C712" t="str">
            <v>Unamort Premium/Discounts-OEFC</v>
          </cell>
          <cell r="D712">
            <v>46420780.619999997</v>
          </cell>
          <cell r="E712">
            <v>0</v>
          </cell>
          <cell r="F712">
            <v>46420780.619999997</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46420780.619999997</v>
          </cell>
          <cell r="CB712">
            <v>0</v>
          </cell>
          <cell r="CC712">
            <v>46420780.619999997</v>
          </cell>
          <cell r="CD712">
            <v>0</v>
          </cell>
          <cell r="CE712">
            <v>0</v>
          </cell>
          <cell r="CF712">
            <v>0</v>
          </cell>
          <cell r="CG712">
            <v>46420780.619999997</v>
          </cell>
          <cell r="CH712">
            <v>0</v>
          </cell>
          <cell r="CI712">
            <v>46420780.619999997</v>
          </cell>
        </row>
        <row r="713">
          <cell r="B713" t="str">
            <v>304100</v>
          </cell>
          <cell r="C713" t="str">
            <v>Unamortized  Premium/Discounts</v>
          </cell>
          <cell r="D713">
            <v>-19067252.550000001</v>
          </cell>
          <cell r="E713">
            <v>0</v>
          </cell>
          <cell r="F713">
            <v>-19067252.550000001</v>
          </cell>
          <cell r="G713">
            <v>0</v>
          </cell>
          <cell r="H713">
            <v>0</v>
          </cell>
          <cell r="I713">
            <v>0</v>
          </cell>
          <cell r="J713">
            <v>-9091145.4000000004</v>
          </cell>
          <cell r="K713">
            <v>0</v>
          </cell>
          <cell r="L713">
            <v>-9091145.4000000004</v>
          </cell>
          <cell r="M713">
            <v>-9972876.6899999995</v>
          </cell>
          <cell r="N713">
            <v>0</v>
          </cell>
          <cell r="O713">
            <v>-9972876.6899999995</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30843.93</v>
          </cell>
          <cell r="AU713">
            <v>0</v>
          </cell>
          <cell r="AV713">
            <v>30843.93</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-38100430.710000001</v>
          </cell>
          <cell r="CB713">
            <v>0</v>
          </cell>
          <cell r="CC713">
            <v>-38100430.710000001</v>
          </cell>
          <cell r="CD713">
            <v>19055632.550000001</v>
          </cell>
          <cell r="CE713">
            <v>0</v>
          </cell>
          <cell r="CF713">
            <v>19055632.550000001</v>
          </cell>
          <cell r="CG713">
            <v>-19044798.16</v>
          </cell>
          <cell r="CH713">
            <v>0</v>
          </cell>
          <cell r="CI713">
            <v>-19044798.16</v>
          </cell>
        </row>
        <row r="714">
          <cell r="B714" t="str">
            <v>304200</v>
          </cell>
          <cell r="C714" t="str">
            <v>Unamortized ADS/DRS Hedges</v>
          </cell>
          <cell r="D714">
            <v>0</v>
          </cell>
          <cell r="E714">
            <v>0</v>
          </cell>
          <cell r="F714">
            <v>0</v>
          </cell>
          <cell r="G714">
            <v>0</v>
          </cell>
          <cell r="H714">
            <v>0</v>
          </cell>
          <cell r="I714">
            <v>0</v>
          </cell>
          <cell r="J714">
            <v>9404386.6400000006</v>
          </cell>
          <cell r="K714">
            <v>0</v>
          </cell>
          <cell r="L714">
            <v>9404386.6400000006</v>
          </cell>
          <cell r="M714">
            <v>5156258.2300000004</v>
          </cell>
          <cell r="N714">
            <v>0</v>
          </cell>
          <cell r="O714">
            <v>5156258.2300000004</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660052.13</v>
          </cell>
          <cell r="AU714">
            <v>0</v>
          </cell>
          <cell r="AV714">
            <v>660052.13</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15220697.000000002</v>
          </cell>
          <cell r="CB714">
            <v>0</v>
          </cell>
          <cell r="CC714">
            <v>15220697.000000002</v>
          </cell>
          <cell r="CD714">
            <v>0</v>
          </cell>
          <cell r="CE714">
            <v>0</v>
          </cell>
          <cell r="CF714">
            <v>0</v>
          </cell>
          <cell r="CG714">
            <v>15220697.000000002</v>
          </cell>
          <cell r="CH714">
            <v>0</v>
          </cell>
          <cell r="CI714">
            <v>15220697.000000002</v>
          </cell>
        </row>
        <row r="715">
          <cell r="C715" t="str">
            <v>Unamortized prem/disc on bonds</v>
          </cell>
          <cell r="D715">
            <v>27353528.069999997</v>
          </cell>
          <cell r="E715">
            <v>0</v>
          </cell>
          <cell r="F715">
            <v>27353528.069999997</v>
          </cell>
          <cell r="G715">
            <v>0</v>
          </cell>
          <cell r="H715">
            <v>0</v>
          </cell>
          <cell r="I715">
            <v>0</v>
          </cell>
          <cell r="J715">
            <v>313241.24</v>
          </cell>
          <cell r="K715">
            <v>0</v>
          </cell>
          <cell r="L715">
            <v>313241.24</v>
          </cell>
          <cell r="M715">
            <v>-4816618.46</v>
          </cell>
          <cell r="N715">
            <v>0</v>
          </cell>
          <cell r="O715">
            <v>-4816618.46</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690896.06</v>
          </cell>
          <cell r="AU715">
            <v>0</v>
          </cell>
          <cell r="AV715">
            <v>690896.06</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23541046.909999996</v>
          </cell>
          <cell r="CB715">
            <v>0</v>
          </cell>
          <cell r="CC715">
            <v>23541046.909999996</v>
          </cell>
          <cell r="CD715">
            <v>19055632.550000001</v>
          </cell>
          <cell r="CE715">
            <v>0</v>
          </cell>
          <cell r="CF715">
            <v>19055632.550000001</v>
          </cell>
          <cell r="CG715">
            <v>42596679.459999993</v>
          </cell>
          <cell r="CH715">
            <v>0</v>
          </cell>
          <cell r="CI715">
            <v>42596679.459999993</v>
          </cell>
        </row>
        <row r="716">
          <cell r="C716" t="str">
            <v>Total Long-term debt</v>
          </cell>
          <cell r="D716">
            <v>-4608394471.9300003</v>
          </cell>
          <cell r="E716">
            <v>0</v>
          </cell>
          <cell r="F716">
            <v>-4608394471.9300003</v>
          </cell>
          <cell r="G716">
            <v>0</v>
          </cell>
          <cell r="H716">
            <v>0</v>
          </cell>
          <cell r="I716">
            <v>0</v>
          </cell>
          <cell r="J716">
            <v>-2908612940.3700004</v>
          </cell>
          <cell r="K716">
            <v>0</v>
          </cell>
          <cell r="L716">
            <v>-2908612940.3700004</v>
          </cell>
          <cell r="M716">
            <v>-1718890436.8500001</v>
          </cell>
          <cell r="N716">
            <v>0</v>
          </cell>
          <cell r="O716">
            <v>-1718890436.8500001</v>
          </cell>
          <cell r="P716">
            <v>-70000000</v>
          </cell>
          <cell r="Q716">
            <v>0</v>
          </cell>
          <cell r="R716">
            <v>-70000000</v>
          </cell>
          <cell r="S716">
            <v>0</v>
          </cell>
          <cell r="T716">
            <v>0</v>
          </cell>
          <cell r="U716">
            <v>0</v>
          </cell>
          <cell r="V716">
            <v>0</v>
          </cell>
          <cell r="W716">
            <v>0</v>
          </cell>
          <cell r="X716">
            <v>0</v>
          </cell>
          <cell r="Y716">
            <v>0</v>
          </cell>
          <cell r="Z716">
            <v>0</v>
          </cell>
          <cell r="AA716">
            <v>0</v>
          </cell>
          <cell r="AB716">
            <v>0</v>
          </cell>
          <cell r="AC716">
            <v>0</v>
          </cell>
          <cell r="AD716">
            <v>0</v>
          </cell>
          <cell r="AE716">
            <v>0.28999999999999998</v>
          </cell>
          <cell r="AF716">
            <v>-0.29300000000000004</v>
          </cell>
          <cell r="AG716">
            <v>-3.0000000000000582E-3</v>
          </cell>
          <cell r="AH716">
            <v>-0.28999999999999998</v>
          </cell>
          <cell r="AI716">
            <v>0.29300000000000004</v>
          </cell>
          <cell r="AJ716">
            <v>3.0000000000000582E-3</v>
          </cell>
          <cell r="AK716">
            <v>0</v>
          </cell>
          <cell r="AL716">
            <v>0</v>
          </cell>
          <cell r="AM716">
            <v>0</v>
          </cell>
          <cell r="AN716">
            <v>0</v>
          </cell>
          <cell r="AO716">
            <v>0</v>
          </cell>
          <cell r="AP716">
            <v>0</v>
          </cell>
          <cell r="AQ716">
            <v>0</v>
          </cell>
          <cell r="AR716">
            <v>0</v>
          </cell>
          <cell r="AS716">
            <v>0</v>
          </cell>
          <cell r="AT716">
            <v>-22309103.940000001</v>
          </cell>
          <cell r="AU716">
            <v>0</v>
          </cell>
          <cell r="AV716">
            <v>-22309103.940000001</v>
          </cell>
          <cell r="AW716">
            <v>0</v>
          </cell>
          <cell r="AX716">
            <v>0</v>
          </cell>
          <cell r="AY716">
            <v>0</v>
          </cell>
          <cell r="AZ716">
            <v>0</v>
          </cell>
          <cell r="BA716">
            <v>0</v>
          </cell>
          <cell r="BB716">
            <v>0</v>
          </cell>
          <cell r="BC716">
            <v>0</v>
          </cell>
          <cell r="BD716">
            <v>0</v>
          </cell>
          <cell r="BE716">
            <v>0</v>
          </cell>
          <cell r="BF716">
            <v>0</v>
          </cell>
          <cell r="BG716">
            <v>0</v>
          </cell>
          <cell r="BH716">
            <v>0</v>
          </cell>
          <cell r="BI716">
            <v>-143000000</v>
          </cell>
          <cell r="BJ716">
            <v>0</v>
          </cell>
          <cell r="BK716">
            <v>-143000000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-9471206953.0900021</v>
          </cell>
          <cell r="CB716">
            <v>0</v>
          </cell>
          <cell r="CC716">
            <v>-9471206953.0900021</v>
          </cell>
          <cell r="CD716">
            <v>4878055632.5500002</v>
          </cell>
          <cell r="CE716">
            <v>0</v>
          </cell>
          <cell r="CF716">
            <v>4878055632.5500002</v>
          </cell>
          <cell r="CG716">
            <v>-4593151320.54</v>
          </cell>
          <cell r="CH716">
            <v>0</v>
          </cell>
          <cell r="CI716">
            <v>-4593151320.54</v>
          </cell>
        </row>
        <row r="718">
          <cell r="C718" t="str">
            <v>Current liabilities</v>
          </cell>
        </row>
        <row r="719">
          <cell r="B719" t="str">
            <v>352000</v>
          </cell>
          <cell r="C719" t="str">
            <v>Accounts Payable</v>
          </cell>
          <cell r="D719">
            <v>0</v>
          </cell>
          <cell r="E719">
            <v>0</v>
          </cell>
          <cell r="F719">
            <v>0</v>
          </cell>
          <cell r="G719">
            <v>0</v>
          </cell>
          <cell r="H719">
            <v>0</v>
          </cell>
          <cell r="I719">
            <v>0</v>
          </cell>
          <cell r="J719">
            <v>0</v>
          </cell>
          <cell r="K719">
            <v>-8354.219000000001</v>
          </cell>
          <cell r="L719">
            <v>-8354.219000000001</v>
          </cell>
          <cell r="M719">
            <v>16035</v>
          </cell>
          <cell r="N719">
            <v>-7680.75</v>
          </cell>
          <cell r="O719">
            <v>8354.25</v>
          </cell>
          <cell r="P719">
            <v>-0.03</v>
          </cell>
          <cell r="Q719">
            <v>0</v>
          </cell>
          <cell r="R719">
            <v>-0.03</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-16034.97</v>
          </cell>
          <cell r="AI719">
            <v>16034.969000000001</v>
          </cell>
          <cell r="AJ719">
            <v>-9.9999999838473741E-4</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-3542896.57</v>
          </cell>
          <cell r="BJ719">
            <v>0</v>
          </cell>
          <cell r="BK719">
            <v>-3542896.57</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-3542896.57</v>
          </cell>
          <cell r="CB719">
            <v>0</v>
          </cell>
          <cell r="CC719">
            <v>-3542896.57</v>
          </cell>
          <cell r="CD719">
            <v>0</v>
          </cell>
          <cell r="CE719">
            <v>0</v>
          </cell>
          <cell r="CF719">
            <v>0</v>
          </cell>
          <cell r="CG719">
            <v>-3542896.57</v>
          </cell>
          <cell r="CH719">
            <v>0</v>
          </cell>
          <cell r="CI719">
            <v>-3542896.57</v>
          </cell>
        </row>
        <row r="720">
          <cell r="B720" t="str">
            <v>352004</v>
          </cell>
          <cell r="C720" t="str">
            <v>Pp/Ps A/P VENDOR RECONCILIATN</v>
          </cell>
          <cell r="D720">
            <v>107176.99</v>
          </cell>
          <cell r="E720">
            <v>0</v>
          </cell>
          <cell r="F720">
            <v>107176.99</v>
          </cell>
          <cell r="G720">
            <v>0</v>
          </cell>
          <cell r="H720">
            <v>0</v>
          </cell>
          <cell r="I720">
            <v>0</v>
          </cell>
          <cell r="J720">
            <v>-708916.7</v>
          </cell>
          <cell r="K720">
            <v>-18084998.603</v>
          </cell>
          <cell r="L720">
            <v>-18793915.302999999</v>
          </cell>
          <cell r="M720">
            <v>-847367.56</v>
          </cell>
          <cell r="N720">
            <v>-16627090.85</v>
          </cell>
          <cell r="O720">
            <v>-17474458.41</v>
          </cell>
          <cell r="P720">
            <v>-605660.72</v>
          </cell>
          <cell r="Q720">
            <v>0</v>
          </cell>
          <cell r="R720">
            <v>-605660.72</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-34712089.439999998</v>
          </cell>
          <cell r="AI720">
            <v>34712089.453000002</v>
          </cell>
          <cell r="AJ720">
            <v>1.30000039935112E-2</v>
          </cell>
          <cell r="AK720">
            <v>-2586650.48</v>
          </cell>
          <cell r="AL720">
            <v>0</v>
          </cell>
          <cell r="AM720">
            <v>-2586650.48</v>
          </cell>
          <cell r="AN720">
            <v>0</v>
          </cell>
          <cell r="AO720">
            <v>0</v>
          </cell>
          <cell r="AP720">
            <v>0</v>
          </cell>
          <cell r="AQ720">
            <v>0</v>
          </cell>
          <cell r="AR720">
            <v>0</v>
          </cell>
          <cell r="AS720">
            <v>0</v>
          </cell>
          <cell r="AT720">
            <v>525844.49</v>
          </cell>
          <cell r="AU720">
            <v>0</v>
          </cell>
          <cell r="AV720">
            <v>525844.49</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-38827663.419999994</v>
          </cell>
          <cell r="CB720">
            <v>0</v>
          </cell>
          <cell r="CC720">
            <v>-38827663.419999994</v>
          </cell>
          <cell r="CD720">
            <v>0</v>
          </cell>
          <cell r="CE720">
            <v>0</v>
          </cell>
          <cell r="CF720">
            <v>0</v>
          </cell>
          <cell r="CG720">
            <v>-38827663.420000002</v>
          </cell>
          <cell r="CH720">
            <v>1.862645149230957E-9</v>
          </cell>
          <cell r="CI720">
            <v>-38827663.420000002</v>
          </cell>
        </row>
        <row r="721">
          <cell r="B721" t="str">
            <v>352008</v>
          </cell>
          <cell r="C721" t="str">
            <v>Inventory price variance</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-90.93</v>
          </cell>
          <cell r="AU721">
            <v>0</v>
          </cell>
          <cell r="AV721">
            <v>-90.93</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-90.93</v>
          </cell>
          <cell r="CB721">
            <v>0</v>
          </cell>
          <cell r="CC721">
            <v>-90.93</v>
          </cell>
          <cell r="CD721">
            <v>0</v>
          </cell>
          <cell r="CE721">
            <v>0</v>
          </cell>
          <cell r="CF721">
            <v>0</v>
          </cell>
          <cell r="CG721">
            <v>-90.93</v>
          </cell>
          <cell r="CH721">
            <v>0</v>
          </cell>
          <cell r="CI721">
            <v>-90.93</v>
          </cell>
        </row>
        <row r="722">
          <cell r="B722" t="str">
            <v>352060</v>
          </cell>
          <cell r="C722" t="str">
            <v>A/P Inv Acc By A/Payabl System</v>
          </cell>
          <cell r="D722">
            <v>12358.5</v>
          </cell>
          <cell r="E722">
            <v>0</v>
          </cell>
          <cell r="F722">
            <v>12358.5</v>
          </cell>
          <cell r="G722">
            <v>0</v>
          </cell>
          <cell r="H722">
            <v>0</v>
          </cell>
          <cell r="I722">
            <v>0</v>
          </cell>
          <cell r="J722">
            <v>0</v>
          </cell>
          <cell r="K722">
            <v>-6228.9720000000007</v>
          </cell>
          <cell r="L722">
            <v>-6228.9720000000007</v>
          </cell>
          <cell r="M722">
            <v>0</v>
          </cell>
          <cell r="N722">
            <v>-5726.83</v>
          </cell>
          <cell r="O722">
            <v>-5726.83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-11955.8</v>
          </cell>
          <cell r="AI722">
            <v>11955.802</v>
          </cell>
          <cell r="AJ722">
            <v>2.0000000004074536E-3</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402.69999999999891</v>
          </cell>
          <cell r="CB722">
            <v>0</v>
          </cell>
          <cell r="CC722">
            <v>402.69999999999891</v>
          </cell>
          <cell r="CD722">
            <v>0</v>
          </cell>
          <cell r="CE722">
            <v>0</v>
          </cell>
          <cell r="CF722">
            <v>0</v>
          </cell>
          <cell r="CG722">
            <v>402.69999999999891</v>
          </cell>
          <cell r="CH722">
            <v>-9.0949470177292824E-13</v>
          </cell>
          <cell r="CI722">
            <v>402.699999999998</v>
          </cell>
        </row>
        <row r="723">
          <cell r="B723" t="str">
            <v>352990</v>
          </cell>
          <cell r="C723" t="str">
            <v>A/P Unvoucher Liab (Gr/Ir A/C)</v>
          </cell>
          <cell r="D723">
            <v>0</v>
          </cell>
          <cell r="E723">
            <v>0</v>
          </cell>
          <cell r="F723">
            <v>0</v>
          </cell>
          <cell r="G723">
            <v>0</v>
          </cell>
          <cell r="H723">
            <v>0</v>
          </cell>
          <cell r="I723">
            <v>0</v>
          </cell>
          <cell r="J723">
            <v>0</v>
          </cell>
          <cell r="K723">
            <v>-8892992.8469999991</v>
          </cell>
          <cell r="L723">
            <v>-8892992.8469999991</v>
          </cell>
          <cell r="M723">
            <v>0</v>
          </cell>
          <cell r="N723">
            <v>-8176091.3099999996</v>
          </cell>
          <cell r="O723">
            <v>-8176091.3099999996</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-17069084.16</v>
          </cell>
          <cell r="AI723">
            <v>17069084.157000002</v>
          </cell>
          <cell r="AJ723">
            <v>-2.9999986290931702E-3</v>
          </cell>
          <cell r="AK723">
            <v>0</v>
          </cell>
          <cell r="AL723">
            <v>0</v>
          </cell>
          <cell r="AM723">
            <v>0</v>
          </cell>
          <cell r="AN723">
            <v>0</v>
          </cell>
          <cell r="AO723">
            <v>0</v>
          </cell>
          <cell r="AP723">
            <v>0</v>
          </cell>
          <cell r="AQ723">
            <v>0</v>
          </cell>
          <cell r="AR723">
            <v>0</v>
          </cell>
          <cell r="AS723">
            <v>0</v>
          </cell>
          <cell r="AT723">
            <v>-1679376.69</v>
          </cell>
          <cell r="AU723">
            <v>0</v>
          </cell>
          <cell r="AV723">
            <v>-1679376.69</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-18748460.850000001</v>
          </cell>
          <cell r="CB723">
            <v>3.7252902984619141E-9</v>
          </cell>
          <cell r="CC723">
            <v>-18748460.849999998</v>
          </cell>
          <cell r="CD723">
            <v>0</v>
          </cell>
          <cell r="CE723">
            <v>0</v>
          </cell>
          <cell r="CF723">
            <v>0</v>
          </cell>
          <cell r="CG723">
            <v>-18748460.850000001</v>
          </cell>
          <cell r="CH723">
            <v>2.7939677238464355E-9</v>
          </cell>
          <cell r="CI723">
            <v>-18748460.849999998</v>
          </cell>
        </row>
        <row r="724">
          <cell r="B724" t="str">
            <v>353000</v>
          </cell>
          <cell r="C724" t="str">
            <v>AFB Bell Invoices</v>
          </cell>
          <cell r="D724">
            <v>0</v>
          </cell>
          <cell r="E724">
            <v>0</v>
          </cell>
          <cell r="F724">
            <v>0</v>
          </cell>
          <cell r="G724">
            <v>0</v>
          </cell>
          <cell r="H724">
            <v>0</v>
          </cell>
          <cell r="I724">
            <v>0</v>
          </cell>
          <cell r="J724">
            <v>0</v>
          </cell>
          <cell r="K724">
            <v>-171798.734</v>
          </cell>
          <cell r="L724">
            <v>-171798.734</v>
          </cell>
          <cell r="M724">
            <v>0</v>
          </cell>
          <cell r="N724">
            <v>-157949.32</v>
          </cell>
          <cell r="O724">
            <v>-157949.32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-329748.05</v>
          </cell>
          <cell r="AI724">
            <v>329748.054</v>
          </cell>
          <cell r="AJ724">
            <v>4.0000000153668225E-3</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-329748.05</v>
          </cell>
          <cell r="CB724">
            <v>0</v>
          </cell>
          <cell r="CC724">
            <v>-329748.05</v>
          </cell>
          <cell r="CD724">
            <v>0</v>
          </cell>
          <cell r="CE724">
            <v>0</v>
          </cell>
          <cell r="CF724">
            <v>0</v>
          </cell>
          <cell r="CG724">
            <v>-329748.05</v>
          </cell>
          <cell r="CH724">
            <v>0</v>
          </cell>
          <cell r="CI724">
            <v>-329748.05</v>
          </cell>
        </row>
        <row r="725">
          <cell r="B725" t="str">
            <v>353010</v>
          </cell>
          <cell r="C725" t="str">
            <v>A/P Intersystem Clearing</v>
          </cell>
          <cell r="D725">
            <v>0</v>
          </cell>
          <cell r="E725">
            <v>0</v>
          </cell>
          <cell r="F725">
            <v>0</v>
          </cell>
          <cell r="G725">
            <v>0</v>
          </cell>
          <cell r="H725">
            <v>0</v>
          </cell>
          <cell r="I725">
            <v>0</v>
          </cell>
          <cell r="J725">
            <v>-15</v>
          </cell>
          <cell r="K725">
            <v>15.109</v>
          </cell>
          <cell r="L725">
            <v>0.10899999999999999</v>
          </cell>
          <cell r="M725">
            <v>-14</v>
          </cell>
          <cell r="N725">
            <v>13.89</v>
          </cell>
          <cell r="O725">
            <v>-0.10999999999999943</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29</v>
          </cell>
          <cell r="AI725">
            <v>-28.999000000000002</v>
          </cell>
          <cell r="AJ725">
            <v>9.9999999999766942E-4</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0</v>
          </cell>
          <cell r="CC725">
            <v>0</v>
          </cell>
          <cell r="CD725">
            <v>0</v>
          </cell>
          <cell r="CE725">
            <v>0</v>
          </cell>
          <cell r="CF725">
            <v>0</v>
          </cell>
          <cell r="CG725">
            <v>0</v>
          </cell>
          <cell r="CH725">
            <v>-1.7763568394002505E-15</v>
          </cell>
          <cell r="CI725">
            <v>-1.7763568394002505E-15</v>
          </cell>
        </row>
        <row r="726">
          <cell r="B726" t="str">
            <v>356000</v>
          </cell>
          <cell r="C726" t="str">
            <v>PP fixed - UV Liability</v>
          </cell>
          <cell r="D726">
            <v>0</v>
          </cell>
          <cell r="E726">
            <v>0</v>
          </cell>
          <cell r="F726">
            <v>0</v>
          </cell>
          <cell r="G726">
            <v>0</v>
          </cell>
          <cell r="H726">
            <v>0</v>
          </cell>
          <cell r="I726">
            <v>0</v>
          </cell>
          <cell r="J726">
            <v>20122.12</v>
          </cell>
          <cell r="K726">
            <v>-11251.704</v>
          </cell>
          <cell r="L726">
            <v>8870.4159999999993</v>
          </cell>
          <cell r="M726">
            <v>0</v>
          </cell>
          <cell r="N726">
            <v>-10344.66</v>
          </cell>
          <cell r="O726">
            <v>-10344.66</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-21596.36</v>
          </cell>
          <cell r="AI726">
            <v>21596.364000000001</v>
          </cell>
          <cell r="AJ726">
            <v>4.0000000008149073E-3</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-1474.24</v>
          </cell>
          <cell r="CB726">
            <v>0</v>
          </cell>
          <cell r="CC726">
            <v>-1474.24</v>
          </cell>
          <cell r="CD726">
            <v>0</v>
          </cell>
          <cell r="CE726">
            <v>0</v>
          </cell>
          <cell r="CF726">
            <v>0</v>
          </cell>
          <cell r="CG726">
            <v>-1474.24</v>
          </cell>
          <cell r="CH726">
            <v>1.8189894035458565E-12</v>
          </cell>
          <cell r="CI726">
            <v>-1474.2399999999982</v>
          </cell>
        </row>
        <row r="727">
          <cell r="B727" t="str">
            <v>356200</v>
          </cell>
          <cell r="C727" t="str">
            <v>A/P INTER BU OUTSIDE OF GROUP</v>
          </cell>
          <cell r="D727">
            <v>0</v>
          </cell>
          <cell r="E727">
            <v>0</v>
          </cell>
          <cell r="F727">
            <v>0</v>
          </cell>
          <cell r="G727">
            <v>0</v>
          </cell>
          <cell r="H727">
            <v>0</v>
          </cell>
          <cell r="I727">
            <v>0</v>
          </cell>
          <cell r="J727">
            <v>5.0000000000000001E-3</v>
          </cell>
          <cell r="K727">
            <v>0</v>
          </cell>
          <cell r="L727">
            <v>5.0000000000000001E-3</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-0.25</v>
          </cell>
          <cell r="BP727">
            <v>0</v>
          </cell>
          <cell r="BQ727">
            <v>-0.25</v>
          </cell>
          <cell r="BR727">
            <v>0</v>
          </cell>
          <cell r="BS727">
            <v>0</v>
          </cell>
          <cell r="BT727">
            <v>0</v>
          </cell>
          <cell r="BU727">
            <v>0</v>
          </cell>
          <cell r="BV727">
            <v>0</v>
          </cell>
          <cell r="BW727">
            <v>0</v>
          </cell>
          <cell r="BX727">
            <v>0</v>
          </cell>
          <cell r="BY727">
            <v>0</v>
          </cell>
          <cell r="BZ727">
            <v>0</v>
          </cell>
          <cell r="CA727">
            <v>-0.245</v>
          </cell>
          <cell r="CB727">
            <v>0</v>
          </cell>
          <cell r="CC727">
            <v>-0.245</v>
          </cell>
          <cell r="CD727">
            <v>0.24</v>
          </cell>
          <cell r="CE727">
            <v>0</v>
          </cell>
          <cell r="CF727">
            <v>0.24</v>
          </cell>
          <cell r="CG727">
            <v>-5.0000000000000001E-3</v>
          </cell>
          <cell r="CH727">
            <v>0</v>
          </cell>
          <cell r="CI727">
            <v>-5.0000000000000001E-3</v>
          </cell>
        </row>
        <row r="728">
          <cell r="B728" t="str">
            <v>358000</v>
          </cell>
          <cell r="C728" t="str">
            <v>Opeb Short Term Liability</v>
          </cell>
          <cell r="D728">
            <v>-79000</v>
          </cell>
          <cell r="E728">
            <v>0</v>
          </cell>
          <cell r="F728">
            <v>-79000</v>
          </cell>
          <cell r="G728">
            <v>0</v>
          </cell>
          <cell r="H728">
            <v>0</v>
          </cell>
          <cell r="I728">
            <v>0</v>
          </cell>
          <cell r="J728">
            <v>-17092174</v>
          </cell>
          <cell r="K728">
            <v>0</v>
          </cell>
          <cell r="L728">
            <v>-17092174</v>
          </cell>
          <cell r="M728">
            <v>-17982826</v>
          </cell>
          <cell r="N728">
            <v>0</v>
          </cell>
          <cell r="O728">
            <v>-17982826</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-239000</v>
          </cell>
          <cell r="AL728">
            <v>0</v>
          </cell>
          <cell r="AM728">
            <v>-239000</v>
          </cell>
          <cell r="AN728">
            <v>0</v>
          </cell>
          <cell r="AO728">
            <v>0</v>
          </cell>
          <cell r="AP728">
            <v>0</v>
          </cell>
          <cell r="AQ728">
            <v>0</v>
          </cell>
          <cell r="AR728">
            <v>0</v>
          </cell>
          <cell r="AS728">
            <v>0</v>
          </cell>
          <cell r="AT728">
            <v>-300000</v>
          </cell>
          <cell r="AU728">
            <v>0</v>
          </cell>
          <cell r="AV728">
            <v>-300000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-35693000</v>
          </cell>
          <cell r="CB728">
            <v>0</v>
          </cell>
          <cell r="CC728">
            <v>-35693000</v>
          </cell>
          <cell r="CD728">
            <v>0</v>
          </cell>
          <cell r="CE728">
            <v>0</v>
          </cell>
          <cell r="CF728">
            <v>0</v>
          </cell>
          <cell r="CG728">
            <v>-35693000</v>
          </cell>
          <cell r="CH728">
            <v>0</v>
          </cell>
          <cell r="CI728">
            <v>-35693000</v>
          </cell>
        </row>
        <row r="729">
          <cell r="B729" t="str">
            <v>361982</v>
          </cell>
          <cell r="C729" t="str">
            <v>CPP - Corporate Contribution</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-218937.66</v>
          </cell>
          <cell r="BJ729">
            <v>0</v>
          </cell>
          <cell r="BK729">
            <v>-218937.66</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-218937.66</v>
          </cell>
          <cell r="CB729">
            <v>0</v>
          </cell>
          <cell r="CC729">
            <v>-218937.66</v>
          </cell>
          <cell r="CD729">
            <v>0</v>
          </cell>
          <cell r="CE729">
            <v>0</v>
          </cell>
          <cell r="CF729">
            <v>0</v>
          </cell>
          <cell r="CG729">
            <v>-218937.66</v>
          </cell>
          <cell r="CH729">
            <v>0</v>
          </cell>
          <cell r="CI729">
            <v>-218937.66</v>
          </cell>
        </row>
        <row r="730">
          <cell r="B730" t="str">
            <v>362000</v>
          </cell>
          <cell r="C730" t="str">
            <v>VACATION RESERVE</v>
          </cell>
          <cell r="D730">
            <v>-70121.16</v>
          </cell>
          <cell r="E730">
            <v>0</v>
          </cell>
          <cell r="F730">
            <v>-70121.16</v>
          </cell>
          <cell r="G730">
            <v>0</v>
          </cell>
          <cell r="H730">
            <v>0</v>
          </cell>
          <cell r="I730">
            <v>0</v>
          </cell>
          <cell r="J730">
            <v>-4689369.9800000004</v>
          </cell>
          <cell r="K730">
            <v>-831203.71799999999</v>
          </cell>
          <cell r="L730">
            <v>-5520573.6980000008</v>
          </cell>
          <cell r="M730">
            <v>-6216141.5999999996</v>
          </cell>
          <cell r="N730">
            <v>-764196.9</v>
          </cell>
          <cell r="O730">
            <v>-6980338.5</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-1595400.61</v>
          </cell>
          <cell r="AI730">
            <v>1595400.618</v>
          </cell>
          <cell r="AJ730">
            <v>7.9999999143183231E-3</v>
          </cell>
          <cell r="AK730">
            <v>-168568.82</v>
          </cell>
          <cell r="AL730">
            <v>0</v>
          </cell>
          <cell r="AM730">
            <v>-168568.82</v>
          </cell>
          <cell r="AN730">
            <v>0</v>
          </cell>
          <cell r="AO730">
            <v>0</v>
          </cell>
          <cell r="AP730">
            <v>0</v>
          </cell>
          <cell r="AQ730">
            <v>0</v>
          </cell>
          <cell r="AR730">
            <v>0</v>
          </cell>
          <cell r="AS730">
            <v>0</v>
          </cell>
          <cell r="AT730">
            <v>-122235.28</v>
          </cell>
          <cell r="AU730">
            <v>0</v>
          </cell>
          <cell r="AV730">
            <v>-122235.28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-12861837.449999999</v>
          </cell>
          <cell r="CB730">
            <v>0</v>
          </cell>
          <cell r="CC730">
            <v>-12861837.449999999</v>
          </cell>
          <cell r="CD730">
            <v>0</v>
          </cell>
          <cell r="CE730">
            <v>0</v>
          </cell>
          <cell r="CF730">
            <v>0</v>
          </cell>
          <cell r="CG730">
            <v>-12861837.449999999</v>
          </cell>
          <cell r="CH730">
            <v>0</v>
          </cell>
          <cell r="CI730">
            <v>-12861837.449999999</v>
          </cell>
        </row>
        <row r="731">
          <cell r="B731" t="str">
            <v>362100</v>
          </cell>
          <cell r="C731" t="str">
            <v>Banked Vacation Reserve</v>
          </cell>
          <cell r="D731">
            <v>0</v>
          </cell>
          <cell r="E731">
            <v>0</v>
          </cell>
          <cell r="F731">
            <v>0</v>
          </cell>
          <cell r="G731">
            <v>0</v>
          </cell>
          <cell r="H731">
            <v>0</v>
          </cell>
          <cell r="I731">
            <v>0</v>
          </cell>
          <cell r="J731">
            <v>-2061835.12</v>
          </cell>
          <cell r="K731">
            <v>-629493.16500000004</v>
          </cell>
          <cell r="L731">
            <v>-2691328.2850000001</v>
          </cell>
          <cell r="M731">
            <v>-2733130.27</v>
          </cell>
          <cell r="N731">
            <v>-578747.06999999995</v>
          </cell>
          <cell r="O731">
            <v>-3311877.34</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-1208240.24</v>
          </cell>
          <cell r="AI731">
            <v>1208240.2350000001</v>
          </cell>
          <cell r="AJ731">
            <v>-4.999999888241291E-3</v>
          </cell>
          <cell r="AK731">
            <v>-63325.11</v>
          </cell>
          <cell r="AL731">
            <v>0</v>
          </cell>
          <cell r="AM731">
            <v>-63325.11</v>
          </cell>
          <cell r="AN731">
            <v>0</v>
          </cell>
          <cell r="AO731">
            <v>0</v>
          </cell>
          <cell r="AP731">
            <v>0</v>
          </cell>
          <cell r="AQ731">
            <v>0</v>
          </cell>
          <cell r="AR731">
            <v>0</v>
          </cell>
          <cell r="AS731">
            <v>0</v>
          </cell>
          <cell r="AT731">
            <v>-38465.5</v>
          </cell>
          <cell r="AU731">
            <v>0</v>
          </cell>
          <cell r="AV731">
            <v>-38465.5</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-6104996.2400000012</v>
          </cell>
          <cell r="CB731">
            <v>0</v>
          </cell>
          <cell r="CC731">
            <v>-6104996.2400000012</v>
          </cell>
          <cell r="CD731">
            <v>0</v>
          </cell>
          <cell r="CE731">
            <v>0</v>
          </cell>
          <cell r="CF731">
            <v>0</v>
          </cell>
          <cell r="CG731">
            <v>-6104996.2400000002</v>
          </cell>
          <cell r="CH731">
            <v>0</v>
          </cell>
          <cell r="CI731">
            <v>-6104996.2400000002</v>
          </cell>
        </row>
        <row r="732">
          <cell r="B732" t="str">
            <v>363120</v>
          </cell>
          <cell r="C732" t="str">
            <v>WC - Admin Fee</v>
          </cell>
          <cell r="D732">
            <v>0.02</v>
          </cell>
          <cell r="E732">
            <v>0</v>
          </cell>
          <cell r="F732">
            <v>0.02</v>
          </cell>
          <cell r="G732">
            <v>0</v>
          </cell>
          <cell r="H732">
            <v>0</v>
          </cell>
          <cell r="I732">
            <v>0</v>
          </cell>
          <cell r="J732">
            <v>0</v>
          </cell>
          <cell r="K732">
            <v>-0.01</v>
          </cell>
          <cell r="L732">
            <v>-0.01</v>
          </cell>
          <cell r="M732">
            <v>0</v>
          </cell>
          <cell r="N732">
            <v>-0.01</v>
          </cell>
          <cell r="O732">
            <v>-0.01</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-0.02</v>
          </cell>
          <cell r="AI732">
            <v>0.02</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row>
        <row r="733">
          <cell r="B733" t="str">
            <v>363800</v>
          </cell>
          <cell r="C733" t="str">
            <v>WSIB - Schedule  1</v>
          </cell>
          <cell r="D733">
            <v>68748.2</v>
          </cell>
          <cell r="E733">
            <v>0</v>
          </cell>
          <cell r="F733">
            <v>68748.2</v>
          </cell>
          <cell r="G733">
            <v>0</v>
          </cell>
          <cell r="H733">
            <v>0</v>
          </cell>
          <cell r="I733">
            <v>0</v>
          </cell>
          <cell r="J733">
            <v>0</v>
          </cell>
          <cell r="K733">
            <v>-95630.337</v>
          </cell>
          <cell r="L733">
            <v>-95630.337</v>
          </cell>
          <cell r="M733">
            <v>0</v>
          </cell>
          <cell r="N733">
            <v>-87921.18</v>
          </cell>
          <cell r="O733">
            <v>-87921.18</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-183551.51</v>
          </cell>
          <cell r="AI733">
            <v>183551.51699999999</v>
          </cell>
          <cell r="AJ733">
            <v>6.9999999832361937E-3</v>
          </cell>
          <cell r="AK733">
            <v>4974.37</v>
          </cell>
          <cell r="AL733">
            <v>0</v>
          </cell>
          <cell r="AM733">
            <v>4974.37</v>
          </cell>
          <cell r="AN733">
            <v>0</v>
          </cell>
          <cell r="AO733">
            <v>0</v>
          </cell>
          <cell r="AP733">
            <v>0</v>
          </cell>
          <cell r="AQ733">
            <v>0</v>
          </cell>
          <cell r="AR733">
            <v>0</v>
          </cell>
          <cell r="AS733">
            <v>0</v>
          </cell>
          <cell r="AT733">
            <v>9939.26</v>
          </cell>
          <cell r="AU733">
            <v>0</v>
          </cell>
          <cell r="AV733">
            <v>9939.26</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-99889.68</v>
          </cell>
          <cell r="CB733">
            <v>0</v>
          </cell>
          <cell r="CC733">
            <v>-99889.68</v>
          </cell>
          <cell r="CD733">
            <v>0</v>
          </cell>
          <cell r="CE733">
            <v>0</v>
          </cell>
          <cell r="CF733">
            <v>0</v>
          </cell>
          <cell r="CG733">
            <v>-99889.68</v>
          </cell>
          <cell r="CH733">
            <v>-1.4551915228366852E-11</v>
          </cell>
          <cell r="CI733">
            <v>-99889.680000000008</v>
          </cell>
        </row>
        <row r="734">
          <cell r="B734" t="str">
            <v>364000</v>
          </cell>
          <cell r="C734" t="str">
            <v>MISCELLANEOUS BENEFIT PLANS</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-73365.759999999995</v>
          </cell>
          <cell r="BJ734">
            <v>0</v>
          </cell>
          <cell r="BK734">
            <v>-73365.759999999995</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-73365.759999999995</v>
          </cell>
          <cell r="CB734">
            <v>0</v>
          </cell>
          <cell r="CC734">
            <v>-73365.759999999995</v>
          </cell>
          <cell r="CD734">
            <v>0</v>
          </cell>
          <cell r="CE734">
            <v>0</v>
          </cell>
          <cell r="CF734">
            <v>0</v>
          </cell>
          <cell r="CG734">
            <v>-73365.759999999995</v>
          </cell>
          <cell r="CH734">
            <v>0</v>
          </cell>
          <cell r="CI734">
            <v>-73365.759999999995</v>
          </cell>
        </row>
        <row r="735">
          <cell r="B735" t="str">
            <v>364010</v>
          </cell>
          <cell r="C735" t="str">
            <v>DENTALCost Alloc'd via Payroll</v>
          </cell>
          <cell r="D735">
            <v>-54085.71</v>
          </cell>
          <cell r="E735">
            <v>0</v>
          </cell>
          <cell r="F735">
            <v>-54085.71</v>
          </cell>
          <cell r="G735">
            <v>0</v>
          </cell>
          <cell r="H735">
            <v>0</v>
          </cell>
          <cell r="I735">
            <v>0</v>
          </cell>
          <cell r="J735">
            <v>50082.12</v>
          </cell>
          <cell r="K735">
            <v>-2305491.5159999998</v>
          </cell>
          <cell r="L735">
            <v>-2255409.3959999997</v>
          </cell>
          <cell r="M735">
            <v>72069.39</v>
          </cell>
          <cell r="N735">
            <v>-2119636.15</v>
          </cell>
          <cell r="O735">
            <v>-2047566.76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-4425127.67</v>
          </cell>
          <cell r="AI735">
            <v>4425127.6660000002</v>
          </cell>
          <cell r="AJ735">
            <v>-3.9999997243285179E-3</v>
          </cell>
          <cell r="AK735">
            <v>98825</v>
          </cell>
          <cell r="AL735">
            <v>0</v>
          </cell>
          <cell r="AM735">
            <v>98825</v>
          </cell>
          <cell r="AN735">
            <v>0</v>
          </cell>
          <cell r="AO735">
            <v>0</v>
          </cell>
          <cell r="AP735">
            <v>0</v>
          </cell>
          <cell r="AQ735">
            <v>0</v>
          </cell>
          <cell r="AR735">
            <v>0</v>
          </cell>
          <cell r="AS735">
            <v>0</v>
          </cell>
          <cell r="AT735">
            <v>11998.89</v>
          </cell>
          <cell r="AU735">
            <v>0</v>
          </cell>
          <cell r="AV735">
            <v>11998.89</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-4246237.9800000004</v>
          </cell>
          <cell r="CB735">
            <v>9.3132257461547852E-10</v>
          </cell>
          <cell r="CC735">
            <v>-4246237.9799999995</v>
          </cell>
          <cell r="CD735">
            <v>0</v>
          </cell>
          <cell r="CE735">
            <v>0</v>
          </cell>
          <cell r="CF735">
            <v>0</v>
          </cell>
          <cell r="CG735">
            <v>-4246237.9800000004</v>
          </cell>
          <cell r="CH735">
            <v>4.6566128730773926E-10</v>
          </cell>
          <cell r="CI735">
            <v>-4246237.9800000004</v>
          </cell>
        </row>
        <row r="736">
          <cell r="B736" t="str">
            <v>364020</v>
          </cell>
          <cell r="C736" t="str">
            <v>DENTAL INS PLAN-SPCL EMP CONTR</v>
          </cell>
          <cell r="D736">
            <v>-458.73</v>
          </cell>
          <cell r="E736">
            <v>0</v>
          </cell>
          <cell r="F736">
            <v>-458.73</v>
          </cell>
          <cell r="G736">
            <v>0</v>
          </cell>
          <cell r="H736">
            <v>0</v>
          </cell>
          <cell r="I736">
            <v>0</v>
          </cell>
          <cell r="J736">
            <v>0</v>
          </cell>
          <cell r="K736">
            <v>-2157.404</v>
          </cell>
          <cell r="L736">
            <v>-2157.404</v>
          </cell>
          <cell r="M736">
            <v>0</v>
          </cell>
          <cell r="N736">
            <v>-1983.48</v>
          </cell>
          <cell r="O736">
            <v>-1983.48</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-4140.8999999999996</v>
          </cell>
          <cell r="AI736">
            <v>4140.884</v>
          </cell>
          <cell r="AJ736">
            <v>-1.599999999962165E-2</v>
          </cell>
          <cell r="AK736">
            <v>-731.91</v>
          </cell>
          <cell r="AL736">
            <v>0</v>
          </cell>
          <cell r="AM736">
            <v>-731.91</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-5331.54</v>
          </cell>
          <cell r="CB736">
            <v>0</v>
          </cell>
          <cell r="CC736">
            <v>-5331.54</v>
          </cell>
          <cell r="CD736">
            <v>0</v>
          </cell>
          <cell r="CE736">
            <v>0</v>
          </cell>
          <cell r="CF736">
            <v>0</v>
          </cell>
          <cell r="CG736">
            <v>-5331.54</v>
          </cell>
          <cell r="CH736">
            <v>0</v>
          </cell>
          <cell r="CI736">
            <v>-5331.54</v>
          </cell>
        </row>
        <row r="737">
          <cell r="B737" t="str">
            <v>364030</v>
          </cell>
          <cell r="C737" t="str">
            <v>DENTAL-PAYMENT TO AGENCIES</v>
          </cell>
          <cell r="D737">
            <v>16339.53</v>
          </cell>
          <cell r="E737">
            <v>0</v>
          </cell>
          <cell r="F737">
            <v>16339.53</v>
          </cell>
          <cell r="G737">
            <v>0</v>
          </cell>
          <cell r="H737">
            <v>0</v>
          </cell>
          <cell r="I737">
            <v>0</v>
          </cell>
          <cell r="J737">
            <v>0</v>
          </cell>
          <cell r="K737">
            <v>2028477.5090000001</v>
          </cell>
          <cell r="L737">
            <v>2028477.5090000001</v>
          </cell>
          <cell r="M737">
            <v>0</v>
          </cell>
          <cell r="N737">
            <v>1864953.41</v>
          </cell>
          <cell r="O737">
            <v>1864953.41</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3893430.91</v>
          </cell>
          <cell r="AI737">
            <v>-3893430.9190000002</v>
          </cell>
          <cell r="AJ737">
            <v>-9.0000000782310963E-3</v>
          </cell>
          <cell r="AK737">
            <v>68466.62</v>
          </cell>
          <cell r="AL737">
            <v>0</v>
          </cell>
          <cell r="AM737">
            <v>68466.62</v>
          </cell>
          <cell r="AN737">
            <v>0</v>
          </cell>
          <cell r="AO737">
            <v>0</v>
          </cell>
          <cell r="AP737">
            <v>0</v>
          </cell>
          <cell r="AQ737">
            <v>0</v>
          </cell>
          <cell r="AR737">
            <v>0</v>
          </cell>
          <cell r="AS737">
            <v>0</v>
          </cell>
          <cell r="AT737">
            <v>27630.06</v>
          </cell>
          <cell r="AU737">
            <v>0</v>
          </cell>
          <cell r="AV737">
            <v>27630.06</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4005867.12</v>
          </cell>
          <cell r="CB737">
            <v>0</v>
          </cell>
          <cell r="CC737">
            <v>4005867.12</v>
          </cell>
          <cell r="CD737">
            <v>0</v>
          </cell>
          <cell r="CE737">
            <v>0</v>
          </cell>
          <cell r="CF737">
            <v>0</v>
          </cell>
          <cell r="CG737">
            <v>4005867.12</v>
          </cell>
          <cell r="CH737">
            <v>0</v>
          </cell>
          <cell r="CI737">
            <v>4005867.12</v>
          </cell>
        </row>
        <row r="738">
          <cell r="B738" t="str">
            <v>364140</v>
          </cell>
          <cell r="C738" t="str">
            <v>EHB&amp;SP-COST ALLOC VIA PAY BUR</v>
          </cell>
          <cell r="D738">
            <v>-69236.81</v>
          </cell>
          <cell r="E738">
            <v>0</v>
          </cell>
          <cell r="F738">
            <v>-69236.81</v>
          </cell>
          <cell r="G738">
            <v>0</v>
          </cell>
          <cell r="H738">
            <v>0</v>
          </cell>
          <cell r="I738">
            <v>0</v>
          </cell>
          <cell r="J738">
            <v>66412.259999999995</v>
          </cell>
          <cell r="K738">
            <v>-4314841.3130000001</v>
          </cell>
          <cell r="L738">
            <v>-4248429.0530000003</v>
          </cell>
          <cell r="M738">
            <v>95568.86</v>
          </cell>
          <cell r="N738">
            <v>-3967003.82</v>
          </cell>
          <cell r="O738">
            <v>-3871434.96</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-8281845.1299999999</v>
          </cell>
          <cell r="AI738">
            <v>8281845.1330000004</v>
          </cell>
          <cell r="AJ738">
            <v>3.0000004917383194E-3</v>
          </cell>
          <cell r="AK738">
            <v>40955.839999999997</v>
          </cell>
          <cell r="AL738">
            <v>0</v>
          </cell>
          <cell r="AM738">
            <v>40955.839999999997</v>
          </cell>
          <cell r="AN738">
            <v>0</v>
          </cell>
          <cell r="AO738">
            <v>0</v>
          </cell>
          <cell r="AP738">
            <v>0</v>
          </cell>
          <cell r="AQ738">
            <v>0</v>
          </cell>
          <cell r="AR738">
            <v>0</v>
          </cell>
          <cell r="AS738">
            <v>0</v>
          </cell>
          <cell r="AT738">
            <v>-108793.95</v>
          </cell>
          <cell r="AU738">
            <v>0</v>
          </cell>
          <cell r="AV738">
            <v>-108793.95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-8256938.9300000006</v>
          </cell>
          <cell r="CB738">
            <v>0</v>
          </cell>
          <cell r="CC738">
            <v>-8256938.9300000006</v>
          </cell>
          <cell r="CD738">
            <v>0</v>
          </cell>
          <cell r="CE738">
            <v>0</v>
          </cell>
          <cell r="CF738">
            <v>0</v>
          </cell>
          <cell r="CG738">
            <v>-8256938.9300000006</v>
          </cell>
          <cell r="CH738">
            <v>0</v>
          </cell>
          <cell r="CI738">
            <v>-8256938.9300000006</v>
          </cell>
        </row>
        <row r="739">
          <cell r="B739" t="str">
            <v>364141</v>
          </cell>
          <cell r="C739" t="str">
            <v>EHB - Employee</v>
          </cell>
          <cell r="D739">
            <v>-1531.7</v>
          </cell>
          <cell r="E739">
            <v>0</v>
          </cell>
          <cell r="F739">
            <v>-1531.7</v>
          </cell>
          <cell r="G739">
            <v>0</v>
          </cell>
          <cell r="H739">
            <v>0</v>
          </cell>
          <cell r="I739">
            <v>0</v>
          </cell>
          <cell r="J739">
            <v>0</v>
          </cell>
          <cell r="K739">
            <v>-10961.870999999999</v>
          </cell>
          <cell r="L739">
            <v>-10961.870999999999</v>
          </cell>
          <cell r="M739">
            <v>0</v>
          </cell>
          <cell r="N739">
            <v>-10078.19</v>
          </cell>
          <cell r="O739">
            <v>-10078.19</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-21040.06</v>
          </cell>
          <cell r="AI739">
            <v>21040.061000000002</v>
          </cell>
          <cell r="AJ739">
            <v>1.0000000002037268E-3</v>
          </cell>
          <cell r="AK739">
            <v>-1332.3</v>
          </cell>
          <cell r="AL739">
            <v>0</v>
          </cell>
          <cell r="AM739">
            <v>-1332.3</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-23904.06</v>
          </cell>
          <cell r="CB739">
            <v>0</v>
          </cell>
          <cell r="CC739">
            <v>-23904.06</v>
          </cell>
          <cell r="CD739">
            <v>0</v>
          </cell>
          <cell r="CE739">
            <v>0</v>
          </cell>
          <cell r="CF739">
            <v>0</v>
          </cell>
          <cell r="CG739">
            <v>-23904.06</v>
          </cell>
          <cell r="CH739">
            <v>1.8189894035458565E-12</v>
          </cell>
          <cell r="CI739">
            <v>-23904.059999999998</v>
          </cell>
        </row>
        <row r="740">
          <cell r="B740" t="str">
            <v>364142</v>
          </cell>
          <cell r="C740" t="str">
            <v>Semi Private Coverage - Empl</v>
          </cell>
          <cell r="D740">
            <v>-145.66</v>
          </cell>
          <cell r="E740">
            <v>0</v>
          </cell>
          <cell r="F740">
            <v>-145.66</v>
          </cell>
          <cell r="G740">
            <v>0</v>
          </cell>
          <cell r="H740">
            <v>0</v>
          </cell>
          <cell r="I740">
            <v>0</v>
          </cell>
          <cell r="J740">
            <v>0</v>
          </cell>
          <cell r="K740">
            <v>-588.06299999999999</v>
          </cell>
          <cell r="L740">
            <v>-588.06299999999999</v>
          </cell>
          <cell r="M740">
            <v>0</v>
          </cell>
          <cell r="N740">
            <v>-540.66</v>
          </cell>
          <cell r="O740">
            <v>-540.66</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-1128.72</v>
          </cell>
          <cell r="AI740">
            <v>1128.723</v>
          </cell>
          <cell r="AJ740">
            <v>2.9999999999290594E-3</v>
          </cell>
          <cell r="AK740">
            <v>-134.01</v>
          </cell>
          <cell r="AL740">
            <v>0</v>
          </cell>
          <cell r="AM740">
            <v>-134.01</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-1408.39</v>
          </cell>
          <cell r="CB740">
            <v>0</v>
          </cell>
          <cell r="CC740">
            <v>-1408.39</v>
          </cell>
          <cell r="CD740">
            <v>0</v>
          </cell>
          <cell r="CE740">
            <v>0</v>
          </cell>
          <cell r="CF740">
            <v>0</v>
          </cell>
          <cell r="CG740">
            <v>-1408.39</v>
          </cell>
          <cell r="CH740">
            <v>0</v>
          </cell>
          <cell r="CI740">
            <v>-1408.39</v>
          </cell>
        </row>
        <row r="741">
          <cell r="B741" t="str">
            <v>364150</v>
          </cell>
          <cell r="C741" t="str">
            <v>EHB&amp;SP-PAYMENT TO AGENCIES</v>
          </cell>
          <cell r="D741">
            <v>30814.62</v>
          </cell>
          <cell r="E741">
            <v>0</v>
          </cell>
          <cell r="F741">
            <v>30814.62</v>
          </cell>
          <cell r="G741">
            <v>0</v>
          </cell>
          <cell r="H741">
            <v>0</v>
          </cell>
          <cell r="I741">
            <v>0</v>
          </cell>
          <cell r="J741">
            <v>0</v>
          </cell>
          <cell r="K741">
            <v>3221511.9079999998</v>
          </cell>
          <cell r="L741">
            <v>3221511.9079999998</v>
          </cell>
          <cell r="M741">
            <v>0</v>
          </cell>
          <cell r="N741">
            <v>2961812.29</v>
          </cell>
          <cell r="O741">
            <v>2961812.29</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6183324.2000000002</v>
          </cell>
          <cell r="AI741">
            <v>-6183324.1979999999</v>
          </cell>
          <cell r="AJ741">
            <v>2.0000003278255463E-3</v>
          </cell>
          <cell r="AK741">
            <v>83261.58</v>
          </cell>
          <cell r="AL741">
            <v>0</v>
          </cell>
          <cell r="AM741">
            <v>83261.58</v>
          </cell>
          <cell r="AN741">
            <v>0</v>
          </cell>
          <cell r="AO741">
            <v>0</v>
          </cell>
          <cell r="AP741">
            <v>0</v>
          </cell>
          <cell r="AQ741">
            <v>0</v>
          </cell>
          <cell r="AR741">
            <v>0</v>
          </cell>
          <cell r="AS741">
            <v>0</v>
          </cell>
          <cell r="AT741">
            <v>53130.78</v>
          </cell>
          <cell r="AU741">
            <v>0</v>
          </cell>
          <cell r="AV741">
            <v>53130.78</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6350531.1800000006</v>
          </cell>
          <cell r="CB741">
            <v>0</v>
          </cell>
          <cell r="CC741">
            <v>6350531.1800000006</v>
          </cell>
          <cell r="CD741">
            <v>0</v>
          </cell>
          <cell r="CE741">
            <v>0</v>
          </cell>
          <cell r="CF741">
            <v>0</v>
          </cell>
          <cell r="CG741">
            <v>6350531.1800000006</v>
          </cell>
          <cell r="CH741">
            <v>0</v>
          </cell>
          <cell r="CI741">
            <v>6350531.1800000006</v>
          </cell>
        </row>
        <row r="742">
          <cell r="B742" t="str">
            <v>364190</v>
          </cell>
          <cell r="C742" t="str">
            <v>Pays - Unallocated</v>
          </cell>
          <cell r="D742">
            <v>54.59</v>
          </cell>
          <cell r="E742">
            <v>0</v>
          </cell>
          <cell r="F742">
            <v>54.59</v>
          </cell>
          <cell r="G742">
            <v>0</v>
          </cell>
          <cell r="H742">
            <v>0</v>
          </cell>
          <cell r="I742">
            <v>0</v>
          </cell>
          <cell r="J742">
            <v>0</v>
          </cell>
          <cell r="K742">
            <v>-50.318000000000005</v>
          </cell>
          <cell r="L742">
            <v>-50.318000000000005</v>
          </cell>
          <cell r="M742">
            <v>0</v>
          </cell>
          <cell r="N742">
            <v>-46.26</v>
          </cell>
          <cell r="O742">
            <v>-46.26</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-96.58</v>
          </cell>
          <cell r="AI742">
            <v>96.578000000000003</v>
          </cell>
          <cell r="AJ742">
            <v>-1.9999999999953388E-3</v>
          </cell>
          <cell r="AK742">
            <v>6.3</v>
          </cell>
          <cell r="AL742">
            <v>0</v>
          </cell>
          <cell r="AM742">
            <v>6.3</v>
          </cell>
          <cell r="AN742">
            <v>0</v>
          </cell>
          <cell r="AO742">
            <v>0</v>
          </cell>
          <cell r="AP742">
            <v>0</v>
          </cell>
          <cell r="AQ742">
            <v>0</v>
          </cell>
          <cell r="AR742">
            <v>0</v>
          </cell>
          <cell r="AS742">
            <v>0</v>
          </cell>
          <cell r="AT742">
            <v>35.69</v>
          </cell>
          <cell r="AU742">
            <v>0</v>
          </cell>
          <cell r="AV742">
            <v>35.69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364210</v>
          </cell>
          <cell r="C743" t="str">
            <v>MATERNITY - PAYMENTS</v>
          </cell>
          <cell r="D743">
            <v>0</v>
          </cell>
          <cell r="E743">
            <v>0</v>
          </cell>
          <cell r="F743">
            <v>0</v>
          </cell>
          <cell r="G743">
            <v>0</v>
          </cell>
          <cell r="H743">
            <v>0</v>
          </cell>
          <cell r="I743">
            <v>0</v>
          </cell>
          <cell r="J743">
            <v>0</v>
          </cell>
          <cell r="K743">
            <v>65253.614000000001</v>
          </cell>
          <cell r="L743">
            <v>65253.614000000001</v>
          </cell>
          <cell r="M743">
            <v>0</v>
          </cell>
          <cell r="N743">
            <v>59993.25</v>
          </cell>
          <cell r="O743">
            <v>59993.25</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125246.86</v>
          </cell>
          <cell r="AI743">
            <v>-125246.864</v>
          </cell>
          <cell r="AJ743">
            <v>-4.0000000008149073E-3</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125246.86</v>
          </cell>
          <cell r="CB743">
            <v>0</v>
          </cell>
          <cell r="CC743">
            <v>125246.86</v>
          </cell>
          <cell r="CD743">
            <v>0</v>
          </cell>
          <cell r="CE743">
            <v>0</v>
          </cell>
          <cell r="CF743">
            <v>0</v>
          </cell>
          <cell r="CG743">
            <v>125246.86</v>
          </cell>
          <cell r="CH743">
            <v>0</v>
          </cell>
          <cell r="CI743">
            <v>125246.86</v>
          </cell>
        </row>
        <row r="744">
          <cell r="B744" t="str">
            <v>364220</v>
          </cell>
          <cell r="C744" t="str">
            <v>EHT - CORP CONTRIBUTION</v>
          </cell>
          <cell r="D744">
            <v>-164794.07</v>
          </cell>
          <cell r="E744">
            <v>0</v>
          </cell>
          <cell r="F744">
            <v>-164794.07</v>
          </cell>
          <cell r="G744">
            <v>0</v>
          </cell>
          <cell r="H744">
            <v>0</v>
          </cell>
          <cell r="I744">
            <v>0</v>
          </cell>
          <cell r="J744">
            <v>0</v>
          </cell>
          <cell r="K744">
            <v>-7834618.0930000003</v>
          </cell>
          <cell r="L744">
            <v>-7834618.0930000003</v>
          </cell>
          <cell r="M744">
            <v>0</v>
          </cell>
          <cell r="N744">
            <v>-7203036.5999999996</v>
          </cell>
          <cell r="O744">
            <v>-7203036.5999999996</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-15037654.689999999</v>
          </cell>
          <cell r="AI744">
            <v>15037654.693</v>
          </cell>
          <cell r="AJ744">
            <v>3.0000004917383194E-3</v>
          </cell>
          <cell r="AK744">
            <v>-198827.76</v>
          </cell>
          <cell r="AL744">
            <v>0</v>
          </cell>
          <cell r="AM744">
            <v>-198827.76</v>
          </cell>
          <cell r="AN744">
            <v>0</v>
          </cell>
          <cell r="AO744">
            <v>0</v>
          </cell>
          <cell r="AP744">
            <v>0</v>
          </cell>
          <cell r="AQ744">
            <v>0</v>
          </cell>
          <cell r="AR744">
            <v>0</v>
          </cell>
          <cell r="AS744">
            <v>0</v>
          </cell>
          <cell r="AT744">
            <v>-125244.26</v>
          </cell>
          <cell r="AU744">
            <v>0</v>
          </cell>
          <cell r="AV744">
            <v>-125244.26</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-15526520.779999999</v>
          </cell>
          <cell r="CB744">
            <v>0</v>
          </cell>
          <cell r="CC744">
            <v>-15526520.779999999</v>
          </cell>
          <cell r="CD744">
            <v>0</v>
          </cell>
          <cell r="CE744">
            <v>0</v>
          </cell>
          <cell r="CF744">
            <v>0</v>
          </cell>
          <cell r="CG744">
            <v>-15526520.779999999</v>
          </cell>
          <cell r="CH744">
            <v>0</v>
          </cell>
          <cell r="CI744">
            <v>-15526520.779999999</v>
          </cell>
        </row>
        <row r="745">
          <cell r="B745" t="str">
            <v>364230</v>
          </cell>
          <cell r="C745" t="str">
            <v>EHT -PAYMENTS</v>
          </cell>
          <cell r="D745">
            <v>174759.94</v>
          </cell>
          <cell r="E745">
            <v>0</v>
          </cell>
          <cell r="F745">
            <v>174759.94</v>
          </cell>
          <cell r="G745">
            <v>0</v>
          </cell>
          <cell r="H745">
            <v>0</v>
          </cell>
          <cell r="I745">
            <v>0</v>
          </cell>
          <cell r="J745">
            <v>0</v>
          </cell>
          <cell r="K745">
            <v>7589850.46</v>
          </cell>
          <cell r="L745">
            <v>7589850.46</v>
          </cell>
          <cell r="M745">
            <v>0</v>
          </cell>
          <cell r="N745">
            <v>6978000.71</v>
          </cell>
          <cell r="O745">
            <v>6978000.71</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14567851.18</v>
          </cell>
          <cell r="AI745">
            <v>-14567851.17</v>
          </cell>
          <cell r="AJ745">
            <v>9.9999997764825821E-3</v>
          </cell>
          <cell r="AK745">
            <v>195516.84</v>
          </cell>
          <cell r="AL745">
            <v>0</v>
          </cell>
          <cell r="AM745">
            <v>195516.84</v>
          </cell>
          <cell r="AN745">
            <v>0</v>
          </cell>
          <cell r="AO745">
            <v>0</v>
          </cell>
          <cell r="AP745">
            <v>0</v>
          </cell>
          <cell r="AQ745">
            <v>0</v>
          </cell>
          <cell r="AR745">
            <v>0</v>
          </cell>
          <cell r="AS745">
            <v>0</v>
          </cell>
          <cell r="AT745">
            <v>120636.76</v>
          </cell>
          <cell r="AU745">
            <v>0</v>
          </cell>
          <cell r="AV745">
            <v>120636.76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15058764.719999999</v>
          </cell>
          <cell r="CB745">
            <v>0</v>
          </cell>
          <cell r="CC745">
            <v>15058764.719999999</v>
          </cell>
          <cell r="CD745">
            <v>0</v>
          </cell>
          <cell r="CE745">
            <v>0</v>
          </cell>
          <cell r="CF745">
            <v>0</v>
          </cell>
          <cell r="CG745">
            <v>15058764.719999999</v>
          </cell>
          <cell r="CH745">
            <v>0</v>
          </cell>
          <cell r="CI745">
            <v>15058764.719999999</v>
          </cell>
        </row>
        <row r="746">
          <cell r="B746" t="str">
            <v>364270</v>
          </cell>
          <cell r="C746" t="str">
            <v>ENERGYM</v>
          </cell>
          <cell r="D746">
            <v>-4722.03</v>
          </cell>
          <cell r="E746">
            <v>0</v>
          </cell>
          <cell r="F746">
            <v>-4722.03</v>
          </cell>
          <cell r="G746">
            <v>0</v>
          </cell>
          <cell r="H746">
            <v>0</v>
          </cell>
          <cell r="I746">
            <v>0</v>
          </cell>
          <cell r="J746">
            <v>0</v>
          </cell>
          <cell r="K746">
            <v>49586.55</v>
          </cell>
          <cell r="L746">
            <v>49586.55</v>
          </cell>
          <cell r="M746">
            <v>0</v>
          </cell>
          <cell r="N746">
            <v>45589.17</v>
          </cell>
          <cell r="O746">
            <v>45589.17</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95175.72</v>
          </cell>
          <cell r="AI746">
            <v>-95175.72</v>
          </cell>
          <cell r="AJ746">
            <v>0</v>
          </cell>
          <cell r="AK746">
            <v>-6661</v>
          </cell>
          <cell r="AL746">
            <v>0</v>
          </cell>
          <cell r="AM746">
            <v>-6661</v>
          </cell>
          <cell r="AN746">
            <v>0</v>
          </cell>
          <cell r="AO746">
            <v>0</v>
          </cell>
          <cell r="AP746">
            <v>0</v>
          </cell>
          <cell r="AQ746">
            <v>0</v>
          </cell>
          <cell r="AR746">
            <v>0</v>
          </cell>
          <cell r="AS746">
            <v>0</v>
          </cell>
          <cell r="AT746">
            <v>-759.02</v>
          </cell>
          <cell r="AU746">
            <v>0</v>
          </cell>
          <cell r="AV746">
            <v>-759.02</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83033.67</v>
          </cell>
          <cell r="CB746">
            <v>0</v>
          </cell>
          <cell r="CC746">
            <v>83033.67</v>
          </cell>
          <cell r="CD746">
            <v>0</v>
          </cell>
          <cell r="CE746">
            <v>0</v>
          </cell>
          <cell r="CF746">
            <v>0</v>
          </cell>
          <cell r="CG746">
            <v>83033.67</v>
          </cell>
          <cell r="CH746">
            <v>0</v>
          </cell>
          <cell r="CI746">
            <v>83033.67</v>
          </cell>
        </row>
        <row r="747">
          <cell r="B747" t="str">
            <v>364300</v>
          </cell>
          <cell r="C747" t="str">
            <v>PARKING</v>
          </cell>
          <cell r="D747">
            <v>1.66</v>
          </cell>
          <cell r="E747">
            <v>0</v>
          </cell>
          <cell r="F747">
            <v>1.66</v>
          </cell>
          <cell r="G747">
            <v>0</v>
          </cell>
          <cell r="H747">
            <v>0</v>
          </cell>
          <cell r="I747">
            <v>0</v>
          </cell>
          <cell r="J747">
            <v>0</v>
          </cell>
          <cell r="K747">
            <v>-1.5270000000000001</v>
          </cell>
          <cell r="L747">
            <v>-1.5270000000000001</v>
          </cell>
          <cell r="M747">
            <v>0</v>
          </cell>
          <cell r="N747">
            <v>-1.4</v>
          </cell>
          <cell r="O747">
            <v>-1.4</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-2.93</v>
          </cell>
          <cell r="AI747">
            <v>2.927</v>
          </cell>
          <cell r="AJ747">
            <v>-3.0000000000001137E-3</v>
          </cell>
          <cell r="AK747">
            <v>0.19</v>
          </cell>
          <cell r="AL747">
            <v>0</v>
          </cell>
          <cell r="AM747">
            <v>0.19</v>
          </cell>
          <cell r="AN747">
            <v>0</v>
          </cell>
          <cell r="AO747">
            <v>0</v>
          </cell>
          <cell r="AP747">
            <v>0</v>
          </cell>
          <cell r="AQ747">
            <v>0</v>
          </cell>
          <cell r="AR747">
            <v>0</v>
          </cell>
          <cell r="AS747">
            <v>0</v>
          </cell>
          <cell r="AT747">
            <v>1.08</v>
          </cell>
          <cell r="AU747">
            <v>0</v>
          </cell>
          <cell r="AV747">
            <v>1.08</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0</v>
          </cell>
          <cell r="CB747">
            <v>-4.4408920985006262E-16</v>
          </cell>
          <cell r="CC747">
            <v>-4.4408920985006262E-16</v>
          </cell>
          <cell r="CD747">
            <v>0</v>
          </cell>
          <cell r="CE747">
            <v>0</v>
          </cell>
          <cell r="CF747">
            <v>0</v>
          </cell>
          <cell r="CG747">
            <v>0</v>
          </cell>
          <cell r="CH747">
            <v>-2.2204460492503131E-16</v>
          </cell>
          <cell r="CI747">
            <v>-2.2204460492503131E-16</v>
          </cell>
        </row>
        <row r="748">
          <cell r="B748" t="str">
            <v>365981</v>
          </cell>
          <cell r="C748" t="str">
            <v>CPP - Employee Contribution</v>
          </cell>
          <cell r="D748">
            <v>-15906.76</v>
          </cell>
          <cell r="E748">
            <v>0</v>
          </cell>
          <cell r="F748">
            <v>-15906.76</v>
          </cell>
          <cell r="G748">
            <v>0</v>
          </cell>
          <cell r="H748">
            <v>0</v>
          </cell>
          <cell r="I748">
            <v>0</v>
          </cell>
          <cell r="J748">
            <v>0</v>
          </cell>
          <cell r="K748">
            <v>14879.494000000001</v>
          </cell>
          <cell r="L748">
            <v>14879.494000000001</v>
          </cell>
          <cell r="M748">
            <v>0</v>
          </cell>
          <cell r="N748">
            <v>13680</v>
          </cell>
          <cell r="O748">
            <v>13680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28559.49</v>
          </cell>
          <cell r="AI748">
            <v>-28559.493999999999</v>
          </cell>
          <cell r="AJ748">
            <v>-3.9999999971769284E-3</v>
          </cell>
          <cell r="AK748">
            <v>-2260.61</v>
          </cell>
          <cell r="AL748">
            <v>0</v>
          </cell>
          <cell r="AM748">
            <v>-2260.61</v>
          </cell>
          <cell r="AN748">
            <v>0</v>
          </cell>
          <cell r="AO748">
            <v>0</v>
          </cell>
          <cell r="AP748">
            <v>0</v>
          </cell>
          <cell r="AQ748">
            <v>0</v>
          </cell>
          <cell r="AR748">
            <v>0</v>
          </cell>
          <cell r="AS748">
            <v>0</v>
          </cell>
          <cell r="AT748">
            <v>-10392.120000000001</v>
          </cell>
          <cell r="AU748">
            <v>0</v>
          </cell>
          <cell r="AV748">
            <v>-10392.120000000001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0</v>
          </cell>
          <cell r="CB748">
            <v>0</v>
          </cell>
          <cell r="CC748">
            <v>0</v>
          </cell>
          <cell r="CD748">
            <v>0</v>
          </cell>
          <cell r="CE748">
            <v>0</v>
          </cell>
          <cell r="CF748">
            <v>0</v>
          </cell>
          <cell r="CG748">
            <v>0</v>
          </cell>
          <cell r="CH748">
            <v>1.8189894035458565E-12</v>
          </cell>
          <cell r="CI748">
            <v>1.8189894035458565E-12</v>
          </cell>
        </row>
        <row r="749">
          <cell r="B749" t="str">
            <v>365982</v>
          </cell>
          <cell r="C749" t="str">
            <v>CPP - Corporate Contribution</v>
          </cell>
          <cell r="D749">
            <v>-12139.39</v>
          </cell>
          <cell r="E749">
            <v>0</v>
          </cell>
          <cell r="F749">
            <v>-12139.39</v>
          </cell>
          <cell r="G749">
            <v>0</v>
          </cell>
          <cell r="H749">
            <v>0</v>
          </cell>
          <cell r="I749">
            <v>0</v>
          </cell>
          <cell r="J749">
            <v>0</v>
          </cell>
          <cell r="K749">
            <v>11406.852000000001</v>
          </cell>
          <cell r="L749">
            <v>11406.852000000001</v>
          </cell>
          <cell r="M749">
            <v>0</v>
          </cell>
          <cell r="N749">
            <v>10487.3</v>
          </cell>
          <cell r="O749">
            <v>10487.3</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21894.15</v>
          </cell>
          <cell r="AI749">
            <v>-21894.152000000002</v>
          </cell>
          <cell r="AJ749">
            <v>-2.0000000004074536E-3</v>
          </cell>
          <cell r="AK749">
            <v>-1825.92</v>
          </cell>
          <cell r="AL749">
            <v>0</v>
          </cell>
          <cell r="AM749">
            <v>-1825.92</v>
          </cell>
          <cell r="AN749">
            <v>0</v>
          </cell>
          <cell r="AO749">
            <v>0</v>
          </cell>
          <cell r="AP749">
            <v>0</v>
          </cell>
          <cell r="AQ749">
            <v>0</v>
          </cell>
          <cell r="AR749">
            <v>0</v>
          </cell>
          <cell r="AS749">
            <v>0</v>
          </cell>
          <cell r="AT749">
            <v>-7928.84</v>
          </cell>
          <cell r="AU749">
            <v>0</v>
          </cell>
          <cell r="AV749">
            <v>-7928.84</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1.8189894035458565E-12</v>
          </cell>
          <cell r="CB749">
            <v>0</v>
          </cell>
          <cell r="CC749">
            <v>1.8189894035458565E-12</v>
          </cell>
          <cell r="CD749">
            <v>0</v>
          </cell>
          <cell r="CE749">
            <v>0</v>
          </cell>
          <cell r="CF749">
            <v>0</v>
          </cell>
          <cell r="CG749">
            <v>0</v>
          </cell>
          <cell r="CH749">
            <v>0</v>
          </cell>
          <cell r="CI749">
            <v>0</v>
          </cell>
        </row>
        <row r="750">
          <cell r="B750" t="str">
            <v>365983</v>
          </cell>
          <cell r="C750" t="str">
            <v>CPP - Payments</v>
          </cell>
          <cell r="D750">
            <v>-5057.55</v>
          </cell>
          <cell r="E750">
            <v>0</v>
          </cell>
          <cell r="F750">
            <v>-5057.55</v>
          </cell>
          <cell r="G750">
            <v>0</v>
          </cell>
          <cell r="H750">
            <v>0</v>
          </cell>
          <cell r="I750">
            <v>0</v>
          </cell>
          <cell r="J750">
            <v>0</v>
          </cell>
          <cell r="K750">
            <v>-50996.345000000001</v>
          </cell>
          <cell r="L750">
            <v>-50996.345000000001</v>
          </cell>
          <cell r="M750">
            <v>0</v>
          </cell>
          <cell r="N750">
            <v>-46885.31</v>
          </cell>
          <cell r="O750">
            <v>-46885.31</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-97881.63</v>
          </cell>
          <cell r="AI750">
            <v>97881.654999999999</v>
          </cell>
          <cell r="AJ750">
            <v>2.4999999994179234E-2</v>
          </cell>
          <cell r="AK750">
            <v>-256.94</v>
          </cell>
          <cell r="AL750">
            <v>0</v>
          </cell>
          <cell r="AM750">
            <v>-256.94</v>
          </cell>
          <cell r="AN750">
            <v>0</v>
          </cell>
          <cell r="AO750">
            <v>0</v>
          </cell>
          <cell r="AP750">
            <v>0</v>
          </cell>
          <cell r="AQ750">
            <v>0</v>
          </cell>
          <cell r="AR750">
            <v>0</v>
          </cell>
          <cell r="AS750">
            <v>0</v>
          </cell>
          <cell r="AT750">
            <v>-783.26</v>
          </cell>
          <cell r="AU750">
            <v>0</v>
          </cell>
          <cell r="AV750">
            <v>-783.26</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-103979.38</v>
          </cell>
          <cell r="CB750">
            <v>0</v>
          </cell>
          <cell r="CC750">
            <v>-103979.38</v>
          </cell>
          <cell r="CD750">
            <v>0</v>
          </cell>
          <cell r="CE750">
            <v>0</v>
          </cell>
          <cell r="CF750">
            <v>0</v>
          </cell>
          <cell r="CG750">
            <v>-103979.38</v>
          </cell>
          <cell r="CH750">
            <v>0</v>
          </cell>
          <cell r="CI750">
            <v>-103979.38</v>
          </cell>
        </row>
        <row r="751">
          <cell r="B751" t="str">
            <v>366030</v>
          </cell>
          <cell r="C751" t="str">
            <v>Trust-Charitable Contribution</v>
          </cell>
          <cell r="D751">
            <v>0</v>
          </cell>
          <cell r="E751">
            <v>0</v>
          </cell>
          <cell r="F751">
            <v>0</v>
          </cell>
          <cell r="G751">
            <v>0</v>
          </cell>
          <cell r="H751">
            <v>0</v>
          </cell>
          <cell r="I751">
            <v>0</v>
          </cell>
          <cell r="J751">
            <v>0</v>
          </cell>
          <cell r="K751">
            <v>-2622.8960000000002</v>
          </cell>
          <cell r="L751">
            <v>-2622.8960000000002</v>
          </cell>
          <cell r="M751">
            <v>0</v>
          </cell>
          <cell r="N751">
            <v>-2411.46</v>
          </cell>
          <cell r="O751">
            <v>-2411.46</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-5034.3500000000004</v>
          </cell>
          <cell r="AI751">
            <v>5034.3560000000007</v>
          </cell>
          <cell r="AJ751">
            <v>6.0000000003128662E-3</v>
          </cell>
          <cell r="AK751">
            <v>-3</v>
          </cell>
          <cell r="AL751">
            <v>0</v>
          </cell>
          <cell r="AM751">
            <v>-3</v>
          </cell>
          <cell r="AN751">
            <v>0</v>
          </cell>
          <cell r="AO751">
            <v>0</v>
          </cell>
          <cell r="AP751">
            <v>0</v>
          </cell>
          <cell r="AQ751">
            <v>0</v>
          </cell>
          <cell r="AR751">
            <v>0</v>
          </cell>
          <cell r="AS751">
            <v>0</v>
          </cell>
          <cell r="AT751">
            <v>-61</v>
          </cell>
          <cell r="AU751">
            <v>0</v>
          </cell>
          <cell r="AV751">
            <v>-61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-5098.3500000000004</v>
          </cell>
          <cell r="CB751">
            <v>9.0949470177292824E-13</v>
          </cell>
          <cell r="CC751">
            <v>-5098.3499999999995</v>
          </cell>
          <cell r="CD751">
            <v>0</v>
          </cell>
          <cell r="CE751">
            <v>0</v>
          </cell>
          <cell r="CF751">
            <v>0</v>
          </cell>
          <cell r="CG751">
            <v>-5098.3500000000004</v>
          </cell>
          <cell r="CH751">
            <v>4.5474735088646412E-13</v>
          </cell>
          <cell r="CI751">
            <v>-5098.3500000000004</v>
          </cell>
        </row>
        <row r="752">
          <cell r="B752" t="str">
            <v>366110</v>
          </cell>
          <cell r="C752" t="str">
            <v>Trust-Contribution in Yr-Emply</v>
          </cell>
          <cell r="D752">
            <v>-4470.6099999999997</v>
          </cell>
          <cell r="E752">
            <v>0</v>
          </cell>
          <cell r="F752">
            <v>-4470.6099999999997</v>
          </cell>
          <cell r="G752">
            <v>0</v>
          </cell>
          <cell r="H752">
            <v>0</v>
          </cell>
          <cell r="I752">
            <v>0</v>
          </cell>
          <cell r="J752">
            <v>0</v>
          </cell>
          <cell r="K752">
            <v>-134757.08799999999</v>
          </cell>
          <cell r="L752">
            <v>-134757.08799999999</v>
          </cell>
          <cell r="M752">
            <v>0</v>
          </cell>
          <cell r="N752">
            <v>-123893.75</v>
          </cell>
          <cell r="O752">
            <v>-123893.75</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-258650.84</v>
          </cell>
          <cell r="AI752">
            <v>258650.83799999999</v>
          </cell>
          <cell r="AJ752">
            <v>-2.0000000076834112E-3</v>
          </cell>
          <cell r="AK752">
            <v>816.62</v>
          </cell>
          <cell r="AL752">
            <v>0</v>
          </cell>
          <cell r="AM752">
            <v>816.62</v>
          </cell>
          <cell r="AN752">
            <v>0</v>
          </cell>
          <cell r="AO752">
            <v>0</v>
          </cell>
          <cell r="AP752">
            <v>0</v>
          </cell>
          <cell r="AQ752">
            <v>0</v>
          </cell>
          <cell r="AR752">
            <v>0</v>
          </cell>
          <cell r="AS752">
            <v>0</v>
          </cell>
          <cell r="AT752">
            <v>-6882.2</v>
          </cell>
          <cell r="AU752">
            <v>0</v>
          </cell>
          <cell r="AV752">
            <v>-6882.2</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-269187.03000000003</v>
          </cell>
          <cell r="CB752">
            <v>0</v>
          </cell>
          <cell r="CC752">
            <v>-269187.03000000003</v>
          </cell>
          <cell r="CD752">
            <v>0</v>
          </cell>
          <cell r="CE752">
            <v>0</v>
          </cell>
          <cell r="CF752">
            <v>0</v>
          </cell>
          <cell r="CG752">
            <v>-269187.03000000003</v>
          </cell>
          <cell r="CH752">
            <v>0</v>
          </cell>
          <cell r="CI752">
            <v>-269187.03000000003</v>
          </cell>
        </row>
        <row r="753">
          <cell r="B753" t="str">
            <v>366300</v>
          </cell>
          <cell r="C753" t="str">
            <v>GLI-EMPLOYEE CONTRIBUTIONS</v>
          </cell>
          <cell r="D753">
            <v>0</v>
          </cell>
          <cell r="E753">
            <v>0</v>
          </cell>
          <cell r="F753">
            <v>0</v>
          </cell>
          <cell r="G753">
            <v>0</v>
          </cell>
          <cell r="H753">
            <v>0</v>
          </cell>
          <cell r="I753">
            <v>0</v>
          </cell>
          <cell r="J753">
            <v>0</v>
          </cell>
          <cell r="K753">
            <v>-119746.333</v>
          </cell>
          <cell r="L753">
            <v>-119746.333</v>
          </cell>
          <cell r="M753">
            <v>0</v>
          </cell>
          <cell r="N753">
            <v>-110093.07</v>
          </cell>
          <cell r="O753">
            <v>-110093.07</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-229839.4</v>
          </cell>
          <cell r="AI753">
            <v>229839.40299999999</v>
          </cell>
          <cell r="AJ753">
            <v>2.9999999969732016E-3</v>
          </cell>
          <cell r="AK753">
            <v>-1377.88</v>
          </cell>
          <cell r="AL753">
            <v>0</v>
          </cell>
          <cell r="AM753">
            <v>-1377.88</v>
          </cell>
          <cell r="AN753">
            <v>0</v>
          </cell>
          <cell r="AO753">
            <v>0</v>
          </cell>
          <cell r="AP753">
            <v>0</v>
          </cell>
          <cell r="AQ753">
            <v>0</v>
          </cell>
          <cell r="AR753">
            <v>0</v>
          </cell>
          <cell r="AS753">
            <v>0</v>
          </cell>
          <cell r="AT753">
            <v>-1837.08</v>
          </cell>
          <cell r="AU753">
            <v>0</v>
          </cell>
          <cell r="AV753">
            <v>-1837.08</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-233054.36</v>
          </cell>
          <cell r="CB753">
            <v>0</v>
          </cell>
          <cell r="CC753">
            <v>-233054.36</v>
          </cell>
          <cell r="CD753">
            <v>0</v>
          </cell>
          <cell r="CE753">
            <v>0</v>
          </cell>
          <cell r="CF753">
            <v>0</v>
          </cell>
          <cell r="CG753">
            <v>-233054.36</v>
          </cell>
          <cell r="CH753">
            <v>-1.4551915228366852E-11</v>
          </cell>
          <cell r="CI753">
            <v>-233054.36</v>
          </cell>
        </row>
        <row r="754">
          <cell r="B754" t="str">
            <v>366910</v>
          </cell>
          <cell r="C754" t="str">
            <v>GLI-COST ALLOC VIA PAYROLL BUR</v>
          </cell>
          <cell r="D754">
            <v>0</v>
          </cell>
          <cell r="E754">
            <v>0</v>
          </cell>
          <cell r="F754">
            <v>0</v>
          </cell>
          <cell r="G754">
            <v>0</v>
          </cell>
          <cell r="H754">
            <v>0</v>
          </cell>
          <cell r="I754">
            <v>0</v>
          </cell>
          <cell r="J754">
            <v>0</v>
          </cell>
          <cell r="K754">
            <v>-266123.43400000001</v>
          </cell>
          <cell r="L754">
            <v>-266123.43400000001</v>
          </cell>
          <cell r="M754">
            <v>0</v>
          </cell>
          <cell r="N754">
            <v>-244670.1</v>
          </cell>
          <cell r="O754">
            <v>-244670.1</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-510793.54</v>
          </cell>
          <cell r="AI754">
            <v>510793.53399999999</v>
          </cell>
          <cell r="AJ754">
            <v>-5.9999999939464033E-3</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-510793.54</v>
          </cell>
          <cell r="CB754">
            <v>0</v>
          </cell>
          <cell r="CC754">
            <v>-510793.54</v>
          </cell>
          <cell r="CD754">
            <v>0</v>
          </cell>
          <cell r="CE754">
            <v>0</v>
          </cell>
          <cell r="CF754">
            <v>0</v>
          </cell>
          <cell r="CG754">
            <v>-510793.54</v>
          </cell>
          <cell r="CH754">
            <v>-2.9103830456733704E-11</v>
          </cell>
          <cell r="CI754">
            <v>-510793.54000000004</v>
          </cell>
        </row>
        <row r="755">
          <cell r="B755" t="str">
            <v>367000</v>
          </cell>
          <cell r="C755" t="str">
            <v>ACC LIAB-EMPLOYEES ON SABBATIC</v>
          </cell>
          <cell r="D755">
            <v>-135.94999999999999</v>
          </cell>
          <cell r="E755">
            <v>0</v>
          </cell>
          <cell r="F755">
            <v>-135.94999999999999</v>
          </cell>
          <cell r="G755">
            <v>0</v>
          </cell>
          <cell r="H755">
            <v>0</v>
          </cell>
          <cell r="I755">
            <v>0</v>
          </cell>
          <cell r="J755">
            <v>0</v>
          </cell>
          <cell r="K755">
            <v>125.316</v>
          </cell>
          <cell r="L755">
            <v>125.316</v>
          </cell>
          <cell r="M755">
            <v>0</v>
          </cell>
          <cell r="N755">
            <v>115.21</v>
          </cell>
          <cell r="O755">
            <v>115.21</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240.53</v>
          </cell>
          <cell r="AI755">
            <v>-240.52600000000001</v>
          </cell>
          <cell r="AJ755">
            <v>3.9999999999906777E-3</v>
          </cell>
          <cell r="AK755">
            <v>-15.69</v>
          </cell>
          <cell r="AL755">
            <v>0</v>
          </cell>
          <cell r="AM755">
            <v>-15.69</v>
          </cell>
          <cell r="AN755">
            <v>0</v>
          </cell>
          <cell r="AO755">
            <v>0</v>
          </cell>
          <cell r="AP755">
            <v>0</v>
          </cell>
          <cell r="AQ755">
            <v>0</v>
          </cell>
          <cell r="AR755">
            <v>0</v>
          </cell>
          <cell r="AS755">
            <v>0</v>
          </cell>
          <cell r="AT755">
            <v>-88.89</v>
          </cell>
          <cell r="AU755">
            <v>0</v>
          </cell>
          <cell r="AV755">
            <v>-88.89</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1.4210854715202004E-14</v>
          </cell>
          <cell r="CB755">
            <v>0</v>
          </cell>
          <cell r="CC755">
            <v>1.4210854715202004E-14</v>
          </cell>
          <cell r="CD755">
            <v>0</v>
          </cell>
          <cell r="CE755">
            <v>0</v>
          </cell>
          <cell r="CF755">
            <v>0</v>
          </cell>
          <cell r="CG755">
            <v>0</v>
          </cell>
          <cell r="CH755">
            <v>0</v>
          </cell>
          <cell r="CI755">
            <v>0</v>
          </cell>
        </row>
        <row r="756">
          <cell r="B756" t="str">
            <v>369981</v>
          </cell>
          <cell r="C756" t="str">
            <v>Net Pay - Employees</v>
          </cell>
          <cell r="D756">
            <v>11000</v>
          </cell>
          <cell r="E756">
            <v>0</v>
          </cell>
          <cell r="F756">
            <v>11000</v>
          </cell>
          <cell r="G756">
            <v>0</v>
          </cell>
          <cell r="H756">
            <v>0</v>
          </cell>
          <cell r="I756">
            <v>0</v>
          </cell>
          <cell r="J756">
            <v>0</v>
          </cell>
          <cell r="K756">
            <v>-2313275.6889999998</v>
          </cell>
          <cell r="L756">
            <v>-2313275.6889999998</v>
          </cell>
          <cell r="M756">
            <v>0</v>
          </cell>
          <cell r="N756">
            <v>-2126792.81</v>
          </cell>
          <cell r="O756">
            <v>-2126792.81</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-4440068.49</v>
          </cell>
          <cell r="AI756">
            <v>4440068.4989999998</v>
          </cell>
          <cell r="AJ756">
            <v>8.999999612569809E-3</v>
          </cell>
          <cell r="AK756">
            <v>-1707.81</v>
          </cell>
          <cell r="AL756">
            <v>0</v>
          </cell>
          <cell r="AM756">
            <v>-1707.81</v>
          </cell>
          <cell r="AN756">
            <v>0</v>
          </cell>
          <cell r="AO756">
            <v>0</v>
          </cell>
          <cell r="AP756">
            <v>0</v>
          </cell>
          <cell r="AQ756">
            <v>0</v>
          </cell>
          <cell r="AR756">
            <v>0</v>
          </cell>
          <cell r="AS756">
            <v>0</v>
          </cell>
          <cell r="AT756">
            <v>-47013.65</v>
          </cell>
          <cell r="AU756">
            <v>0</v>
          </cell>
          <cell r="AV756">
            <v>-47013.65</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-4477789.95</v>
          </cell>
          <cell r="CB756">
            <v>0</v>
          </cell>
          <cell r="CC756">
            <v>-4477789.95</v>
          </cell>
          <cell r="CD756">
            <v>0</v>
          </cell>
          <cell r="CE756">
            <v>0</v>
          </cell>
          <cell r="CF756">
            <v>0</v>
          </cell>
          <cell r="CG756">
            <v>-4477789.95</v>
          </cell>
          <cell r="CH756">
            <v>0</v>
          </cell>
          <cell r="CI756">
            <v>-4477789.95</v>
          </cell>
        </row>
        <row r="757">
          <cell r="B757" t="str">
            <v>371600</v>
          </cell>
          <cell r="C757" t="str">
            <v>Witholding Tax - Rentals</v>
          </cell>
          <cell r="D757">
            <v>0</v>
          </cell>
          <cell r="E757">
            <v>0</v>
          </cell>
          <cell r="F757">
            <v>0</v>
          </cell>
          <cell r="G757">
            <v>0</v>
          </cell>
          <cell r="H757">
            <v>0</v>
          </cell>
          <cell r="I757">
            <v>0</v>
          </cell>
          <cell r="J757">
            <v>-27.88</v>
          </cell>
          <cell r="K757">
            <v>14.525</v>
          </cell>
          <cell r="L757">
            <v>-13.354999999999999</v>
          </cell>
          <cell r="M757">
            <v>0</v>
          </cell>
          <cell r="N757">
            <v>13.35</v>
          </cell>
          <cell r="O757">
            <v>13.35</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27.88</v>
          </cell>
          <cell r="AI757">
            <v>-27.875</v>
          </cell>
          <cell r="AJ757">
            <v>4.9999999999990052E-3</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0</v>
          </cell>
          <cell r="CB757">
            <v>0</v>
          </cell>
          <cell r="CC757">
            <v>0</v>
          </cell>
          <cell r="CD757">
            <v>0</v>
          </cell>
          <cell r="CE757">
            <v>0</v>
          </cell>
          <cell r="CF757">
            <v>0</v>
          </cell>
          <cell r="CG757">
            <v>0</v>
          </cell>
          <cell r="CH757">
            <v>0</v>
          </cell>
          <cell r="CI757">
            <v>0</v>
          </cell>
        </row>
        <row r="758">
          <cell r="B758" t="str">
            <v>371800</v>
          </cell>
          <cell r="C758" t="str">
            <v>Witholding Tax - Services</v>
          </cell>
          <cell r="D758">
            <v>-125541.27</v>
          </cell>
          <cell r="E758">
            <v>0</v>
          </cell>
          <cell r="F758">
            <v>-125541.27</v>
          </cell>
          <cell r="G758">
            <v>0</v>
          </cell>
          <cell r="H758">
            <v>0</v>
          </cell>
          <cell r="I758">
            <v>0</v>
          </cell>
          <cell r="J758">
            <v>3573.91</v>
          </cell>
          <cell r="K758">
            <v>24258.286</v>
          </cell>
          <cell r="L758">
            <v>27832.196</v>
          </cell>
          <cell r="M758">
            <v>-2292.7399999999998</v>
          </cell>
          <cell r="N758">
            <v>22302.720000000001</v>
          </cell>
          <cell r="O758">
            <v>20009.980000000003</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46560.99</v>
          </cell>
          <cell r="AI758">
            <v>-46561.006000000001</v>
          </cell>
          <cell r="AJ758">
            <v>-1.6000000003259629E-2</v>
          </cell>
          <cell r="AK758">
            <v>-11640.34</v>
          </cell>
          <cell r="AL758">
            <v>0</v>
          </cell>
          <cell r="AM758">
            <v>-11640.34</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-89339.45</v>
          </cell>
          <cell r="CB758">
            <v>0</v>
          </cell>
          <cell r="CC758">
            <v>-89339.45</v>
          </cell>
          <cell r="CD758">
            <v>0</v>
          </cell>
          <cell r="CE758">
            <v>0</v>
          </cell>
          <cell r="CF758">
            <v>0</v>
          </cell>
          <cell r="CG758">
            <v>-89339.45</v>
          </cell>
          <cell r="CH758">
            <v>0</v>
          </cell>
          <cell r="CI758">
            <v>-89339.45</v>
          </cell>
        </row>
        <row r="759">
          <cell r="B759" t="str">
            <v>371980</v>
          </cell>
          <cell r="C759" t="str">
            <v>Income Tax Payable-Pyrl Deduct</v>
          </cell>
          <cell r="D759">
            <v>21874.31</v>
          </cell>
          <cell r="E759">
            <v>0</v>
          </cell>
          <cell r="F759">
            <v>21874.31</v>
          </cell>
          <cell r="G759">
            <v>0</v>
          </cell>
          <cell r="H759">
            <v>0</v>
          </cell>
          <cell r="I759">
            <v>0</v>
          </cell>
          <cell r="J759">
            <v>0</v>
          </cell>
          <cell r="K759">
            <v>-929032.58600000001</v>
          </cell>
          <cell r="L759">
            <v>-929032.58600000001</v>
          </cell>
          <cell r="M759">
            <v>0</v>
          </cell>
          <cell r="N759">
            <v>-854139.36</v>
          </cell>
          <cell r="O759">
            <v>-854139.36</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-1783171.94</v>
          </cell>
          <cell r="AI759">
            <v>1783171.946</v>
          </cell>
          <cell r="AJ759">
            <v>6.0000000521540642E-3</v>
          </cell>
          <cell r="AK759">
            <v>-4389.7299999999996</v>
          </cell>
          <cell r="AL759">
            <v>0</v>
          </cell>
          <cell r="AM759">
            <v>-4389.7299999999996</v>
          </cell>
          <cell r="AN759">
            <v>0</v>
          </cell>
          <cell r="AO759">
            <v>0</v>
          </cell>
          <cell r="AP759">
            <v>0</v>
          </cell>
          <cell r="AQ759">
            <v>0</v>
          </cell>
          <cell r="AR759">
            <v>0</v>
          </cell>
          <cell r="AS759">
            <v>0</v>
          </cell>
          <cell r="AT759">
            <v>-14035.66</v>
          </cell>
          <cell r="AU759">
            <v>0</v>
          </cell>
          <cell r="AV759">
            <v>-14035.66</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-1779723.02</v>
          </cell>
          <cell r="CB759">
            <v>0</v>
          </cell>
          <cell r="CC759">
            <v>-1779723.02</v>
          </cell>
          <cell r="CD759">
            <v>0</v>
          </cell>
          <cell r="CE759">
            <v>0</v>
          </cell>
          <cell r="CF759">
            <v>0</v>
          </cell>
          <cell r="CG759">
            <v>-1779723.02</v>
          </cell>
          <cell r="CH759">
            <v>0</v>
          </cell>
          <cell r="CI759">
            <v>-1779723.02</v>
          </cell>
        </row>
        <row r="760">
          <cell r="B760" t="str">
            <v>372981</v>
          </cell>
          <cell r="C760" t="str">
            <v>EI - Employee Contribution</v>
          </cell>
          <cell r="D760">
            <v>-12539.74</v>
          </cell>
          <cell r="E760">
            <v>0</v>
          </cell>
          <cell r="F760">
            <v>-12539.74</v>
          </cell>
          <cell r="G760">
            <v>0</v>
          </cell>
          <cell r="H760">
            <v>0</v>
          </cell>
          <cell r="I760">
            <v>0</v>
          </cell>
          <cell r="J760">
            <v>11155</v>
          </cell>
          <cell r="K760">
            <v>7.3000000000000009E-2</v>
          </cell>
          <cell r="L760">
            <v>11155.073</v>
          </cell>
          <cell r="M760">
            <v>10256</v>
          </cell>
          <cell r="N760">
            <v>7.0000000000000007E-2</v>
          </cell>
          <cell r="O760">
            <v>10256.07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0.14000000000000001</v>
          </cell>
          <cell r="AI760">
            <v>-0.14300000000000002</v>
          </cell>
          <cell r="AJ760">
            <v>-3.0000000000000027E-3</v>
          </cell>
          <cell r="AK760">
            <v>-1538.13</v>
          </cell>
          <cell r="AL760">
            <v>0</v>
          </cell>
          <cell r="AM760">
            <v>-1538.13</v>
          </cell>
          <cell r="AN760">
            <v>0</v>
          </cell>
          <cell r="AO760">
            <v>0</v>
          </cell>
          <cell r="AP760">
            <v>0</v>
          </cell>
          <cell r="AQ760">
            <v>0</v>
          </cell>
          <cell r="AR760">
            <v>0</v>
          </cell>
          <cell r="AS760">
            <v>0</v>
          </cell>
          <cell r="AT760">
            <v>-7397.64</v>
          </cell>
          <cell r="AU760">
            <v>0</v>
          </cell>
          <cell r="AV760">
            <v>-7397.64</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-64.3700000000008</v>
          </cell>
          <cell r="CB760">
            <v>0</v>
          </cell>
          <cell r="CC760">
            <v>-64.3700000000008</v>
          </cell>
          <cell r="CD760">
            <v>0</v>
          </cell>
          <cell r="CE760">
            <v>0</v>
          </cell>
          <cell r="CF760">
            <v>0</v>
          </cell>
          <cell r="CG760">
            <v>-64.370000000002619</v>
          </cell>
          <cell r="CH760">
            <v>0</v>
          </cell>
          <cell r="CI760">
            <v>-64.370000000002619</v>
          </cell>
        </row>
        <row r="761">
          <cell r="B761" t="str">
            <v>372982</v>
          </cell>
          <cell r="C761" t="str">
            <v>EI - Corporate Contribution</v>
          </cell>
          <cell r="D761">
            <v>-15428.63</v>
          </cell>
          <cell r="E761">
            <v>0</v>
          </cell>
          <cell r="F761">
            <v>-15428.63</v>
          </cell>
          <cell r="G761">
            <v>0</v>
          </cell>
          <cell r="H761">
            <v>0</v>
          </cell>
          <cell r="I761">
            <v>0</v>
          </cell>
          <cell r="J761">
            <v>0</v>
          </cell>
          <cell r="K761">
            <v>13749.94</v>
          </cell>
          <cell r="L761">
            <v>13749.94</v>
          </cell>
          <cell r="M761">
            <v>0</v>
          </cell>
          <cell r="N761">
            <v>12641.5</v>
          </cell>
          <cell r="O761">
            <v>12641.5</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26391.439999999999</v>
          </cell>
          <cell r="AI761">
            <v>-26391.439999999999</v>
          </cell>
          <cell r="AJ761">
            <v>0</v>
          </cell>
          <cell r="AK761">
            <v>-1897.83</v>
          </cell>
          <cell r="AL761">
            <v>0</v>
          </cell>
          <cell r="AM761">
            <v>-1897.83</v>
          </cell>
          <cell r="AN761">
            <v>0</v>
          </cell>
          <cell r="AO761">
            <v>0</v>
          </cell>
          <cell r="AP761">
            <v>0</v>
          </cell>
          <cell r="AQ761">
            <v>0</v>
          </cell>
          <cell r="AR761">
            <v>0</v>
          </cell>
          <cell r="AS761">
            <v>0</v>
          </cell>
          <cell r="AT761">
            <v>-9064.98</v>
          </cell>
          <cell r="AU761">
            <v>0</v>
          </cell>
          <cell r="AV761">
            <v>-9064.98</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1.8189894035458565E-12</v>
          </cell>
          <cell r="CB761">
            <v>0</v>
          </cell>
          <cell r="CC761">
            <v>1.8189894035458565E-12</v>
          </cell>
          <cell r="CD761">
            <v>0</v>
          </cell>
          <cell r="CE761">
            <v>0</v>
          </cell>
          <cell r="CF761">
            <v>0</v>
          </cell>
          <cell r="CG761">
            <v>0</v>
          </cell>
          <cell r="CH761">
            <v>-1.8189894035458565E-12</v>
          </cell>
          <cell r="CI761">
            <v>-1.8189894035458565E-12</v>
          </cell>
        </row>
        <row r="762">
          <cell r="B762" t="str">
            <v>372983</v>
          </cell>
          <cell r="C762" t="str">
            <v>EI - Payments</v>
          </cell>
          <cell r="D762">
            <v>99.06</v>
          </cell>
          <cell r="E762">
            <v>0</v>
          </cell>
          <cell r="F762">
            <v>99.06</v>
          </cell>
          <cell r="G762">
            <v>0</v>
          </cell>
          <cell r="H762">
            <v>0</v>
          </cell>
          <cell r="I762">
            <v>0</v>
          </cell>
          <cell r="J762">
            <v>0</v>
          </cell>
          <cell r="K762">
            <v>-22803.867999999999</v>
          </cell>
          <cell r="L762">
            <v>-22803.867999999999</v>
          </cell>
          <cell r="M762">
            <v>0</v>
          </cell>
          <cell r="N762">
            <v>-20965.55</v>
          </cell>
          <cell r="O762">
            <v>-20965.55</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-43769.43</v>
          </cell>
          <cell r="AI762">
            <v>43769.417999999998</v>
          </cell>
          <cell r="AJ762">
            <v>-1.2000000002444722E-2</v>
          </cell>
          <cell r="AK762">
            <v>-130.57</v>
          </cell>
          <cell r="AL762">
            <v>0</v>
          </cell>
          <cell r="AM762">
            <v>-130.57</v>
          </cell>
          <cell r="AN762">
            <v>0</v>
          </cell>
          <cell r="AO762">
            <v>0</v>
          </cell>
          <cell r="AP762">
            <v>0</v>
          </cell>
          <cell r="AQ762">
            <v>0</v>
          </cell>
          <cell r="AR762">
            <v>0</v>
          </cell>
          <cell r="AS762">
            <v>0</v>
          </cell>
          <cell r="AT762">
            <v>-472.87</v>
          </cell>
          <cell r="AU762">
            <v>0</v>
          </cell>
          <cell r="AV762">
            <v>-472.87</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-44273.81</v>
          </cell>
          <cell r="CB762">
            <v>0</v>
          </cell>
          <cell r="CC762">
            <v>-44273.81</v>
          </cell>
          <cell r="CD762">
            <v>0</v>
          </cell>
          <cell r="CE762">
            <v>0</v>
          </cell>
          <cell r="CF762">
            <v>0</v>
          </cell>
          <cell r="CG762">
            <v>-44273.81</v>
          </cell>
          <cell r="CH762">
            <v>0</v>
          </cell>
          <cell r="CI762">
            <v>-44273.81</v>
          </cell>
        </row>
        <row r="763">
          <cell r="B763" t="str">
            <v>374050</v>
          </cell>
          <cell r="C763" t="str">
            <v>Garnishments Deduction</v>
          </cell>
          <cell r="D763">
            <v>0</v>
          </cell>
          <cell r="E763">
            <v>0</v>
          </cell>
          <cell r="F763">
            <v>0</v>
          </cell>
          <cell r="G763">
            <v>0</v>
          </cell>
          <cell r="H763">
            <v>0</v>
          </cell>
          <cell r="I763">
            <v>0</v>
          </cell>
          <cell r="J763">
            <v>0</v>
          </cell>
          <cell r="K763">
            <v>-13836.062</v>
          </cell>
          <cell r="L763">
            <v>-13836.062</v>
          </cell>
          <cell r="M763">
            <v>0</v>
          </cell>
          <cell r="N763">
            <v>-12720.68</v>
          </cell>
          <cell r="O763">
            <v>-12720.68</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-26556.74</v>
          </cell>
          <cell r="AI763">
            <v>26556.741999999998</v>
          </cell>
          <cell r="AJ763">
            <v>1.9999999967694748E-3</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-26556.74</v>
          </cell>
          <cell r="CB763">
            <v>0</v>
          </cell>
          <cell r="CC763">
            <v>-26556.74</v>
          </cell>
          <cell r="CD763">
            <v>0</v>
          </cell>
          <cell r="CE763">
            <v>0</v>
          </cell>
          <cell r="CF763">
            <v>0</v>
          </cell>
          <cell r="CG763">
            <v>-26556.74</v>
          </cell>
          <cell r="CH763">
            <v>-1.8189894035458565E-12</v>
          </cell>
          <cell r="CI763">
            <v>-26556.740000000005</v>
          </cell>
        </row>
        <row r="764">
          <cell r="B764" t="str">
            <v>374091</v>
          </cell>
          <cell r="C764" t="str">
            <v>PWU Union</v>
          </cell>
          <cell r="D764">
            <v>0</v>
          </cell>
          <cell r="E764">
            <v>0</v>
          </cell>
          <cell r="F764">
            <v>0</v>
          </cell>
          <cell r="G764">
            <v>0</v>
          </cell>
          <cell r="H764">
            <v>0</v>
          </cell>
          <cell r="I764">
            <v>0</v>
          </cell>
          <cell r="J764">
            <v>0</v>
          </cell>
          <cell r="K764">
            <v>-24088.580999999998</v>
          </cell>
          <cell r="L764">
            <v>-24088.580999999998</v>
          </cell>
          <cell r="M764">
            <v>0</v>
          </cell>
          <cell r="N764">
            <v>-22146.69</v>
          </cell>
          <cell r="O764">
            <v>-22146.69</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-46235.28</v>
          </cell>
          <cell r="AI764">
            <v>46235.271000000001</v>
          </cell>
          <cell r="AJ764">
            <v>-8.9999999981955625E-3</v>
          </cell>
          <cell r="AK764">
            <v>-178.64</v>
          </cell>
          <cell r="AL764">
            <v>0</v>
          </cell>
          <cell r="AM764">
            <v>-178.64</v>
          </cell>
          <cell r="AN764">
            <v>0</v>
          </cell>
          <cell r="AO764">
            <v>0</v>
          </cell>
          <cell r="AP764">
            <v>0</v>
          </cell>
          <cell r="AQ764">
            <v>0</v>
          </cell>
          <cell r="AR764">
            <v>0</v>
          </cell>
          <cell r="AS764">
            <v>0</v>
          </cell>
          <cell r="AT764">
            <v>-373.52</v>
          </cell>
          <cell r="AU764">
            <v>0</v>
          </cell>
          <cell r="AV764">
            <v>-373.52</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-46787.44</v>
          </cell>
          <cell r="CB764">
            <v>7.2759576141834259E-12</v>
          </cell>
          <cell r="CC764">
            <v>-46787.439999999995</v>
          </cell>
          <cell r="CD764">
            <v>0</v>
          </cell>
          <cell r="CE764">
            <v>0</v>
          </cell>
          <cell r="CF764">
            <v>0</v>
          </cell>
          <cell r="CG764">
            <v>-46787.44</v>
          </cell>
          <cell r="CH764">
            <v>3.637978807091713E-12</v>
          </cell>
          <cell r="CI764">
            <v>-46787.44</v>
          </cell>
        </row>
        <row r="765">
          <cell r="B765" t="str">
            <v>374092</v>
          </cell>
          <cell r="C765" t="str">
            <v>Society Union</v>
          </cell>
          <cell r="D765">
            <v>0</v>
          </cell>
          <cell r="E765">
            <v>0</v>
          </cell>
          <cell r="F765">
            <v>0</v>
          </cell>
          <cell r="G765">
            <v>0</v>
          </cell>
          <cell r="H765">
            <v>0</v>
          </cell>
          <cell r="I765">
            <v>0</v>
          </cell>
          <cell r="J765">
            <v>0</v>
          </cell>
          <cell r="K765">
            <v>-2100.5680000000002</v>
          </cell>
          <cell r="L765">
            <v>-2100.5680000000002</v>
          </cell>
          <cell r="M765">
            <v>0</v>
          </cell>
          <cell r="N765">
            <v>-1931.23</v>
          </cell>
          <cell r="O765">
            <v>-1931.23</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-4031.8</v>
          </cell>
          <cell r="AI765">
            <v>4031.7980000000002</v>
          </cell>
          <cell r="AJ765">
            <v>-1.9999999999527063E-3</v>
          </cell>
          <cell r="AK765">
            <v>-144</v>
          </cell>
          <cell r="AL765">
            <v>0</v>
          </cell>
          <cell r="AM765">
            <v>-144</v>
          </cell>
          <cell r="AN765">
            <v>0</v>
          </cell>
          <cell r="AO765">
            <v>0</v>
          </cell>
          <cell r="AP765">
            <v>0</v>
          </cell>
          <cell r="AQ765">
            <v>0</v>
          </cell>
          <cell r="AR765">
            <v>0</v>
          </cell>
          <cell r="AS765">
            <v>0</v>
          </cell>
          <cell r="AT765">
            <v>-176</v>
          </cell>
          <cell r="AU765">
            <v>0</v>
          </cell>
          <cell r="AV765">
            <v>-176</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-4351.8</v>
          </cell>
          <cell r="CB765">
            <v>0</v>
          </cell>
          <cell r="CC765">
            <v>-4351.8</v>
          </cell>
          <cell r="CD765">
            <v>0</v>
          </cell>
          <cell r="CE765">
            <v>0</v>
          </cell>
          <cell r="CF765">
            <v>0</v>
          </cell>
          <cell r="CG765">
            <v>-4351.8</v>
          </cell>
          <cell r="CH765">
            <v>0</v>
          </cell>
          <cell r="CI765">
            <v>-4351.8</v>
          </cell>
        </row>
        <row r="766">
          <cell r="B766" t="str">
            <v>374095</v>
          </cell>
          <cell r="C766" t="str">
            <v>MUNION-Misc.UnionDue Deduction</v>
          </cell>
          <cell r="D766">
            <v>79.3</v>
          </cell>
          <cell r="E766">
            <v>0</v>
          </cell>
          <cell r="F766">
            <v>79.3</v>
          </cell>
          <cell r="G766">
            <v>0</v>
          </cell>
          <cell r="H766">
            <v>0</v>
          </cell>
          <cell r="I766">
            <v>0</v>
          </cell>
          <cell r="J766">
            <v>0</v>
          </cell>
          <cell r="K766">
            <v>-73.096000000000004</v>
          </cell>
          <cell r="L766">
            <v>-73.096000000000004</v>
          </cell>
          <cell r="M766">
            <v>0</v>
          </cell>
          <cell r="N766">
            <v>-67.2</v>
          </cell>
          <cell r="O766">
            <v>-67.2</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-140.30000000000001</v>
          </cell>
          <cell r="AI766">
            <v>140.29600000000002</v>
          </cell>
          <cell r="AJ766">
            <v>-3.9999999999906777E-3</v>
          </cell>
          <cell r="AK766">
            <v>9.15</v>
          </cell>
          <cell r="AL766">
            <v>0</v>
          </cell>
          <cell r="AM766">
            <v>9.15</v>
          </cell>
          <cell r="AN766">
            <v>0</v>
          </cell>
          <cell r="AO766">
            <v>0</v>
          </cell>
          <cell r="AP766">
            <v>0</v>
          </cell>
          <cell r="AQ766">
            <v>0</v>
          </cell>
          <cell r="AR766">
            <v>0</v>
          </cell>
          <cell r="AS766">
            <v>0</v>
          </cell>
          <cell r="AT766">
            <v>51.85</v>
          </cell>
          <cell r="AU766">
            <v>0</v>
          </cell>
          <cell r="AV766">
            <v>51.85</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-1.4210854715202004E-14</v>
          </cell>
          <cell r="CB766">
            <v>2.8421709430404007E-14</v>
          </cell>
          <cell r="CC766">
            <v>1.4210854715202004E-14</v>
          </cell>
          <cell r="CD766">
            <v>0</v>
          </cell>
          <cell r="CE766">
            <v>0</v>
          </cell>
          <cell r="CF766">
            <v>0</v>
          </cell>
          <cell r="CG766">
            <v>0</v>
          </cell>
          <cell r="CH766">
            <v>1.4210854715202004E-14</v>
          </cell>
          <cell r="CI766">
            <v>1.4210854715202004E-14</v>
          </cell>
        </row>
        <row r="767">
          <cell r="B767" t="str">
            <v>374096</v>
          </cell>
          <cell r="C767" t="str">
            <v>M&amp;A Deductions</v>
          </cell>
          <cell r="D767">
            <v>0</v>
          </cell>
          <cell r="E767">
            <v>0</v>
          </cell>
          <cell r="F767">
            <v>0</v>
          </cell>
          <cell r="G767">
            <v>0</v>
          </cell>
          <cell r="H767">
            <v>0</v>
          </cell>
          <cell r="I767">
            <v>0</v>
          </cell>
          <cell r="J767">
            <v>0</v>
          </cell>
          <cell r="K767">
            <v>-38.387</v>
          </cell>
          <cell r="L767">
            <v>-38.387</v>
          </cell>
          <cell r="M767">
            <v>0</v>
          </cell>
          <cell r="N767">
            <v>-35.29</v>
          </cell>
          <cell r="O767">
            <v>-35.29</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-73.680000000000007</v>
          </cell>
          <cell r="AI767">
            <v>73.677000000000007</v>
          </cell>
          <cell r="AJ767">
            <v>-3.0000000000001137E-3</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-73.680000000000007</v>
          </cell>
          <cell r="CB767">
            <v>1.4210854715202004E-14</v>
          </cell>
          <cell r="CC767">
            <v>-73.679999999999993</v>
          </cell>
          <cell r="CD767">
            <v>0</v>
          </cell>
          <cell r="CE767">
            <v>0</v>
          </cell>
          <cell r="CF767">
            <v>0</v>
          </cell>
          <cell r="CG767">
            <v>-73.680000000000007</v>
          </cell>
          <cell r="CH767">
            <v>7.1054273576010019E-15</v>
          </cell>
          <cell r="CI767">
            <v>-73.680000000000007</v>
          </cell>
        </row>
        <row r="768">
          <cell r="B768" t="str">
            <v>374110</v>
          </cell>
          <cell r="C768" t="str">
            <v>HEPCOE Credit Union</v>
          </cell>
          <cell r="D768">
            <v>0</v>
          </cell>
          <cell r="E768">
            <v>0</v>
          </cell>
          <cell r="F768">
            <v>0</v>
          </cell>
          <cell r="G768">
            <v>0</v>
          </cell>
          <cell r="H768">
            <v>0</v>
          </cell>
          <cell r="I768">
            <v>0</v>
          </cell>
          <cell r="J768">
            <v>0</v>
          </cell>
          <cell r="K768">
            <v>-208220.54200000002</v>
          </cell>
          <cell r="L768">
            <v>-208220.54200000002</v>
          </cell>
          <cell r="M768">
            <v>0</v>
          </cell>
          <cell r="N768">
            <v>-191435.01</v>
          </cell>
          <cell r="O768">
            <v>-191435.01</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-399655.54</v>
          </cell>
          <cell r="AI768">
            <v>399655.55200000003</v>
          </cell>
          <cell r="AJ768">
            <v>1.2000000046100467E-2</v>
          </cell>
          <cell r="AK768">
            <v>-593</v>
          </cell>
          <cell r="AL768">
            <v>0</v>
          </cell>
          <cell r="AM768">
            <v>-593</v>
          </cell>
          <cell r="AN768">
            <v>0</v>
          </cell>
          <cell r="AO768">
            <v>0</v>
          </cell>
          <cell r="AP768">
            <v>0</v>
          </cell>
          <cell r="AQ768">
            <v>0</v>
          </cell>
          <cell r="AR768">
            <v>0</v>
          </cell>
          <cell r="AS768">
            <v>0</v>
          </cell>
          <cell r="AT768">
            <v>-2925</v>
          </cell>
          <cell r="AU768">
            <v>0</v>
          </cell>
          <cell r="AV768">
            <v>-2925</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-403173.54</v>
          </cell>
          <cell r="CB768">
            <v>0</v>
          </cell>
          <cell r="CC768">
            <v>-403173.54</v>
          </cell>
          <cell r="CD768">
            <v>0</v>
          </cell>
          <cell r="CE768">
            <v>0</v>
          </cell>
          <cell r="CF768">
            <v>0</v>
          </cell>
          <cell r="CG768">
            <v>-403173.54</v>
          </cell>
          <cell r="CH768">
            <v>0</v>
          </cell>
          <cell r="CI768">
            <v>-403173.54</v>
          </cell>
        </row>
        <row r="769">
          <cell r="B769" t="str">
            <v>374980</v>
          </cell>
          <cell r="C769" t="str">
            <v>Misc Payroll Deduction</v>
          </cell>
          <cell r="D769">
            <v>-20.43</v>
          </cell>
          <cell r="E769">
            <v>0</v>
          </cell>
          <cell r="F769">
            <v>-20.43</v>
          </cell>
          <cell r="G769">
            <v>0</v>
          </cell>
          <cell r="H769">
            <v>0</v>
          </cell>
          <cell r="I769">
            <v>0</v>
          </cell>
          <cell r="J769">
            <v>0</v>
          </cell>
          <cell r="K769">
            <v>18.844999999999999</v>
          </cell>
          <cell r="L769">
            <v>18.844999999999999</v>
          </cell>
          <cell r="M769">
            <v>0</v>
          </cell>
          <cell r="N769">
            <v>17.32</v>
          </cell>
          <cell r="O769">
            <v>17.32</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36.17</v>
          </cell>
          <cell r="AI769">
            <v>-36.164999999999999</v>
          </cell>
          <cell r="AJ769">
            <v>5.000000000002558E-3</v>
          </cell>
          <cell r="AK769">
            <v>-2.36</v>
          </cell>
          <cell r="AL769">
            <v>0</v>
          </cell>
          <cell r="AM769">
            <v>-2.36</v>
          </cell>
          <cell r="AN769">
            <v>0</v>
          </cell>
          <cell r="AO769">
            <v>0</v>
          </cell>
          <cell r="AP769">
            <v>0</v>
          </cell>
          <cell r="AQ769">
            <v>0</v>
          </cell>
          <cell r="AR769">
            <v>0</v>
          </cell>
          <cell r="AS769">
            <v>0</v>
          </cell>
          <cell r="AT769">
            <v>-13.37</v>
          </cell>
          <cell r="AU769">
            <v>0</v>
          </cell>
          <cell r="AV769">
            <v>-13.37</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1.0000000000001563E-2</v>
          </cell>
          <cell r="CB769">
            <v>7.1054273576010019E-15</v>
          </cell>
          <cell r="CC769">
            <v>1.0000000000008669E-2</v>
          </cell>
          <cell r="CD769">
            <v>0</v>
          </cell>
          <cell r="CE769">
            <v>0</v>
          </cell>
          <cell r="CF769">
            <v>0</v>
          </cell>
          <cell r="CG769">
            <v>9.9999999999980105E-3</v>
          </cell>
          <cell r="CH769">
            <v>3.5527136788005009E-15</v>
          </cell>
          <cell r="CI769">
            <v>1.0000000000001563E-2</v>
          </cell>
        </row>
        <row r="770">
          <cell r="B770" t="str">
            <v>375000</v>
          </cell>
          <cell r="C770" t="str">
            <v>Death Grant(ESR,PWU &amp; Society)</v>
          </cell>
          <cell r="D770">
            <v>0</v>
          </cell>
          <cell r="E770">
            <v>0</v>
          </cell>
          <cell r="F770">
            <v>0</v>
          </cell>
          <cell r="G770">
            <v>0</v>
          </cell>
          <cell r="H770">
            <v>0</v>
          </cell>
          <cell r="I770">
            <v>0</v>
          </cell>
          <cell r="J770">
            <v>0</v>
          </cell>
          <cell r="K770">
            <v>778.4</v>
          </cell>
          <cell r="L770">
            <v>778.4</v>
          </cell>
          <cell r="M770">
            <v>0</v>
          </cell>
          <cell r="N770">
            <v>715.65</v>
          </cell>
          <cell r="O770">
            <v>715.65</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1494.05</v>
          </cell>
          <cell r="AI770">
            <v>-1494.05</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1494.05</v>
          </cell>
          <cell r="CB770">
            <v>0</v>
          </cell>
          <cell r="CC770">
            <v>1494.05</v>
          </cell>
          <cell r="CD770">
            <v>0</v>
          </cell>
          <cell r="CE770">
            <v>0</v>
          </cell>
          <cell r="CF770">
            <v>0</v>
          </cell>
          <cell r="CG770">
            <v>1494.05</v>
          </cell>
          <cell r="CH770">
            <v>0</v>
          </cell>
          <cell r="CI770">
            <v>1494.05</v>
          </cell>
        </row>
        <row r="771">
          <cell r="B771" t="str">
            <v>376060</v>
          </cell>
          <cell r="C771" t="str">
            <v>Trade Union Related Deductions</v>
          </cell>
          <cell r="D771">
            <v>-2666.28</v>
          </cell>
          <cell r="E771">
            <v>0</v>
          </cell>
          <cell r="F771">
            <v>-2666.28</v>
          </cell>
          <cell r="G771">
            <v>0</v>
          </cell>
          <cell r="H771">
            <v>0</v>
          </cell>
          <cell r="I771">
            <v>0</v>
          </cell>
          <cell r="J771">
            <v>0</v>
          </cell>
          <cell r="K771">
            <v>-161305.08499999999</v>
          </cell>
          <cell r="L771">
            <v>-161305.08499999999</v>
          </cell>
          <cell r="M771">
            <v>0</v>
          </cell>
          <cell r="N771">
            <v>-148301.60999999999</v>
          </cell>
          <cell r="O771">
            <v>-148301.60999999999</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-309606.69</v>
          </cell>
          <cell r="AI771">
            <v>309606.69500000001</v>
          </cell>
          <cell r="AJ771">
            <v>5.0000000046566129E-3</v>
          </cell>
          <cell r="AK771">
            <v>7987.11</v>
          </cell>
          <cell r="AL771">
            <v>0</v>
          </cell>
          <cell r="AM771">
            <v>7987.11</v>
          </cell>
          <cell r="AN771">
            <v>0</v>
          </cell>
          <cell r="AO771">
            <v>0</v>
          </cell>
          <cell r="AP771">
            <v>0</v>
          </cell>
          <cell r="AQ771">
            <v>0</v>
          </cell>
          <cell r="AR771">
            <v>0</v>
          </cell>
          <cell r="AS771">
            <v>0</v>
          </cell>
          <cell r="AT771">
            <v>-20060.810000000001</v>
          </cell>
          <cell r="AU771">
            <v>0</v>
          </cell>
          <cell r="AV771">
            <v>-20060.810000000001</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-324346.67</v>
          </cell>
          <cell r="CB771">
            <v>0</v>
          </cell>
          <cell r="CC771">
            <v>-324346.67</v>
          </cell>
          <cell r="CD771">
            <v>0</v>
          </cell>
          <cell r="CE771">
            <v>0</v>
          </cell>
          <cell r="CF771">
            <v>0</v>
          </cell>
          <cell r="CG771">
            <v>-324346.67</v>
          </cell>
          <cell r="CH771">
            <v>0</v>
          </cell>
          <cell r="CI771">
            <v>-324346.67</v>
          </cell>
        </row>
        <row r="772">
          <cell r="B772" t="str">
            <v>378980</v>
          </cell>
          <cell r="C772" t="str">
            <v>Payroll Burden Suspense</v>
          </cell>
          <cell r="D772">
            <v>-0.01</v>
          </cell>
          <cell r="E772">
            <v>0</v>
          </cell>
          <cell r="F772">
            <v>-0.01</v>
          </cell>
          <cell r="G772">
            <v>0</v>
          </cell>
          <cell r="H772">
            <v>0</v>
          </cell>
          <cell r="I772">
            <v>0</v>
          </cell>
          <cell r="J772">
            <v>0</v>
          </cell>
          <cell r="K772">
            <v>0.27100000000000002</v>
          </cell>
          <cell r="L772">
            <v>0.27100000000000002</v>
          </cell>
          <cell r="M772">
            <v>0</v>
          </cell>
          <cell r="N772">
            <v>0.25</v>
          </cell>
          <cell r="O772">
            <v>0.25</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0.53</v>
          </cell>
          <cell r="AI772">
            <v>-0.52100000000000002</v>
          </cell>
          <cell r="AJ772">
            <v>9.000000000000008E-3</v>
          </cell>
          <cell r="AK772">
            <v>-0.01</v>
          </cell>
          <cell r="AL772">
            <v>0</v>
          </cell>
          <cell r="AM772">
            <v>-0.01</v>
          </cell>
          <cell r="AN772">
            <v>0</v>
          </cell>
          <cell r="AO772">
            <v>0</v>
          </cell>
          <cell r="AP772">
            <v>0</v>
          </cell>
          <cell r="AQ772">
            <v>0</v>
          </cell>
          <cell r="AR772">
            <v>0</v>
          </cell>
          <cell r="AS772">
            <v>0</v>
          </cell>
          <cell r="AT772">
            <v>-22414.07</v>
          </cell>
          <cell r="AU772">
            <v>0</v>
          </cell>
          <cell r="AV772">
            <v>-22414.07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-22413.56</v>
          </cell>
          <cell r="CB772">
            <v>0</v>
          </cell>
          <cell r="CC772">
            <v>-22413.56</v>
          </cell>
          <cell r="CD772">
            <v>0</v>
          </cell>
          <cell r="CE772">
            <v>0</v>
          </cell>
          <cell r="CF772">
            <v>0</v>
          </cell>
          <cell r="CG772">
            <v>-22413.56</v>
          </cell>
          <cell r="CH772">
            <v>0</v>
          </cell>
          <cell r="CI772">
            <v>-22413.56</v>
          </cell>
        </row>
        <row r="773">
          <cell r="B773" t="str">
            <v>380010</v>
          </cell>
          <cell r="C773" t="str">
            <v>Pension Accr-Corp Contribution</v>
          </cell>
          <cell r="D773">
            <v>-167726.51</v>
          </cell>
          <cell r="E773">
            <v>0</v>
          </cell>
          <cell r="F773">
            <v>-167726.51</v>
          </cell>
          <cell r="G773">
            <v>0</v>
          </cell>
          <cell r="H773">
            <v>0</v>
          </cell>
          <cell r="I773">
            <v>0</v>
          </cell>
          <cell r="J773">
            <v>0</v>
          </cell>
          <cell r="K773">
            <v>-28848566.728999998</v>
          </cell>
          <cell r="L773">
            <v>-28848566.728999998</v>
          </cell>
          <cell r="M773">
            <v>0</v>
          </cell>
          <cell r="N773">
            <v>-26522962.5</v>
          </cell>
          <cell r="O773">
            <v>-26522962.5</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-55371529.219999999</v>
          </cell>
          <cell r="AI773">
            <v>55371529.229000002</v>
          </cell>
          <cell r="AJ773">
            <v>9.0000033378601074E-3</v>
          </cell>
          <cell r="AK773">
            <v>-757269.31</v>
          </cell>
          <cell r="AL773">
            <v>0</v>
          </cell>
          <cell r="AM773">
            <v>-757269.31</v>
          </cell>
          <cell r="AN773">
            <v>0</v>
          </cell>
          <cell r="AO773">
            <v>0</v>
          </cell>
          <cell r="AP773">
            <v>0</v>
          </cell>
          <cell r="AQ773">
            <v>0</v>
          </cell>
          <cell r="AR773">
            <v>0</v>
          </cell>
          <cell r="AS773">
            <v>0</v>
          </cell>
          <cell r="AT773">
            <v>-498233.81</v>
          </cell>
          <cell r="AU773">
            <v>0</v>
          </cell>
          <cell r="AV773">
            <v>-498233.81</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-56794758.850000001</v>
          </cell>
          <cell r="CB773">
            <v>0</v>
          </cell>
          <cell r="CC773">
            <v>-56794758.850000001</v>
          </cell>
          <cell r="CD773">
            <v>0</v>
          </cell>
          <cell r="CE773">
            <v>0</v>
          </cell>
          <cell r="CF773">
            <v>0</v>
          </cell>
          <cell r="CG773">
            <v>-56794758.850000001</v>
          </cell>
          <cell r="CH773">
            <v>3.7252902984619141E-9</v>
          </cell>
          <cell r="CI773">
            <v>-56794758.849999994</v>
          </cell>
        </row>
        <row r="774">
          <cell r="B774" t="str">
            <v>380020</v>
          </cell>
          <cell r="C774" t="str">
            <v>Pension Pymt-Corp Contribution</v>
          </cell>
          <cell r="D774">
            <v>1012192.25</v>
          </cell>
          <cell r="E774">
            <v>0</v>
          </cell>
          <cell r="F774">
            <v>1012192.25</v>
          </cell>
          <cell r="G774">
            <v>0</v>
          </cell>
          <cell r="H774">
            <v>0</v>
          </cell>
          <cell r="I774">
            <v>0</v>
          </cell>
          <cell r="J774">
            <v>0</v>
          </cell>
          <cell r="K774">
            <v>30882348.934999999</v>
          </cell>
          <cell r="L774">
            <v>30882348.934999999</v>
          </cell>
          <cell r="M774">
            <v>0</v>
          </cell>
          <cell r="N774">
            <v>28392792.969999999</v>
          </cell>
          <cell r="O774">
            <v>28392792.969999999</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59275141.909999996</v>
          </cell>
          <cell r="AI774">
            <v>-59275141.905000001</v>
          </cell>
          <cell r="AJ774">
            <v>4.999995231628418E-3</v>
          </cell>
          <cell r="AK774">
            <v>1534383.16</v>
          </cell>
          <cell r="AL774">
            <v>0</v>
          </cell>
          <cell r="AM774">
            <v>1534383.16</v>
          </cell>
          <cell r="AN774">
            <v>0</v>
          </cell>
          <cell r="AO774">
            <v>0</v>
          </cell>
          <cell r="AP774">
            <v>0</v>
          </cell>
          <cell r="AQ774">
            <v>0</v>
          </cell>
          <cell r="AR774">
            <v>0</v>
          </cell>
          <cell r="AS774">
            <v>0</v>
          </cell>
          <cell r="AT774">
            <v>697092.14</v>
          </cell>
          <cell r="AU774">
            <v>0</v>
          </cell>
          <cell r="AV774">
            <v>697092.14</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62518809.459999993</v>
          </cell>
          <cell r="CB774">
            <v>0</v>
          </cell>
          <cell r="CC774">
            <v>62518809.459999993</v>
          </cell>
          <cell r="CD774">
            <v>0</v>
          </cell>
          <cell r="CE774">
            <v>0</v>
          </cell>
          <cell r="CF774">
            <v>0</v>
          </cell>
          <cell r="CG774">
            <v>62518809.459999993</v>
          </cell>
          <cell r="CH774">
            <v>-3.7252902984619141E-9</v>
          </cell>
          <cell r="CI774">
            <v>62518809.459999993</v>
          </cell>
        </row>
        <row r="775">
          <cell r="B775" t="str">
            <v>380030</v>
          </cell>
          <cell r="C775" t="str">
            <v>Pension Corp Contrib - Opening</v>
          </cell>
          <cell r="D775">
            <v>-859253.7</v>
          </cell>
          <cell r="E775">
            <v>0</v>
          </cell>
          <cell r="F775">
            <v>-859253.7</v>
          </cell>
          <cell r="G775">
            <v>0</v>
          </cell>
          <cell r="H775">
            <v>0</v>
          </cell>
          <cell r="I775">
            <v>0</v>
          </cell>
          <cell r="J775">
            <v>0</v>
          </cell>
          <cell r="K775">
            <v>-2113778.8229999999</v>
          </cell>
          <cell r="L775">
            <v>-2113778.8229999999</v>
          </cell>
          <cell r="M775">
            <v>0</v>
          </cell>
          <cell r="N775">
            <v>-1943378.23</v>
          </cell>
          <cell r="O775">
            <v>-1943378.23</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-4057157.05</v>
          </cell>
          <cell r="AI775">
            <v>4057157.0529999998</v>
          </cell>
          <cell r="AJ775">
            <v>3.0000000260770321E-3</v>
          </cell>
          <cell r="AK775">
            <v>-839993.87</v>
          </cell>
          <cell r="AL775">
            <v>0</v>
          </cell>
          <cell r="AM775">
            <v>-839993.87</v>
          </cell>
          <cell r="AN775">
            <v>0</v>
          </cell>
          <cell r="AO775">
            <v>0</v>
          </cell>
          <cell r="AP775">
            <v>0</v>
          </cell>
          <cell r="AQ775">
            <v>0</v>
          </cell>
          <cell r="AR775">
            <v>0</v>
          </cell>
          <cell r="AS775">
            <v>0</v>
          </cell>
          <cell r="AT775">
            <v>-251585.09</v>
          </cell>
          <cell r="AU775">
            <v>0</v>
          </cell>
          <cell r="AV775">
            <v>-251585.09</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-6007989.71</v>
          </cell>
          <cell r="CB775">
            <v>0</v>
          </cell>
          <cell r="CC775">
            <v>-6007989.71</v>
          </cell>
          <cell r="CD775">
            <v>0</v>
          </cell>
          <cell r="CE775">
            <v>0</v>
          </cell>
          <cell r="CF775">
            <v>0</v>
          </cell>
          <cell r="CG775">
            <v>-6007989.71</v>
          </cell>
          <cell r="CH775">
            <v>0</v>
          </cell>
          <cell r="CI775">
            <v>-6007989.71</v>
          </cell>
        </row>
        <row r="776">
          <cell r="B776" t="str">
            <v>390000</v>
          </cell>
          <cell r="C776" t="str">
            <v>Customers' Deposit viaCSS-Cash</v>
          </cell>
          <cell r="D776">
            <v>0</v>
          </cell>
          <cell r="E776">
            <v>0</v>
          </cell>
          <cell r="F776">
            <v>0</v>
          </cell>
          <cell r="G776">
            <v>0</v>
          </cell>
          <cell r="H776">
            <v>0</v>
          </cell>
          <cell r="I776">
            <v>0</v>
          </cell>
          <cell r="J776">
            <v>-357475.92</v>
          </cell>
          <cell r="K776">
            <v>-14655.141</v>
          </cell>
          <cell r="L776">
            <v>-372131.06099999999</v>
          </cell>
          <cell r="M776">
            <v>0</v>
          </cell>
          <cell r="N776">
            <v>-13473.73</v>
          </cell>
          <cell r="O776">
            <v>-13473.73</v>
          </cell>
          <cell r="P776">
            <v>-21054176.91</v>
          </cell>
          <cell r="Q776">
            <v>0</v>
          </cell>
          <cell r="R776">
            <v>-21054176.91</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-28128.87</v>
          </cell>
          <cell r="AI776">
            <v>28128.870999999999</v>
          </cell>
          <cell r="AJ776">
            <v>1.0000000002037268E-3</v>
          </cell>
          <cell r="AK776">
            <v>-15750</v>
          </cell>
          <cell r="AL776">
            <v>0</v>
          </cell>
          <cell r="AM776">
            <v>-15750</v>
          </cell>
          <cell r="AN776">
            <v>0</v>
          </cell>
          <cell r="AO776">
            <v>0</v>
          </cell>
          <cell r="AP776">
            <v>0</v>
          </cell>
          <cell r="AQ776">
            <v>0</v>
          </cell>
          <cell r="AR776">
            <v>0</v>
          </cell>
          <cell r="AS776">
            <v>0</v>
          </cell>
          <cell r="AT776">
            <v>-328920.65000000002</v>
          </cell>
          <cell r="AU776">
            <v>0</v>
          </cell>
          <cell r="AV776">
            <v>-328920.65000000002</v>
          </cell>
          <cell r="AW776">
            <v>0</v>
          </cell>
          <cell r="AX776">
            <v>0</v>
          </cell>
          <cell r="AY776">
            <v>0</v>
          </cell>
          <cell r="AZ776">
            <v>0</v>
          </cell>
          <cell r="BA776">
            <v>0</v>
          </cell>
          <cell r="BB776">
            <v>0</v>
          </cell>
          <cell r="BC776">
            <v>0</v>
          </cell>
          <cell r="BD776">
            <v>0</v>
          </cell>
          <cell r="BE776">
            <v>0</v>
          </cell>
          <cell r="BF776">
            <v>0</v>
          </cell>
          <cell r="BG776">
            <v>0</v>
          </cell>
          <cell r="BH776">
            <v>0</v>
          </cell>
          <cell r="BI776">
            <v>-5162173.33</v>
          </cell>
          <cell r="BJ776">
            <v>0</v>
          </cell>
          <cell r="BK776">
            <v>-5162173.33</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-26946625.68</v>
          </cell>
          <cell r="CB776">
            <v>0</v>
          </cell>
          <cell r="CC776">
            <v>-26946625.68</v>
          </cell>
          <cell r="CD776">
            <v>0</v>
          </cell>
          <cell r="CE776">
            <v>0</v>
          </cell>
          <cell r="CF776">
            <v>0</v>
          </cell>
          <cell r="CG776">
            <v>-26946625.68</v>
          </cell>
          <cell r="CH776">
            <v>0</v>
          </cell>
          <cell r="CI776">
            <v>-26946625.68</v>
          </cell>
        </row>
        <row r="777">
          <cell r="B777" t="str">
            <v>392000</v>
          </cell>
          <cell r="C777" t="str">
            <v>Customers' Deposit For Constn</v>
          </cell>
          <cell r="D777">
            <v>0</v>
          </cell>
          <cell r="E777">
            <v>0</v>
          </cell>
          <cell r="F777">
            <v>0</v>
          </cell>
          <cell r="G777">
            <v>0</v>
          </cell>
          <cell r="H777">
            <v>0</v>
          </cell>
          <cell r="I777">
            <v>0</v>
          </cell>
          <cell r="J777">
            <v>0</v>
          </cell>
          <cell r="K777">
            <v>783.45400000000006</v>
          </cell>
          <cell r="L777">
            <v>783.45400000000006</v>
          </cell>
          <cell r="M777">
            <v>0</v>
          </cell>
          <cell r="N777">
            <v>720.3</v>
          </cell>
          <cell r="O777">
            <v>720.3</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1503.75</v>
          </cell>
          <cell r="AI777">
            <v>-1503.7540000000001</v>
          </cell>
          <cell r="AJ777">
            <v>-4.0000000001327862E-3</v>
          </cell>
          <cell r="AK777">
            <v>-430808</v>
          </cell>
          <cell r="AL777">
            <v>0</v>
          </cell>
          <cell r="AM777">
            <v>-430808</v>
          </cell>
          <cell r="AN777">
            <v>0</v>
          </cell>
          <cell r="AO777">
            <v>0</v>
          </cell>
          <cell r="AP777">
            <v>0</v>
          </cell>
          <cell r="AQ777">
            <v>0</v>
          </cell>
          <cell r="AR777">
            <v>0</v>
          </cell>
          <cell r="AS777">
            <v>0</v>
          </cell>
          <cell r="AT777">
            <v>-609581.87</v>
          </cell>
          <cell r="AU777">
            <v>0</v>
          </cell>
          <cell r="AV777">
            <v>-609581.87</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-1038886.12</v>
          </cell>
          <cell r="CB777">
            <v>0</v>
          </cell>
          <cell r="CC777">
            <v>-1038886.12</v>
          </cell>
          <cell r="CD777">
            <v>0</v>
          </cell>
          <cell r="CE777">
            <v>0</v>
          </cell>
          <cell r="CF777">
            <v>0</v>
          </cell>
          <cell r="CG777">
            <v>-1038886.12</v>
          </cell>
          <cell r="CH777">
            <v>0</v>
          </cell>
          <cell r="CI777">
            <v>-1038886.12</v>
          </cell>
        </row>
        <row r="778">
          <cell r="B778" t="str">
            <v>400010</v>
          </cell>
          <cell r="C778" t="str">
            <v>GST - TNAM</v>
          </cell>
          <cell r="D778">
            <v>0</v>
          </cell>
          <cell r="E778">
            <v>0</v>
          </cell>
          <cell r="F778">
            <v>0</v>
          </cell>
          <cell r="G778">
            <v>0</v>
          </cell>
          <cell r="H778">
            <v>0</v>
          </cell>
          <cell r="I778">
            <v>0</v>
          </cell>
          <cell r="J778">
            <v>-169596.07</v>
          </cell>
          <cell r="K778">
            <v>-12731.021000000001</v>
          </cell>
          <cell r="L778">
            <v>-182327.09100000001</v>
          </cell>
          <cell r="M778">
            <v>0</v>
          </cell>
          <cell r="N778">
            <v>-11704.72</v>
          </cell>
          <cell r="O778">
            <v>-11704.72</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-24435.75</v>
          </cell>
          <cell r="AI778">
            <v>24435.741000000002</v>
          </cell>
          <cell r="AJ778">
            <v>-8.9999999981955625E-3</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-194031.82</v>
          </cell>
          <cell r="CB778">
            <v>0</v>
          </cell>
          <cell r="CC778">
            <v>-194031.82</v>
          </cell>
          <cell r="CD778">
            <v>0</v>
          </cell>
          <cell r="CE778">
            <v>0</v>
          </cell>
          <cell r="CF778">
            <v>0</v>
          </cell>
          <cell r="CG778">
            <v>-194031.82</v>
          </cell>
          <cell r="CH778">
            <v>1.8189894035458565E-12</v>
          </cell>
          <cell r="CI778">
            <v>-194031.82</v>
          </cell>
        </row>
        <row r="779">
          <cell r="B779" t="str">
            <v>400020</v>
          </cell>
          <cell r="C779" t="str">
            <v>GST - DNAM</v>
          </cell>
          <cell r="D779">
            <v>0</v>
          </cell>
          <cell r="E779">
            <v>0</v>
          </cell>
          <cell r="F779">
            <v>0</v>
          </cell>
          <cell r="G779">
            <v>0</v>
          </cell>
          <cell r="H779">
            <v>0</v>
          </cell>
          <cell r="I779">
            <v>0</v>
          </cell>
          <cell r="J779">
            <v>0</v>
          </cell>
          <cell r="K779">
            <v>-426891.66600000003</v>
          </cell>
          <cell r="L779">
            <v>-426891.66600000003</v>
          </cell>
          <cell r="M779">
            <v>7231</v>
          </cell>
          <cell r="N779">
            <v>-392478.13</v>
          </cell>
          <cell r="O779">
            <v>-385247.13</v>
          </cell>
          <cell r="P779">
            <v>-14074666.41</v>
          </cell>
          <cell r="Q779">
            <v>0</v>
          </cell>
          <cell r="R779">
            <v>-14074666.41</v>
          </cell>
          <cell r="S779">
            <v>0</v>
          </cell>
          <cell r="T779">
            <v>0</v>
          </cell>
          <cell r="U779">
            <v>0</v>
          </cell>
          <cell r="V779">
            <v>0</v>
          </cell>
          <cell r="W779">
            <v>0</v>
          </cell>
          <cell r="X779">
            <v>0</v>
          </cell>
          <cell r="Y779">
            <v>0</v>
          </cell>
          <cell r="Z779">
            <v>0</v>
          </cell>
          <cell r="AA779">
            <v>0</v>
          </cell>
          <cell r="AB779">
            <v>978679.18</v>
          </cell>
          <cell r="AC779">
            <v>0</v>
          </cell>
          <cell r="AD779">
            <v>978679.18</v>
          </cell>
          <cell r="AE779">
            <v>0</v>
          </cell>
          <cell r="AF779">
            <v>0</v>
          </cell>
          <cell r="AG779">
            <v>0</v>
          </cell>
          <cell r="AH779">
            <v>-819558.45</v>
          </cell>
          <cell r="AI779">
            <v>819369.79599999997</v>
          </cell>
          <cell r="AJ779">
            <v>-188.65399999998044</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-13908314.68</v>
          </cell>
          <cell r="CB779">
            <v>-1.1641532182693481E-10</v>
          </cell>
          <cell r="CC779">
            <v>-13908314.68</v>
          </cell>
          <cell r="CD779">
            <v>0</v>
          </cell>
          <cell r="CE779">
            <v>0</v>
          </cell>
          <cell r="CF779">
            <v>0</v>
          </cell>
          <cell r="CG779">
            <v>-13908314.68</v>
          </cell>
          <cell r="CH779">
            <v>-5.8207660913467407E-11</v>
          </cell>
          <cell r="CI779">
            <v>-13908314.68</v>
          </cell>
        </row>
        <row r="780">
          <cell r="B780" t="str">
            <v>400030</v>
          </cell>
          <cell r="C780" t="str">
            <v>GST - Remotes</v>
          </cell>
          <cell r="D780">
            <v>0</v>
          </cell>
          <cell r="E780">
            <v>0</v>
          </cell>
          <cell r="F780">
            <v>0</v>
          </cell>
          <cell r="G780">
            <v>0</v>
          </cell>
          <cell r="H780">
            <v>0</v>
          </cell>
          <cell r="I780">
            <v>0</v>
          </cell>
          <cell r="J780">
            <v>0</v>
          </cell>
          <cell r="K780">
            <v>0</v>
          </cell>
          <cell r="L780">
            <v>0</v>
          </cell>
          <cell r="M780">
            <v>0</v>
          </cell>
          <cell r="N780">
            <v>0</v>
          </cell>
          <cell r="O780">
            <v>0</v>
          </cell>
          <cell r="P780">
            <v>-40.32</v>
          </cell>
          <cell r="Q780">
            <v>0</v>
          </cell>
          <cell r="R780">
            <v>-40.32</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30.24</v>
          </cell>
          <cell r="AU780">
            <v>0</v>
          </cell>
          <cell r="AV780">
            <v>30.24</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-10.08</v>
          </cell>
          <cell r="CB780">
            <v>0</v>
          </cell>
          <cell r="CC780">
            <v>-10.08</v>
          </cell>
          <cell r="CD780">
            <v>0</v>
          </cell>
          <cell r="CE780">
            <v>0</v>
          </cell>
          <cell r="CF780">
            <v>0</v>
          </cell>
          <cell r="CG780">
            <v>-10.08</v>
          </cell>
          <cell r="CH780">
            <v>0</v>
          </cell>
          <cell r="CI780">
            <v>-10.08</v>
          </cell>
        </row>
        <row r="781">
          <cell r="B781" t="str">
            <v>400040</v>
          </cell>
          <cell r="C781" t="str">
            <v>GST - Telecom</v>
          </cell>
          <cell r="D781">
            <v>0</v>
          </cell>
          <cell r="E781">
            <v>0</v>
          </cell>
          <cell r="F781">
            <v>0</v>
          </cell>
          <cell r="G781">
            <v>0</v>
          </cell>
          <cell r="H781">
            <v>0</v>
          </cell>
          <cell r="I781">
            <v>0</v>
          </cell>
          <cell r="J781">
            <v>0</v>
          </cell>
          <cell r="K781">
            <v>0</v>
          </cell>
          <cell r="L781">
            <v>0</v>
          </cell>
          <cell r="M781">
            <v>0</v>
          </cell>
          <cell r="N781">
            <v>0</v>
          </cell>
          <cell r="O781">
            <v>0</v>
          </cell>
          <cell r="P781">
            <v>-4.1399999999999997</v>
          </cell>
          <cell r="Q781">
            <v>0</v>
          </cell>
          <cell r="R781">
            <v>-4.1399999999999997</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-87899.43</v>
          </cell>
          <cell r="AL781">
            <v>0</v>
          </cell>
          <cell r="AM781">
            <v>-87899.43</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-87903.57</v>
          </cell>
          <cell r="CB781">
            <v>0</v>
          </cell>
          <cell r="CC781">
            <v>-87903.57</v>
          </cell>
          <cell r="CD781">
            <v>0</v>
          </cell>
          <cell r="CE781">
            <v>0</v>
          </cell>
          <cell r="CF781">
            <v>0</v>
          </cell>
          <cell r="CG781">
            <v>-87903.57</v>
          </cell>
          <cell r="CH781">
            <v>0</v>
          </cell>
          <cell r="CI781">
            <v>-87903.57</v>
          </cell>
        </row>
        <row r="782">
          <cell r="B782" t="str">
            <v>400060</v>
          </cell>
          <cell r="C782" t="str">
            <v>GST - Energy Company</v>
          </cell>
          <cell r="D782">
            <v>-604.35</v>
          </cell>
          <cell r="E782">
            <v>0</v>
          </cell>
          <cell r="F782">
            <v>-604.35</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2E-3</v>
          </cell>
          <cell r="AR782">
            <v>0</v>
          </cell>
          <cell r="AS782">
            <v>2E-3</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-604.34800000000007</v>
          </cell>
          <cell r="CB782">
            <v>0</v>
          </cell>
          <cell r="CC782">
            <v>-604.34800000000007</v>
          </cell>
          <cell r="CD782">
            <v>0</v>
          </cell>
          <cell r="CE782">
            <v>0</v>
          </cell>
          <cell r="CF782">
            <v>0</v>
          </cell>
          <cell r="CG782">
            <v>-604.34800000000007</v>
          </cell>
          <cell r="CH782">
            <v>0</v>
          </cell>
          <cell r="CI782">
            <v>-604.34800000000007</v>
          </cell>
        </row>
        <row r="783">
          <cell r="B783" t="str">
            <v>400062</v>
          </cell>
          <cell r="C783" t="str">
            <v>GST - Default Supply (DX)</v>
          </cell>
          <cell r="D783">
            <v>0</v>
          </cell>
          <cell r="E783">
            <v>0</v>
          </cell>
          <cell r="F783">
            <v>0</v>
          </cell>
          <cell r="G783">
            <v>0</v>
          </cell>
          <cell r="H783">
            <v>0</v>
          </cell>
          <cell r="I783">
            <v>0</v>
          </cell>
          <cell r="J783">
            <v>0</v>
          </cell>
          <cell r="K783">
            <v>0</v>
          </cell>
          <cell r="L783">
            <v>0</v>
          </cell>
          <cell r="M783">
            <v>0</v>
          </cell>
          <cell r="N783">
            <v>0</v>
          </cell>
          <cell r="O783">
            <v>0</v>
          </cell>
          <cell r="P783">
            <v>-2232713.31</v>
          </cell>
          <cell r="Q783">
            <v>0</v>
          </cell>
          <cell r="R783">
            <v>-2232713.31</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-2232713.31</v>
          </cell>
          <cell r="CB783">
            <v>0</v>
          </cell>
          <cell r="CC783">
            <v>-2232713.31</v>
          </cell>
          <cell r="CD783">
            <v>0</v>
          </cell>
          <cell r="CE783">
            <v>0</v>
          </cell>
          <cell r="CF783">
            <v>0</v>
          </cell>
          <cell r="CG783">
            <v>-2232713.31</v>
          </cell>
          <cell r="CH783">
            <v>0</v>
          </cell>
          <cell r="CI783">
            <v>-2232713.31</v>
          </cell>
        </row>
        <row r="784">
          <cell r="B784" t="str">
            <v>400080</v>
          </cell>
          <cell r="C784" t="str">
            <v>GST self assessed-real propert</v>
          </cell>
          <cell r="D784">
            <v>0</v>
          </cell>
          <cell r="E784">
            <v>0</v>
          </cell>
          <cell r="F784">
            <v>0</v>
          </cell>
          <cell r="G784">
            <v>0</v>
          </cell>
          <cell r="H784">
            <v>0</v>
          </cell>
          <cell r="I784">
            <v>0</v>
          </cell>
          <cell r="J784">
            <v>0</v>
          </cell>
          <cell r="K784">
            <v>-588.18299999999999</v>
          </cell>
          <cell r="L784">
            <v>-588.18299999999999</v>
          </cell>
          <cell r="M784">
            <v>0</v>
          </cell>
          <cell r="N784">
            <v>-540.77</v>
          </cell>
          <cell r="O784">
            <v>-540.77</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-1128.96</v>
          </cell>
          <cell r="AI784">
            <v>1128.953</v>
          </cell>
          <cell r="AJ784">
            <v>-7.0000000000618456E-3</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-1128.96</v>
          </cell>
          <cell r="CB784">
            <v>0</v>
          </cell>
          <cell r="CC784">
            <v>-1128.96</v>
          </cell>
          <cell r="CD784">
            <v>0</v>
          </cell>
          <cell r="CE784">
            <v>0</v>
          </cell>
          <cell r="CF784">
            <v>0</v>
          </cell>
          <cell r="CG784">
            <v>-1128.96</v>
          </cell>
          <cell r="CH784">
            <v>0</v>
          </cell>
          <cell r="CI784">
            <v>-1128.96</v>
          </cell>
        </row>
        <row r="785">
          <cell r="B785" t="str">
            <v>400210</v>
          </cell>
          <cell r="C785" t="str">
            <v>Gst Cllcted on behalf Retailer</v>
          </cell>
          <cell r="D785">
            <v>0</v>
          </cell>
          <cell r="E785">
            <v>0</v>
          </cell>
          <cell r="F785">
            <v>0</v>
          </cell>
          <cell r="G785">
            <v>0</v>
          </cell>
          <cell r="H785">
            <v>0</v>
          </cell>
          <cell r="I785">
            <v>0</v>
          </cell>
          <cell r="J785">
            <v>0</v>
          </cell>
          <cell r="K785">
            <v>164.11500000000001</v>
          </cell>
          <cell r="L785">
            <v>164.11500000000001</v>
          </cell>
          <cell r="M785">
            <v>0</v>
          </cell>
          <cell r="N785">
            <v>150.88</v>
          </cell>
          <cell r="O785">
            <v>150.88</v>
          </cell>
          <cell r="P785">
            <v>-552911.84</v>
          </cell>
          <cell r="Q785">
            <v>0</v>
          </cell>
          <cell r="R785">
            <v>-552911.84</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315</v>
          </cell>
          <cell r="AI785">
            <v>-314.995</v>
          </cell>
          <cell r="AJ785">
            <v>4.9999999999954525E-3</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-552596.84</v>
          </cell>
          <cell r="CB785">
            <v>0</v>
          </cell>
          <cell r="CC785">
            <v>-552596.84</v>
          </cell>
          <cell r="CD785">
            <v>0</v>
          </cell>
          <cell r="CE785">
            <v>0</v>
          </cell>
          <cell r="CF785">
            <v>0</v>
          </cell>
          <cell r="CG785">
            <v>-552596.84</v>
          </cell>
          <cell r="CH785">
            <v>0</v>
          </cell>
          <cell r="CI785">
            <v>-552596.84</v>
          </cell>
        </row>
        <row r="786">
          <cell r="B786" t="str">
            <v>400220</v>
          </cell>
          <cell r="C786" t="str">
            <v>Gst Collected Retail Sales Sys</v>
          </cell>
          <cell r="D786">
            <v>0</v>
          </cell>
          <cell r="E786">
            <v>0</v>
          </cell>
          <cell r="F786">
            <v>0</v>
          </cell>
          <cell r="G786">
            <v>0</v>
          </cell>
          <cell r="H786">
            <v>0</v>
          </cell>
          <cell r="I786">
            <v>0</v>
          </cell>
          <cell r="J786">
            <v>0</v>
          </cell>
          <cell r="K786">
            <v>0</v>
          </cell>
          <cell r="L786">
            <v>0</v>
          </cell>
          <cell r="M786">
            <v>0</v>
          </cell>
          <cell r="N786">
            <v>0</v>
          </cell>
          <cell r="O786">
            <v>0</v>
          </cell>
          <cell r="P786">
            <v>-14436277.939999999</v>
          </cell>
          <cell r="Q786">
            <v>0</v>
          </cell>
          <cell r="R786">
            <v>-14436277.939999999</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25253.14</v>
          </cell>
          <cell r="AU786">
            <v>0</v>
          </cell>
          <cell r="AV786">
            <v>25253.14</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-14411024.799999999</v>
          </cell>
          <cell r="CB786">
            <v>0</v>
          </cell>
          <cell r="CC786">
            <v>-14411024.799999999</v>
          </cell>
          <cell r="CD786">
            <v>0</v>
          </cell>
          <cell r="CE786">
            <v>0</v>
          </cell>
          <cell r="CF786">
            <v>0</v>
          </cell>
          <cell r="CG786">
            <v>-14411024.799999999</v>
          </cell>
          <cell r="CH786">
            <v>0</v>
          </cell>
          <cell r="CI786">
            <v>-14411024.799999999</v>
          </cell>
        </row>
        <row r="787">
          <cell r="B787" t="str">
            <v>400230</v>
          </cell>
          <cell r="C787" t="str">
            <v>Gst Collected Accts Receiv Sys</v>
          </cell>
          <cell r="D787">
            <v>0</v>
          </cell>
          <cell r="E787">
            <v>0</v>
          </cell>
          <cell r="F787">
            <v>0</v>
          </cell>
          <cell r="G787">
            <v>0</v>
          </cell>
          <cell r="H787">
            <v>0</v>
          </cell>
          <cell r="I787">
            <v>0</v>
          </cell>
          <cell r="J787">
            <v>-87.5</v>
          </cell>
          <cell r="K787">
            <v>0</v>
          </cell>
          <cell r="L787">
            <v>-87.5</v>
          </cell>
          <cell r="M787">
            <v>0</v>
          </cell>
          <cell r="N787">
            <v>0</v>
          </cell>
          <cell r="O787">
            <v>0</v>
          </cell>
          <cell r="P787">
            <v>-16938.66</v>
          </cell>
          <cell r="Q787">
            <v>0</v>
          </cell>
          <cell r="R787">
            <v>-16938.66</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-17026.16</v>
          </cell>
          <cell r="CB787">
            <v>0</v>
          </cell>
          <cell r="CC787">
            <v>-17026.16</v>
          </cell>
          <cell r="CD787">
            <v>0</v>
          </cell>
          <cell r="CE787">
            <v>0</v>
          </cell>
          <cell r="CF787">
            <v>0</v>
          </cell>
          <cell r="CG787">
            <v>-17026.16</v>
          </cell>
          <cell r="CH787">
            <v>0</v>
          </cell>
          <cell r="CI787">
            <v>-17026.16</v>
          </cell>
        </row>
        <row r="788">
          <cell r="B788" t="str">
            <v>400260</v>
          </cell>
          <cell r="C788" t="str">
            <v>Gst - Bad Debts</v>
          </cell>
          <cell r="D788">
            <v>0</v>
          </cell>
          <cell r="E788">
            <v>0</v>
          </cell>
          <cell r="F788">
            <v>0</v>
          </cell>
          <cell r="G788">
            <v>0</v>
          </cell>
          <cell r="H788">
            <v>0</v>
          </cell>
          <cell r="I788">
            <v>0</v>
          </cell>
          <cell r="J788">
            <v>0</v>
          </cell>
          <cell r="K788">
            <v>1582.1</v>
          </cell>
          <cell r="L788">
            <v>1582.1</v>
          </cell>
          <cell r="M788">
            <v>0</v>
          </cell>
          <cell r="N788">
            <v>1454.56</v>
          </cell>
          <cell r="O788">
            <v>1454.56</v>
          </cell>
          <cell r="P788">
            <v>56267.81</v>
          </cell>
          <cell r="Q788">
            <v>0</v>
          </cell>
          <cell r="R788">
            <v>56267.81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3036.65</v>
          </cell>
          <cell r="AI788">
            <v>-3036.66</v>
          </cell>
          <cell r="AJ788">
            <v>-9.9999999997635314E-3</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59304.46</v>
          </cell>
          <cell r="CB788">
            <v>0</v>
          </cell>
          <cell r="CC788">
            <v>59304.46</v>
          </cell>
          <cell r="CD788">
            <v>0</v>
          </cell>
          <cell r="CE788">
            <v>0</v>
          </cell>
          <cell r="CF788">
            <v>0</v>
          </cell>
          <cell r="CG788">
            <v>59304.46</v>
          </cell>
          <cell r="CH788">
            <v>2.2737367544323206E-13</v>
          </cell>
          <cell r="CI788">
            <v>59304.46</v>
          </cell>
        </row>
        <row r="789">
          <cell r="B789" t="str">
            <v>400265</v>
          </cell>
          <cell r="C789" t="str">
            <v>GST Reinstated</v>
          </cell>
          <cell r="D789">
            <v>0</v>
          </cell>
          <cell r="E789">
            <v>0</v>
          </cell>
          <cell r="F789">
            <v>0</v>
          </cell>
          <cell r="G789">
            <v>0</v>
          </cell>
          <cell r="H789">
            <v>0</v>
          </cell>
          <cell r="I789">
            <v>0</v>
          </cell>
          <cell r="J789">
            <v>0</v>
          </cell>
          <cell r="K789">
            <v>-55.403000000000006</v>
          </cell>
          <cell r="L789">
            <v>-55.403000000000006</v>
          </cell>
          <cell r="M789">
            <v>0</v>
          </cell>
          <cell r="N789">
            <v>-50.94</v>
          </cell>
          <cell r="O789">
            <v>-50.94</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-106.35</v>
          </cell>
          <cell r="AI789">
            <v>106.343</v>
          </cell>
          <cell r="AJ789">
            <v>-6.9999999999907914E-3</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-106.35</v>
          </cell>
          <cell r="CB789">
            <v>0</v>
          </cell>
          <cell r="CC789">
            <v>-106.35</v>
          </cell>
          <cell r="CD789">
            <v>0</v>
          </cell>
          <cell r="CE789">
            <v>0</v>
          </cell>
          <cell r="CF789">
            <v>0</v>
          </cell>
          <cell r="CG789">
            <v>-106.35</v>
          </cell>
          <cell r="CH789">
            <v>0</v>
          </cell>
          <cell r="CI789">
            <v>-106.35</v>
          </cell>
        </row>
        <row r="790">
          <cell r="B790" t="str">
            <v>400300</v>
          </cell>
          <cell r="C790" t="str">
            <v>Gst Paid</v>
          </cell>
          <cell r="D790">
            <v>123799.13</v>
          </cell>
          <cell r="E790">
            <v>0</v>
          </cell>
          <cell r="F790">
            <v>123799.13</v>
          </cell>
          <cell r="G790">
            <v>0</v>
          </cell>
          <cell r="H790">
            <v>0</v>
          </cell>
          <cell r="I790">
            <v>0</v>
          </cell>
          <cell r="J790">
            <v>1226.02</v>
          </cell>
          <cell r="K790">
            <v>-19855806.809999999</v>
          </cell>
          <cell r="L790">
            <v>-19854580.789999999</v>
          </cell>
          <cell r="M790">
            <v>104414.96</v>
          </cell>
          <cell r="N790">
            <v>-18255146.75</v>
          </cell>
          <cell r="O790">
            <v>-18150731.789999999</v>
          </cell>
          <cell r="P790">
            <v>58179062.030000001</v>
          </cell>
          <cell r="Q790">
            <v>0</v>
          </cell>
          <cell r="R790">
            <v>58179062.030000001</v>
          </cell>
          <cell r="S790">
            <v>0</v>
          </cell>
          <cell r="T790">
            <v>0</v>
          </cell>
          <cell r="U790">
            <v>0</v>
          </cell>
          <cell r="V790">
            <v>0</v>
          </cell>
          <cell r="W790">
            <v>0</v>
          </cell>
          <cell r="X790">
            <v>0</v>
          </cell>
          <cell r="Y790">
            <v>0</v>
          </cell>
          <cell r="Z790">
            <v>0</v>
          </cell>
          <cell r="AA790">
            <v>0</v>
          </cell>
          <cell r="AB790">
            <v>-976028.54</v>
          </cell>
          <cell r="AC790">
            <v>0</v>
          </cell>
          <cell r="AD790">
            <v>-976028.54</v>
          </cell>
          <cell r="AE790">
            <v>0</v>
          </cell>
          <cell r="AF790">
            <v>0</v>
          </cell>
          <cell r="AG790">
            <v>0</v>
          </cell>
          <cell r="AH790">
            <v>-38110953.57</v>
          </cell>
          <cell r="AI790">
            <v>38110953.560000002</v>
          </cell>
          <cell r="AJ790">
            <v>-9.9999979138374329E-3</v>
          </cell>
          <cell r="AK790">
            <v>523358.36</v>
          </cell>
          <cell r="AL790">
            <v>0</v>
          </cell>
          <cell r="AM790">
            <v>523358.36</v>
          </cell>
          <cell r="AN790">
            <v>0</v>
          </cell>
          <cell r="AO790">
            <v>0</v>
          </cell>
          <cell r="AP790">
            <v>0</v>
          </cell>
          <cell r="AQ790">
            <v>0</v>
          </cell>
          <cell r="AR790">
            <v>0</v>
          </cell>
          <cell r="AS790">
            <v>0</v>
          </cell>
          <cell r="AT790">
            <v>355999.83</v>
          </cell>
          <cell r="AU790">
            <v>0</v>
          </cell>
          <cell r="AV790">
            <v>355999.83</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20200878.219999999</v>
          </cell>
          <cell r="CB790">
            <v>0</v>
          </cell>
          <cell r="CC790">
            <v>20200878.219999999</v>
          </cell>
          <cell r="CD790">
            <v>0</v>
          </cell>
          <cell r="CE790">
            <v>0</v>
          </cell>
          <cell r="CF790">
            <v>0</v>
          </cell>
          <cell r="CG790">
            <v>20200878.220000006</v>
          </cell>
          <cell r="CH790">
            <v>3.7252902984619141E-9</v>
          </cell>
          <cell r="CI790">
            <v>20200878.22000001</v>
          </cell>
        </row>
        <row r="791">
          <cell r="B791" t="str">
            <v>400340</v>
          </cell>
          <cell r="C791" t="str">
            <v>Gst:Corporate Credit Cards</v>
          </cell>
          <cell r="D791">
            <v>0</v>
          </cell>
          <cell r="E791">
            <v>0</v>
          </cell>
          <cell r="F791">
            <v>0</v>
          </cell>
          <cell r="G791">
            <v>0</v>
          </cell>
          <cell r="H791">
            <v>0</v>
          </cell>
          <cell r="I791">
            <v>0</v>
          </cell>
          <cell r="J791">
            <v>0</v>
          </cell>
          <cell r="K791">
            <v>-5.0000000000000001E-3</v>
          </cell>
          <cell r="L791">
            <v>-5.0000000000000001E-3</v>
          </cell>
          <cell r="M791">
            <v>0</v>
          </cell>
          <cell r="N791">
            <v>-0.01</v>
          </cell>
          <cell r="O791">
            <v>-0.01</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1.4999999999999999E-2</v>
          </cell>
          <cell r="AJ791">
            <v>1.4999999999999999E-2</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0</v>
          </cell>
          <cell r="CB791">
            <v>1.7347234759768071E-18</v>
          </cell>
          <cell r="CC791">
            <v>1.7347234759768071E-18</v>
          </cell>
          <cell r="CD791">
            <v>0</v>
          </cell>
          <cell r="CE791">
            <v>0</v>
          </cell>
          <cell r="CF791">
            <v>0</v>
          </cell>
          <cell r="CG791">
            <v>0</v>
          </cell>
          <cell r="CH791">
            <v>1.7347234759768071E-18</v>
          </cell>
          <cell r="CI791">
            <v>1.7347234759768071E-18</v>
          </cell>
        </row>
        <row r="792">
          <cell r="B792" t="str">
            <v>400980</v>
          </cell>
          <cell r="C792" t="str">
            <v>Goods And Service Tax</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-878660.39</v>
          </cell>
          <cell r="BJ792">
            <v>0</v>
          </cell>
          <cell r="BK792">
            <v>-878660.39</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-878660.39</v>
          </cell>
          <cell r="CB792">
            <v>0</v>
          </cell>
          <cell r="CC792">
            <v>-878660.39</v>
          </cell>
          <cell r="CD792">
            <v>0</v>
          </cell>
          <cell r="CE792">
            <v>0</v>
          </cell>
          <cell r="CF792">
            <v>0</v>
          </cell>
          <cell r="CG792">
            <v>-878660.39</v>
          </cell>
          <cell r="CH792">
            <v>0</v>
          </cell>
          <cell r="CI792">
            <v>-878660.39</v>
          </cell>
        </row>
        <row r="793">
          <cell r="B793" t="str">
            <v>401001</v>
          </cell>
          <cell r="C793" t="str">
            <v>PST - TNAM</v>
          </cell>
          <cell r="D793">
            <v>0</v>
          </cell>
          <cell r="E793">
            <v>0</v>
          </cell>
          <cell r="F793">
            <v>0</v>
          </cell>
          <cell r="G793">
            <v>0</v>
          </cell>
          <cell r="H793">
            <v>0</v>
          </cell>
          <cell r="I793">
            <v>0</v>
          </cell>
          <cell r="J793">
            <v>0</v>
          </cell>
          <cell r="K793">
            <v>-612.70100000000002</v>
          </cell>
          <cell r="L793">
            <v>-612.70100000000002</v>
          </cell>
          <cell r="M793">
            <v>0</v>
          </cell>
          <cell r="N793">
            <v>-563.30999999999995</v>
          </cell>
          <cell r="O793">
            <v>-563.30999999999995</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-1176</v>
          </cell>
          <cell r="AI793">
            <v>1176.011</v>
          </cell>
          <cell r="AJ793">
            <v>1.0999999999967258E-2</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-1176</v>
          </cell>
          <cell r="CB793">
            <v>0</v>
          </cell>
          <cell r="CC793">
            <v>-1176</v>
          </cell>
          <cell r="CD793">
            <v>0</v>
          </cell>
          <cell r="CE793">
            <v>0</v>
          </cell>
          <cell r="CF793">
            <v>0</v>
          </cell>
          <cell r="CG793">
            <v>-1176</v>
          </cell>
          <cell r="CH793">
            <v>-1.1368683772161603E-13</v>
          </cell>
          <cell r="CI793">
            <v>-1176</v>
          </cell>
        </row>
        <row r="794">
          <cell r="B794" t="str">
            <v>401002</v>
          </cell>
          <cell r="C794" t="str">
            <v>PST - DNAM</v>
          </cell>
          <cell r="D794">
            <v>0</v>
          </cell>
          <cell r="E794">
            <v>0</v>
          </cell>
          <cell r="F794">
            <v>0</v>
          </cell>
          <cell r="G794">
            <v>0</v>
          </cell>
          <cell r="H794">
            <v>0</v>
          </cell>
          <cell r="I794">
            <v>0</v>
          </cell>
          <cell r="J794">
            <v>0</v>
          </cell>
          <cell r="K794">
            <v>-755.94500000000005</v>
          </cell>
          <cell r="L794">
            <v>-755.94500000000005</v>
          </cell>
          <cell r="M794">
            <v>0</v>
          </cell>
          <cell r="N794">
            <v>-695.01</v>
          </cell>
          <cell r="O794">
            <v>-695.01</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-1450.94</v>
          </cell>
          <cell r="AI794">
            <v>1450.9549999999999</v>
          </cell>
          <cell r="AJ794">
            <v>1.4999999999872671E-2</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-1450.94</v>
          </cell>
          <cell r="CB794">
            <v>2.2737367544323206E-13</v>
          </cell>
          <cell r="CC794">
            <v>-1450.9399999999998</v>
          </cell>
          <cell r="CD794">
            <v>0</v>
          </cell>
          <cell r="CE794">
            <v>0</v>
          </cell>
          <cell r="CF794">
            <v>0</v>
          </cell>
          <cell r="CG794">
            <v>-1450.94</v>
          </cell>
          <cell r="CH794">
            <v>1.1368683772161603E-13</v>
          </cell>
          <cell r="CI794">
            <v>-1450.94</v>
          </cell>
        </row>
        <row r="795">
          <cell r="B795" t="str">
            <v>401003</v>
          </cell>
          <cell r="C795" t="str">
            <v>PST - Remotes</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2.77</v>
          </cell>
          <cell r="AU795">
            <v>0</v>
          </cell>
          <cell r="AV795">
            <v>2.77</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2.77</v>
          </cell>
          <cell r="CB795">
            <v>0</v>
          </cell>
          <cell r="CC795">
            <v>2.77</v>
          </cell>
          <cell r="CD795">
            <v>0</v>
          </cell>
          <cell r="CE795">
            <v>0</v>
          </cell>
          <cell r="CF795">
            <v>0</v>
          </cell>
          <cell r="CG795">
            <v>2.77</v>
          </cell>
          <cell r="CH795">
            <v>0</v>
          </cell>
          <cell r="CI795">
            <v>2.77</v>
          </cell>
        </row>
        <row r="796">
          <cell r="B796" t="str">
            <v>401004</v>
          </cell>
          <cell r="C796" t="str">
            <v>PST - Telecom</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-67572.25</v>
          </cell>
          <cell r="AL796">
            <v>0</v>
          </cell>
          <cell r="AM796">
            <v>-67572.25</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-67572.25</v>
          </cell>
          <cell r="CB796">
            <v>0</v>
          </cell>
          <cell r="CC796">
            <v>-67572.25</v>
          </cell>
          <cell r="CD796">
            <v>0</v>
          </cell>
          <cell r="CE796">
            <v>0</v>
          </cell>
          <cell r="CF796">
            <v>0</v>
          </cell>
          <cell r="CG796">
            <v>-67572.25</v>
          </cell>
          <cell r="CH796">
            <v>0</v>
          </cell>
          <cell r="CI796">
            <v>-67572.25</v>
          </cell>
        </row>
        <row r="797">
          <cell r="B797" t="str">
            <v>401010</v>
          </cell>
          <cell r="C797" t="str">
            <v>Retail Sales Tax Payable</v>
          </cell>
          <cell r="D797">
            <v>0</v>
          </cell>
          <cell r="E797">
            <v>0</v>
          </cell>
          <cell r="F797">
            <v>0</v>
          </cell>
          <cell r="G797">
            <v>0</v>
          </cell>
          <cell r="H797">
            <v>0</v>
          </cell>
          <cell r="I797">
            <v>0</v>
          </cell>
          <cell r="J797">
            <v>0</v>
          </cell>
          <cell r="K797">
            <v>-85992.233000000007</v>
          </cell>
          <cell r="L797">
            <v>-85992.233000000007</v>
          </cell>
          <cell r="M797">
            <v>0</v>
          </cell>
          <cell r="N797">
            <v>-79060.03</v>
          </cell>
          <cell r="O797">
            <v>-79060.03</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-165052.26999999999</v>
          </cell>
          <cell r="AI797">
            <v>165052.26300000001</v>
          </cell>
          <cell r="AJ797">
            <v>-6.9999999832361937E-3</v>
          </cell>
          <cell r="AK797">
            <v>-22020.39</v>
          </cell>
          <cell r="AL797">
            <v>0</v>
          </cell>
          <cell r="AM797">
            <v>-22020.39</v>
          </cell>
          <cell r="AN797">
            <v>0</v>
          </cell>
          <cell r="AO797">
            <v>0</v>
          </cell>
          <cell r="AP797">
            <v>0</v>
          </cell>
          <cell r="AQ797">
            <v>0</v>
          </cell>
          <cell r="AR797">
            <v>0</v>
          </cell>
          <cell r="AS797">
            <v>0</v>
          </cell>
          <cell r="AT797">
            <v>-427.28</v>
          </cell>
          <cell r="AU797">
            <v>0</v>
          </cell>
          <cell r="AV797">
            <v>-427.28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-187499.94</v>
          </cell>
          <cell r="CB797">
            <v>0</v>
          </cell>
          <cell r="CC797">
            <v>-187499.94</v>
          </cell>
          <cell r="CD797">
            <v>0</v>
          </cell>
          <cell r="CE797">
            <v>0</v>
          </cell>
          <cell r="CF797">
            <v>0</v>
          </cell>
          <cell r="CG797">
            <v>-187499.94</v>
          </cell>
          <cell r="CH797">
            <v>0</v>
          </cell>
          <cell r="CI797">
            <v>-187499.94</v>
          </cell>
        </row>
        <row r="798">
          <cell r="B798" t="str">
            <v>401060</v>
          </cell>
          <cell r="C798" t="str">
            <v>Sales Tax Payable -Quebec Prov</v>
          </cell>
          <cell r="D798">
            <v>0</v>
          </cell>
          <cell r="E798">
            <v>0</v>
          </cell>
          <cell r="F798">
            <v>0</v>
          </cell>
          <cell r="G798">
            <v>0</v>
          </cell>
          <cell r="H798">
            <v>0</v>
          </cell>
          <cell r="I798">
            <v>0</v>
          </cell>
          <cell r="J798">
            <v>0</v>
          </cell>
          <cell r="K798">
            <v>-39776.864999999998</v>
          </cell>
          <cell r="L798">
            <v>-39776.864999999998</v>
          </cell>
          <cell r="M798">
            <v>0</v>
          </cell>
          <cell r="N798">
            <v>-36570.28</v>
          </cell>
          <cell r="O798">
            <v>-36570.28</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-76347.149999999994</v>
          </cell>
          <cell r="AI798">
            <v>76347.145000000004</v>
          </cell>
          <cell r="AJ798">
            <v>-4.9999999901046976E-3</v>
          </cell>
          <cell r="AK798">
            <v>81348.5</v>
          </cell>
          <cell r="AL798">
            <v>0</v>
          </cell>
          <cell r="AM798">
            <v>81348.5</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5001.3499999999913</v>
          </cell>
          <cell r="CB798">
            <v>1.4551915228366852E-11</v>
          </cell>
          <cell r="CC798">
            <v>5001.3500000000058</v>
          </cell>
          <cell r="CD798">
            <v>0</v>
          </cell>
          <cell r="CE798">
            <v>0</v>
          </cell>
          <cell r="CF798">
            <v>0</v>
          </cell>
          <cell r="CG798">
            <v>5001.3499999999913</v>
          </cell>
          <cell r="CH798">
            <v>7.2759576141834259E-12</v>
          </cell>
          <cell r="CI798">
            <v>5001.3499999999985</v>
          </cell>
        </row>
        <row r="799">
          <cell r="B799" t="str">
            <v>401110</v>
          </cell>
          <cell r="C799" t="str">
            <v>Ont Pst Pybl</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-4441.74</v>
          </cell>
          <cell r="BJ799">
            <v>0</v>
          </cell>
          <cell r="BK799">
            <v>-4441.74</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-4441.74</v>
          </cell>
          <cell r="CB799">
            <v>0</v>
          </cell>
          <cell r="CC799">
            <v>-4441.74</v>
          </cell>
          <cell r="CD799">
            <v>0</v>
          </cell>
          <cell r="CE799">
            <v>0</v>
          </cell>
          <cell r="CF799">
            <v>0</v>
          </cell>
          <cell r="CG799">
            <v>-4441.74</v>
          </cell>
          <cell r="CH799">
            <v>0</v>
          </cell>
          <cell r="CI799">
            <v>-4441.74</v>
          </cell>
        </row>
        <row r="800">
          <cell r="B800" t="str">
            <v>403000</v>
          </cell>
          <cell r="C800" t="str">
            <v>QST Collected - HO Telecom Inc</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-1069.17</v>
          </cell>
          <cell r="AL800">
            <v>0</v>
          </cell>
          <cell r="AM800">
            <v>-1069.17</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-1069.17</v>
          </cell>
          <cell r="CB800">
            <v>0</v>
          </cell>
          <cell r="CC800">
            <v>-1069.17</v>
          </cell>
          <cell r="CD800">
            <v>0</v>
          </cell>
          <cell r="CE800">
            <v>0</v>
          </cell>
          <cell r="CF800">
            <v>0</v>
          </cell>
          <cell r="CG800">
            <v>-1069.17</v>
          </cell>
          <cell r="CH800">
            <v>0</v>
          </cell>
          <cell r="CI800">
            <v>-1069.17</v>
          </cell>
        </row>
        <row r="801">
          <cell r="B801" t="str">
            <v>403020</v>
          </cell>
          <cell r="C801" t="str">
            <v>PST CLEARING</v>
          </cell>
          <cell r="D801">
            <v>0</v>
          </cell>
          <cell r="E801">
            <v>0</v>
          </cell>
          <cell r="F801">
            <v>0</v>
          </cell>
          <cell r="G801">
            <v>0</v>
          </cell>
          <cell r="H801">
            <v>0</v>
          </cell>
          <cell r="I801">
            <v>0</v>
          </cell>
          <cell r="J801">
            <v>0</v>
          </cell>
          <cell r="K801">
            <v>-218.065</v>
          </cell>
          <cell r="L801">
            <v>-218.065</v>
          </cell>
          <cell r="M801">
            <v>0</v>
          </cell>
          <cell r="N801">
            <v>-200.49</v>
          </cell>
          <cell r="O801">
            <v>-200.49</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-418.55</v>
          </cell>
          <cell r="AI801">
            <v>418.55500000000001</v>
          </cell>
          <cell r="AJ801">
            <v>4.9999999999954525E-3</v>
          </cell>
          <cell r="AK801">
            <v>-1500</v>
          </cell>
          <cell r="AL801">
            <v>0</v>
          </cell>
          <cell r="AM801">
            <v>-1500</v>
          </cell>
          <cell r="AN801">
            <v>0</v>
          </cell>
          <cell r="AO801">
            <v>0</v>
          </cell>
          <cell r="AP801">
            <v>0</v>
          </cell>
          <cell r="AQ801">
            <v>0</v>
          </cell>
          <cell r="AR801">
            <v>0</v>
          </cell>
          <cell r="AS801">
            <v>0</v>
          </cell>
          <cell r="AT801">
            <v>-20</v>
          </cell>
          <cell r="AU801">
            <v>0</v>
          </cell>
          <cell r="AV801">
            <v>-20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-1938.55</v>
          </cell>
          <cell r="CB801">
            <v>0</v>
          </cell>
          <cell r="CC801">
            <v>-1938.55</v>
          </cell>
          <cell r="CD801">
            <v>0</v>
          </cell>
          <cell r="CE801">
            <v>0</v>
          </cell>
          <cell r="CF801">
            <v>0</v>
          </cell>
          <cell r="CG801">
            <v>-1938.55</v>
          </cell>
          <cell r="CH801">
            <v>0</v>
          </cell>
          <cell r="CI801">
            <v>-1938.55</v>
          </cell>
        </row>
        <row r="802">
          <cell r="B802" t="str">
            <v>404010</v>
          </cell>
          <cell r="C802" t="str">
            <v>Capital Tax Payable</v>
          </cell>
          <cell r="D802">
            <v>0</v>
          </cell>
          <cell r="E802">
            <v>0</v>
          </cell>
          <cell r="F802">
            <v>0</v>
          </cell>
          <cell r="G802">
            <v>0</v>
          </cell>
          <cell r="H802">
            <v>0</v>
          </cell>
          <cell r="I802">
            <v>0</v>
          </cell>
          <cell r="J802">
            <v>-0.84</v>
          </cell>
          <cell r="K802">
            <v>0</v>
          </cell>
          <cell r="L802">
            <v>-0.84</v>
          </cell>
          <cell r="M802">
            <v>0.84</v>
          </cell>
          <cell r="N802">
            <v>0</v>
          </cell>
          <cell r="O802">
            <v>0.84</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-0.28999999999999998</v>
          </cell>
          <cell r="AL802">
            <v>0</v>
          </cell>
          <cell r="AM802">
            <v>-0.28999999999999998</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-0.28999999999999998</v>
          </cell>
          <cell r="CB802">
            <v>0</v>
          </cell>
          <cell r="CC802">
            <v>-0.28999999999999998</v>
          </cell>
          <cell r="CD802">
            <v>0</v>
          </cell>
          <cell r="CE802">
            <v>0</v>
          </cell>
          <cell r="CF802">
            <v>0</v>
          </cell>
          <cell r="CG802">
            <v>-0.28999999999999998</v>
          </cell>
          <cell r="CH802">
            <v>0</v>
          </cell>
          <cell r="CI802">
            <v>-0.28999999999999998</v>
          </cell>
        </row>
        <row r="803">
          <cell r="B803" t="str">
            <v>409000</v>
          </cell>
          <cell r="C803" t="str">
            <v>ACCRUED POWER PURCHASES</v>
          </cell>
          <cell r="D803">
            <v>0</v>
          </cell>
          <cell r="E803">
            <v>0</v>
          </cell>
          <cell r="F803">
            <v>0</v>
          </cell>
          <cell r="G803">
            <v>0</v>
          </cell>
          <cell r="H803">
            <v>0</v>
          </cell>
          <cell r="I803">
            <v>0</v>
          </cell>
          <cell r="J803">
            <v>0</v>
          </cell>
          <cell r="K803">
            <v>0</v>
          </cell>
          <cell r="L803">
            <v>0</v>
          </cell>
          <cell r="M803">
            <v>0</v>
          </cell>
          <cell r="N803">
            <v>0</v>
          </cell>
          <cell r="O803">
            <v>0</v>
          </cell>
          <cell r="P803">
            <v>-159235122.426</v>
          </cell>
          <cell r="Q803">
            <v>0</v>
          </cell>
          <cell r="R803">
            <v>-159235122.426</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-159235122.426</v>
          </cell>
          <cell r="CB803">
            <v>0</v>
          </cell>
          <cell r="CC803">
            <v>-159235122.426</v>
          </cell>
          <cell r="CD803">
            <v>0</v>
          </cell>
          <cell r="CE803">
            <v>0</v>
          </cell>
          <cell r="CF803">
            <v>0</v>
          </cell>
          <cell r="CG803">
            <v>-159235122.426</v>
          </cell>
          <cell r="CH803">
            <v>0</v>
          </cell>
          <cell r="CI803">
            <v>-159235122.426</v>
          </cell>
        </row>
        <row r="804">
          <cell r="B804" t="str">
            <v>411000</v>
          </cell>
          <cell r="C804" t="str">
            <v>Accr Payments In Lieu Of Taxes</v>
          </cell>
          <cell r="D804">
            <v>0</v>
          </cell>
          <cell r="E804">
            <v>0</v>
          </cell>
          <cell r="F804">
            <v>0</v>
          </cell>
          <cell r="G804">
            <v>0</v>
          </cell>
          <cell r="H804">
            <v>0</v>
          </cell>
          <cell r="I804">
            <v>0</v>
          </cell>
          <cell r="J804">
            <v>0</v>
          </cell>
          <cell r="K804">
            <v>-26752747.436999999</v>
          </cell>
          <cell r="L804">
            <v>-26752747.436999999</v>
          </cell>
          <cell r="M804">
            <v>0</v>
          </cell>
          <cell r="N804">
            <v>-24596096.010000002</v>
          </cell>
          <cell r="O804">
            <v>-24596096.010000002</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-51348843.450000003</v>
          </cell>
          <cell r="AI804">
            <v>51348843.446999997</v>
          </cell>
          <cell r="AJ804">
            <v>-3.0000060796737671E-3</v>
          </cell>
          <cell r="AK804">
            <v>0</v>
          </cell>
          <cell r="AL804">
            <v>0</v>
          </cell>
          <cell r="AM804">
            <v>0</v>
          </cell>
          <cell r="AN804">
            <v>0</v>
          </cell>
          <cell r="AO804">
            <v>0</v>
          </cell>
          <cell r="AP804">
            <v>0</v>
          </cell>
          <cell r="AQ804">
            <v>0</v>
          </cell>
          <cell r="AR804">
            <v>0</v>
          </cell>
          <cell r="AS804">
            <v>0</v>
          </cell>
          <cell r="AT804">
            <v>-106580.48</v>
          </cell>
          <cell r="AU804">
            <v>0</v>
          </cell>
          <cell r="AV804">
            <v>-106580.48</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-51455423.93</v>
          </cell>
          <cell r="CB804">
            <v>0</v>
          </cell>
          <cell r="CC804">
            <v>-51455423.93</v>
          </cell>
          <cell r="CD804">
            <v>0</v>
          </cell>
          <cell r="CE804">
            <v>0</v>
          </cell>
          <cell r="CF804">
            <v>0</v>
          </cell>
          <cell r="CG804">
            <v>-51455423.93</v>
          </cell>
          <cell r="CH804">
            <v>-3.7252902984619141E-9</v>
          </cell>
          <cell r="CI804">
            <v>-51455423.930000007</v>
          </cell>
        </row>
        <row r="805">
          <cell r="B805" t="str">
            <v>412010</v>
          </cell>
          <cell r="C805" t="str">
            <v>IMO-720 Debt Retirement Cred</v>
          </cell>
          <cell r="D805">
            <v>0</v>
          </cell>
          <cell r="E805">
            <v>0</v>
          </cell>
          <cell r="F805">
            <v>0</v>
          </cell>
          <cell r="G805">
            <v>0</v>
          </cell>
          <cell r="H805">
            <v>0</v>
          </cell>
          <cell r="I805">
            <v>0</v>
          </cell>
          <cell r="J805">
            <v>0</v>
          </cell>
          <cell r="K805">
            <v>0</v>
          </cell>
          <cell r="L805">
            <v>0</v>
          </cell>
          <cell r="M805">
            <v>0</v>
          </cell>
          <cell r="N805">
            <v>0</v>
          </cell>
          <cell r="O805">
            <v>0</v>
          </cell>
          <cell r="P805">
            <v>-9693480.3499999996</v>
          </cell>
          <cell r="Q805">
            <v>0</v>
          </cell>
          <cell r="R805">
            <v>-9693480.3499999996</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-9693480.3499999996</v>
          </cell>
          <cell r="CB805">
            <v>0</v>
          </cell>
          <cell r="CC805">
            <v>-9693480.3499999996</v>
          </cell>
          <cell r="CD805">
            <v>0</v>
          </cell>
          <cell r="CE805">
            <v>0</v>
          </cell>
          <cell r="CF805">
            <v>0</v>
          </cell>
          <cell r="CG805">
            <v>-9693480.3499999996</v>
          </cell>
          <cell r="CH805">
            <v>0</v>
          </cell>
          <cell r="CI805">
            <v>-9693480.3499999996</v>
          </cell>
        </row>
        <row r="806">
          <cell r="B806" t="str">
            <v>412011</v>
          </cell>
          <cell r="C806" t="str">
            <v>IMO-720 Debt Rtl Cred-Retail</v>
          </cell>
          <cell r="D806">
            <v>0</v>
          </cell>
          <cell r="E806">
            <v>0</v>
          </cell>
          <cell r="F806">
            <v>0</v>
          </cell>
          <cell r="G806">
            <v>0</v>
          </cell>
          <cell r="H806">
            <v>0</v>
          </cell>
          <cell r="I806">
            <v>0</v>
          </cell>
          <cell r="J806">
            <v>0</v>
          </cell>
          <cell r="K806">
            <v>0</v>
          </cell>
          <cell r="L806">
            <v>0</v>
          </cell>
          <cell r="M806">
            <v>0</v>
          </cell>
          <cell r="N806">
            <v>0</v>
          </cell>
          <cell r="O806">
            <v>0</v>
          </cell>
          <cell r="P806">
            <v>-1842498.05</v>
          </cell>
          <cell r="Q806">
            <v>0</v>
          </cell>
          <cell r="R806">
            <v>-1842498.05</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-1842498.05</v>
          </cell>
          <cell r="CB806">
            <v>0</v>
          </cell>
          <cell r="CC806">
            <v>-1842498.05</v>
          </cell>
          <cell r="CD806">
            <v>0</v>
          </cell>
          <cell r="CE806">
            <v>0</v>
          </cell>
          <cell r="CF806">
            <v>0</v>
          </cell>
          <cell r="CG806">
            <v>-1842498.05</v>
          </cell>
          <cell r="CH806">
            <v>0</v>
          </cell>
          <cell r="CI806">
            <v>-1842498.05</v>
          </cell>
        </row>
        <row r="807">
          <cell r="B807" t="str">
            <v>412012</v>
          </cell>
          <cell r="C807" t="str">
            <v>Remote Debt Rtrmt  Cred</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-82638.41</v>
          </cell>
          <cell r="AU807">
            <v>0</v>
          </cell>
          <cell r="AV807">
            <v>-82638.41</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-82638.41</v>
          </cell>
          <cell r="CB807">
            <v>0</v>
          </cell>
          <cell r="CC807">
            <v>-82638.41</v>
          </cell>
          <cell r="CD807">
            <v>0</v>
          </cell>
          <cell r="CE807">
            <v>0</v>
          </cell>
          <cell r="CF807">
            <v>0</v>
          </cell>
          <cell r="CG807">
            <v>-82638.41</v>
          </cell>
          <cell r="CH807">
            <v>0</v>
          </cell>
          <cell r="CI807">
            <v>-82638.41</v>
          </cell>
        </row>
        <row r="808">
          <cell r="B808" t="str">
            <v>412017</v>
          </cell>
          <cell r="C808" t="str">
            <v>HONI DRC Arrears-Tax dept only</v>
          </cell>
          <cell r="D808">
            <v>0</v>
          </cell>
          <cell r="E808">
            <v>0</v>
          </cell>
          <cell r="F808">
            <v>0</v>
          </cell>
          <cell r="G808">
            <v>0</v>
          </cell>
          <cell r="H808">
            <v>0</v>
          </cell>
          <cell r="I808">
            <v>0</v>
          </cell>
          <cell r="J808">
            <v>0</v>
          </cell>
          <cell r="K808">
            <v>0</v>
          </cell>
          <cell r="L808">
            <v>0</v>
          </cell>
          <cell r="M808">
            <v>0</v>
          </cell>
          <cell r="N808">
            <v>0</v>
          </cell>
          <cell r="O808">
            <v>0</v>
          </cell>
          <cell r="P808">
            <v>184212</v>
          </cell>
          <cell r="Q808">
            <v>0</v>
          </cell>
          <cell r="R808">
            <v>184212</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184212</v>
          </cell>
          <cell r="CB808">
            <v>0</v>
          </cell>
          <cell r="CC808">
            <v>184212</v>
          </cell>
          <cell r="CD808">
            <v>0</v>
          </cell>
          <cell r="CE808">
            <v>0</v>
          </cell>
          <cell r="CF808">
            <v>0</v>
          </cell>
          <cell r="CG808">
            <v>184212</v>
          </cell>
          <cell r="CH808">
            <v>0</v>
          </cell>
          <cell r="CI808">
            <v>184212</v>
          </cell>
        </row>
        <row r="809">
          <cell r="B809" t="str">
            <v>412018</v>
          </cell>
          <cell r="C809" t="str">
            <v>Written Off DRC</v>
          </cell>
          <cell r="D809">
            <v>0</v>
          </cell>
          <cell r="E809">
            <v>0</v>
          </cell>
          <cell r="F809">
            <v>0</v>
          </cell>
          <cell r="G809">
            <v>0</v>
          </cell>
          <cell r="H809">
            <v>0</v>
          </cell>
          <cell r="I809">
            <v>0</v>
          </cell>
          <cell r="J809">
            <v>0</v>
          </cell>
          <cell r="K809">
            <v>0</v>
          </cell>
          <cell r="L809">
            <v>0</v>
          </cell>
          <cell r="M809">
            <v>0</v>
          </cell>
          <cell r="N809">
            <v>0</v>
          </cell>
          <cell r="O809">
            <v>0</v>
          </cell>
          <cell r="P809">
            <v>67557.460000000006</v>
          </cell>
          <cell r="Q809">
            <v>0</v>
          </cell>
          <cell r="R809">
            <v>67557.460000000006</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-104.05</v>
          </cell>
          <cell r="AU809">
            <v>0</v>
          </cell>
          <cell r="AV809">
            <v>-104.05</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67453.41</v>
          </cell>
          <cell r="CB809">
            <v>0</v>
          </cell>
          <cell r="CC809">
            <v>67453.41</v>
          </cell>
          <cell r="CD809">
            <v>0</v>
          </cell>
          <cell r="CE809">
            <v>0</v>
          </cell>
          <cell r="CF809">
            <v>0</v>
          </cell>
          <cell r="CG809">
            <v>67453.41</v>
          </cell>
          <cell r="CH809">
            <v>0</v>
          </cell>
          <cell r="CI809">
            <v>67453.41</v>
          </cell>
        </row>
        <row r="810">
          <cell r="B810" t="str">
            <v>412019</v>
          </cell>
          <cell r="C810" t="str">
            <v>Reinstated  DRC</v>
          </cell>
          <cell r="D810">
            <v>0</v>
          </cell>
          <cell r="E810">
            <v>0</v>
          </cell>
          <cell r="F810">
            <v>0</v>
          </cell>
          <cell r="G810">
            <v>0</v>
          </cell>
          <cell r="H810">
            <v>0</v>
          </cell>
          <cell r="I810">
            <v>0</v>
          </cell>
          <cell r="J810">
            <v>0</v>
          </cell>
          <cell r="K810">
            <v>0</v>
          </cell>
          <cell r="L810">
            <v>0</v>
          </cell>
          <cell r="M810">
            <v>0</v>
          </cell>
          <cell r="N810">
            <v>0</v>
          </cell>
          <cell r="O810">
            <v>0</v>
          </cell>
          <cell r="P810">
            <v>-12845.4</v>
          </cell>
          <cell r="Q810">
            <v>0</v>
          </cell>
          <cell r="R810">
            <v>-12845.4</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-12845.4</v>
          </cell>
          <cell r="CB810">
            <v>0</v>
          </cell>
          <cell r="CC810">
            <v>-12845.4</v>
          </cell>
          <cell r="CD810">
            <v>0</v>
          </cell>
          <cell r="CE810">
            <v>0</v>
          </cell>
          <cell r="CF810">
            <v>0</v>
          </cell>
          <cell r="CG810">
            <v>-12845.4</v>
          </cell>
          <cell r="CH810">
            <v>0</v>
          </cell>
          <cell r="CI810">
            <v>-12845.4</v>
          </cell>
        </row>
        <row r="811">
          <cell r="B811" t="str">
            <v>413000</v>
          </cell>
          <cell r="C811" t="str">
            <v>Accrued Liabilities - Other</v>
          </cell>
          <cell r="D811">
            <v>-230046.12</v>
          </cell>
          <cell r="E811">
            <v>0</v>
          </cell>
          <cell r="F811">
            <v>-230046.12</v>
          </cell>
          <cell r="G811">
            <v>0</v>
          </cell>
          <cell r="H811">
            <v>0</v>
          </cell>
          <cell r="I811">
            <v>0</v>
          </cell>
          <cell r="J811">
            <v>0</v>
          </cell>
          <cell r="K811">
            <v>104761.16899999999</v>
          </cell>
          <cell r="L811">
            <v>104761.16899999999</v>
          </cell>
          <cell r="M811">
            <v>0</v>
          </cell>
          <cell r="N811">
            <v>96315.93</v>
          </cell>
          <cell r="O811">
            <v>96315.93</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201077.1</v>
          </cell>
          <cell r="AI811">
            <v>-201077.09899999999</v>
          </cell>
          <cell r="AJ811">
            <v>1.0000000183936208E-3</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-28969.02</v>
          </cell>
          <cell r="CB811">
            <v>0</v>
          </cell>
          <cell r="CC811">
            <v>-28969.02</v>
          </cell>
          <cell r="CD811">
            <v>0</v>
          </cell>
          <cell r="CE811">
            <v>0</v>
          </cell>
          <cell r="CF811">
            <v>0</v>
          </cell>
          <cell r="CG811">
            <v>-28969.02</v>
          </cell>
          <cell r="CH811">
            <v>1.4551915228366852E-11</v>
          </cell>
          <cell r="CI811">
            <v>-28969.019999999986</v>
          </cell>
        </row>
        <row r="812">
          <cell r="B812" t="str">
            <v>413020</v>
          </cell>
          <cell r="C812" t="str">
            <v>Accr Liab Twe Prod Order-Shops</v>
          </cell>
          <cell r="D812">
            <v>0</v>
          </cell>
          <cell r="E812">
            <v>0</v>
          </cell>
          <cell r="F812">
            <v>0</v>
          </cell>
          <cell r="G812">
            <v>0</v>
          </cell>
          <cell r="H812">
            <v>0</v>
          </cell>
          <cell r="I812">
            <v>0</v>
          </cell>
          <cell r="J812">
            <v>664</v>
          </cell>
          <cell r="K812">
            <v>-770.95</v>
          </cell>
          <cell r="L812">
            <v>-106.95000000000005</v>
          </cell>
          <cell r="M812">
            <v>815.75</v>
          </cell>
          <cell r="N812">
            <v>-708.8</v>
          </cell>
          <cell r="O812">
            <v>106.95000000000005</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-1479.75</v>
          </cell>
          <cell r="AI812">
            <v>1479.75</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0</v>
          </cell>
          <cell r="CB812">
            <v>0</v>
          </cell>
          <cell r="CC812">
            <v>0</v>
          </cell>
          <cell r="CD812">
            <v>0</v>
          </cell>
          <cell r="CE812">
            <v>0</v>
          </cell>
          <cell r="CF812">
            <v>0</v>
          </cell>
          <cell r="CG812">
            <v>0</v>
          </cell>
          <cell r="CH812">
            <v>-1.1368683772161603E-13</v>
          </cell>
          <cell r="CI812">
            <v>-1.1368683772161603E-13</v>
          </cell>
        </row>
        <row r="813">
          <cell r="B813" t="str">
            <v>413120</v>
          </cell>
          <cell r="C813" t="str">
            <v>Accr Liab Carry Cost Surp R E</v>
          </cell>
          <cell r="D813">
            <v>0</v>
          </cell>
          <cell r="E813">
            <v>0</v>
          </cell>
          <cell r="F813">
            <v>0</v>
          </cell>
          <cell r="G813">
            <v>0</v>
          </cell>
          <cell r="H813">
            <v>0</v>
          </cell>
          <cell r="I813">
            <v>0</v>
          </cell>
          <cell r="J813">
            <v>0</v>
          </cell>
          <cell r="K813">
            <v>-81155.701000000001</v>
          </cell>
          <cell r="L813">
            <v>-81155.701000000001</v>
          </cell>
          <cell r="M813">
            <v>-1593000</v>
          </cell>
          <cell r="N813">
            <v>-74613.399999999994</v>
          </cell>
          <cell r="O813">
            <v>-1667613.4</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-155769.1</v>
          </cell>
          <cell r="AI813">
            <v>155769.101</v>
          </cell>
          <cell r="AJ813">
            <v>9.9999998928979039E-4</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-1748769.1</v>
          </cell>
          <cell r="CB813">
            <v>-2.9103830456733704E-11</v>
          </cell>
          <cell r="CC813">
            <v>-1748769.1</v>
          </cell>
          <cell r="CD813">
            <v>0</v>
          </cell>
          <cell r="CE813">
            <v>0</v>
          </cell>
          <cell r="CF813">
            <v>0</v>
          </cell>
          <cell r="CG813">
            <v>-1748769.1</v>
          </cell>
          <cell r="CH813">
            <v>-1.4551915228366852E-11</v>
          </cell>
          <cell r="CI813">
            <v>-1748769.1</v>
          </cell>
        </row>
        <row r="814">
          <cell r="B814" t="str">
            <v>413130</v>
          </cell>
          <cell r="C814" t="str">
            <v>GEPP-Energy Efficiency Prog</v>
          </cell>
          <cell r="D814">
            <v>0</v>
          </cell>
          <cell r="E814">
            <v>0</v>
          </cell>
          <cell r="F814">
            <v>0</v>
          </cell>
          <cell r="G814">
            <v>0</v>
          </cell>
          <cell r="H814">
            <v>0</v>
          </cell>
          <cell r="I814">
            <v>0</v>
          </cell>
          <cell r="J814">
            <v>0</v>
          </cell>
          <cell r="K814">
            <v>0</v>
          </cell>
          <cell r="L814">
            <v>0</v>
          </cell>
          <cell r="M814">
            <v>-681594.35</v>
          </cell>
          <cell r="N814">
            <v>0</v>
          </cell>
          <cell r="O814">
            <v>-681594.35</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-681594.35</v>
          </cell>
          <cell r="CB814">
            <v>0</v>
          </cell>
          <cell r="CC814">
            <v>-681594.35</v>
          </cell>
          <cell r="CD814">
            <v>0</v>
          </cell>
          <cell r="CE814">
            <v>0</v>
          </cell>
          <cell r="CF814">
            <v>0</v>
          </cell>
          <cell r="CG814">
            <v>-681594.35</v>
          </cell>
          <cell r="CH814">
            <v>0</v>
          </cell>
          <cell r="CI814">
            <v>-681594.35</v>
          </cell>
        </row>
        <row r="815">
          <cell r="B815" t="str">
            <v>413200</v>
          </cell>
          <cell r="C815" t="str">
            <v>Environmntl Cost Prov- MEU Acq</v>
          </cell>
          <cell r="D815">
            <v>0</v>
          </cell>
          <cell r="E815">
            <v>0</v>
          </cell>
          <cell r="F815">
            <v>0</v>
          </cell>
          <cell r="G815">
            <v>0</v>
          </cell>
          <cell r="H815">
            <v>0</v>
          </cell>
          <cell r="I815">
            <v>0</v>
          </cell>
          <cell r="J815">
            <v>0</v>
          </cell>
          <cell r="K815">
            <v>0</v>
          </cell>
          <cell r="L815">
            <v>0</v>
          </cell>
          <cell r="M815">
            <v>-2247393</v>
          </cell>
          <cell r="N815">
            <v>0</v>
          </cell>
          <cell r="O815">
            <v>-2247393</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-2247393</v>
          </cell>
          <cell r="CB815">
            <v>0</v>
          </cell>
          <cell r="CC815">
            <v>-2247393</v>
          </cell>
          <cell r="CD815">
            <v>0</v>
          </cell>
          <cell r="CE815">
            <v>0</v>
          </cell>
          <cell r="CF815">
            <v>0</v>
          </cell>
          <cell r="CG815">
            <v>-2247393</v>
          </cell>
          <cell r="CH815">
            <v>0</v>
          </cell>
          <cell r="CI815">
            <v>-2247393</v>
          </cell>
        </row>
        <row r="816">
          <cell r="B816" t="str">
            <v>413300</v>
          </cell>
          <cell r="C816" t="str">
            <v>Mallett Refundable Contributn</v>
          </cell>
          <cell r="D816">
            <v>0</v>
          </cell>
          <cell r="E816">
            <v>0</v>
          </cell>
          <cell r="F816">
            <v>0</v>
          </cell>
          <cell r="G816">
            <v>0</v>
          </cell>
          <cell r="H816">
            <v>0</v>
          </cell>
          <cell r="I816">
            <v>0</v>
          </cell>
          <cell r="J816">
            <v>0</v>
          </cell>
          <cell r="K816">
            <v>0</v>
          </cell>
          <cell r="L816">
            <v>0</v>
          </cell>
          <cell r="M816">
            <v>-390000</v>
          </cell>
          <cell r="N816">
            <v>0</v>
          </cell>
          <cell r="O816">
            <v>-390000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-390000</v>
          </cell>
          <cell r="CB816">
            <v>0</v>
          </cell>
          <cell r="CC816">
            <v>-390000</v>
          </cell>
          <cell r="CD816">
            <v>0</v>
          </cell>
          <cell r="CE816">
            <v>0</v>
          </cell>
          <cell r="CF816">
            <v>0</v>
          </cell>
          <cell r="CG816">
            <v>-390000</v>
          </cell>
          <cell r="CH816">
            <v>0</v>
          </cell>
          <cell r="CI816">
            <v>-390000</v>
          </cell>
        </row>
        <row r="817">
          <cell r="B817" t="str">
            <v>413530</v>
          </cell>
          <cell r="C817" t="str">
            <v>MPMA Suspense</v>
          </cell>
          <cell r="D817">
            <v>0</v>
          </cell>
          <cell r="E817">
            <v>0</v>
          </cell>
          <cell r="F817">
            <v>0</v>
          </cell>
          <cell r="G817">
            <v>0</v>
          </cell>
          <cell r="H817">
            <v>0</v>
          </cell>
          <cell r="I817">
            <v>0</v>
          </cell>
          <cell r="J817">
            <v>0</v>
          </cell>
          <cell r="K817">
            <v>0</v>
          </cell>
          <cell r="L817">
            <v>0</v>
          </cell>
          <cell r="M817">
            <v>0</v>
          </cell>
          <cell r="N817">
            <v>0</v>
          </cell>
          <cell r="O817">
            <v>0</v>
          </cell>
          <cell r="P817">
            <v>104075.14</v>
          </cell>
          <cell r="Q817">
            <v>0</v>
          </cell>
          <cell r="R817">
            <v>104075.14</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104075.14</v>
          </cell>
          <cell r="CB817">
            <v>0</v>
          </cell>
          <cell r="CC817">
            <v>104075.14</v>
          </cell>
          <cell r="CD817">
            <v>0</v>
          </cell>
          <cell r="CE817">
            <v>0</v>
          </cell>
          <cell r="CF817">
            <v>0</v>
          </cell>
          <cell r="CG817">
            <v>104075.14</v>
          </cell>
          <cell r="CH817">
            <v>0</v>
          </cell>
          <cell r="CI817">
            <v>104075.14</v>
          </cell>
        </row>
        <row r="818">
          <cell r="B818" t="str">
            <v>413720</v>
          </cell>
          <cell r="C818" t="str">
            <v>Cap Cont Repayment - New Conn</v>
          </cell>
          <cell r="D818">
            <v>0</v>
          </cell>
          <cell r="E818">
            <v>0</v>
          </cell>
          <cell r="F818">
            <v>0</v>
          </cell>
          <cell r="G818">
            <v>0</v>
          </cell>
          <cell r="H818">
            <v>0</v>
          </cell>
          <cell r="I818">
            <v>0</v>
          </cell>
          <cell r="J818">
            <v>0</v>
          </cell>
          <cell r="K818">
            <v>0</v>
          </cell>
          <cell r="L818">
            <v>0</v>
          </cell>
          <cell r="M818">
            <v>-2661818.2400000002</v>
          </cell>
          <cell r="N818">
            <v>0</v>
          </cell>
          <cell r="O818">
            <v>-2661818.2400000002</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-2661818.2400000002</v>
          </cell>
          <cell r="CB818">
            <v>0</v>
          </cell>
          <cell r="CC818">
            <v>-2661818.2400000002</v>
          </cell>
          <cell r="CD818">
            <v>0</v>
          </cell>
          <cell r="CE818">
            <v>0</v>
          </cell>
          <cell r="CF818">
            <v>0</v>
          </cell>
          <cell r="CG818">
            <v>-2661818.2400000002</v>
          </cell>
          <cell r="CH818">
            <v>0</v>
          </cell>
          <cell r="CI818">
            <v>-2661818.2400000002</v>
          </cell>
        </row>
        <row r="819">
          <cell r="B819" t="str">
            <v>413740</v>
          </cell>
          <cell r="C819" t="str">
            <v>Bu Period End Accruals</v>
          </cell>
          <cell r="D819">
            <v>-126311.89</v>
          </cell>
          <cell r="E819">
            <v>0</v>
          </cell>
          <cell r="F819">
            <v>-126311.89</v>
          </cell>
          <cell r="G819">
            <v>0</v>
          </cell>
          <cell r="H819">
            <v>0</v>
          </cell>
          <cell r="I819">
            <v>0</v>
          </cell>
          <cell r="J819">
            <v>-786652.91399999999</v>
          </cell>
          <cell r="K819">
            <v>-26311373.752999999</v>
          </cell>
          <cell r="L819">
            <v>-27098026.666999999</v>
          </cell>
          <cell r="M819">
            <v>-674483.97199999995</v>
          </cell>
          <cell r="N819">
            <v>-24190303.32</v>
          </cell>
          <cell r="O819">
            <v>-24864787.291999999</v>
          </cell>
          <cell r="P819">
            <v>-54676.2</v>
          </cell>
          <cell r="Q819">
            <v>0</v>
          </cell>
          <cell r="R819">
            <v>-54676.2</v>
          </cell>
          <cell r="S819">
            <v>0</v>
          </cell>
          <cell r="T819">
            <v>0</v>
          </cell>
          <cell r="U819">
            <v>0</v>
          </cell>
          <cell r="V819">
            <v>-0.1</v>
          </cell>
          <cell r="W819">
            <v>0.10200000000000001</v>
          </cell>
          <cell r="X819">
            <v>2.0000000000000018E-3</v>
          </cell>
          <cell r="Y819">
            <v>0</v>
          </cell>
          <cell r="Z819">
            <v>0</v>
          </cell>
          <cell r="AA819">
            <v>0</v>
          </cell>
          <cell r="AB819">
            <v>37855.519999999997</v>
          </cell>
          <cell r="AC819">
            <v>0</v>
          </cell>
          <cell r="AD819">
            <v>37855.519999999997</v>
          </cell>
          <cell r="AE819">
            <v>0</v>
          </cell>
          <cell r="AF819">
            <v>0</v>
          </cell>
          <cell r="AG819">
            <v>0</v>
          </cell>
          <cell r="AH819">
            <v>-50501676.964000002</v>
          </cell>
          <cell r="AI819">
            <v>50501676.971000001</v>
          </cell>
          <cell r="AJ819">
            <v>6.9999992847442627E-3</v>
          </cell>
          <cell r="AK819">
            <v>-2556985.176</v>
          </cell>
          <cell r="AL819">
            <v>0</v>
          </cell>
          <cell r="AM819">
            <v>-2556985.176</v>
          </cell>
          <cell r="AN819">
            <v>0</v>
          </cell>
          <cell r="AO819">
            <v>0</v>
          </cell>
          <cell r="AP819">
            <v>0</v>
          </cell>
          <cell r="AQ819">
            <v>1E-3</v>
          </cell>
          <cell r="AR819">
            <v>0</v>
          </cell>
          <cell r="AS819">
            <v>1E-3</v>
          </cell>
          <cell r="AT819">
            <v>-702107.85199999996</v>
          </cell>
          <cell r="AU819">
            <v>0</v>
          </cell>
          <cell r="AV819">
            <v>-702107.85199999996</v>
          </cell>
          <cell r="AW819">
            <v>1E-3</v>
          </cell>
          <cell r="AX819">
            <v>0</v>
          </cell>
          <cell r="AY819">
            <v>1E-3</v>
          </cell>
          <cell r="AZ819">
            <v>0</v>
          </cell>
          <cell r="BA819">
            <v>0</v>
          </cell>
          <cell r="BB819">
            <v>0</v>
          </cell>
          <cell r="BC819">
            <v>0</v>
          </cell>
          <cell r="BD819">
            <v>0</v>
          </cell>
          <cell r="BE819">
            <v>0</v>
          </cell>
          <cell r="BF819">
            <v>0</v>
          </cell>
          <cell r="BG819">
            <v>0</v>
          </cell>
          <cell r="BH819">
            <v>0</v>
          </cell>
          <cell r="BI819">
            <v>-43060654.600000001</v>
          </cell>
          <cell r="BJ819">
            <v>0</v>
          </cell>
          <cell r="BK819">
            <v>-43060654.600000001</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-98425694.145999998</v>
          </cell>
          <cell r="CB819">
            <v>1.907348640139972E-9</v>
          </cell>
          <cell r="CC819">
            <v>-98425694.145999998</v>
          </cell>
          <cell r="CD819">
            <v>0</v>
          </cell>
          <cell r="CE819">
            <v>0</v>
          </cell>
          <cell r="CF819">
            <v>0</v>
          </cell>
          <cell r="CG819">
            <v>-98425694.146000013</v>
          </cell>
          <cell r="CH819">
            <v>1.907348640139972E-9</v>
          </cell>
          <cell r="CI819">
            <v>-98425694.146000013</v>
          </cell>
        </row>
        <row r="820">
          <cell r="B820" t="str">
            <v>413741</v>
          </cell>
          <cell r="C820" t="str">
            <v>Bonus and Incentive Accruals</v>
          </cell>
          <cell r="D820">
            <v>-1055072.97</v>
          </cell>
          <cell r="E820">
            <v>0</v>
          </cell>
          <cell r="F820">
            <v>-1055072.97</v>
          </cell>
          <cell r="G820">
            <v>0</v>
          </cell>
          <cell r="H820">
            <v>0</v>
          </cell>
          <cell r="I820">
            <v>0</v>
          </cell>
          <cell r="J820">
            <v>0</v>
          </cell>
          <cell r="K820">
            <v>-2416687.0559999999</v>
          </cell>
          <cell r="L820">
            <v>-2416687.0559999999</v>
          </cell>
          <cell r="M820">
            <v>0</v>
          </cell>
          <cell r="N820">
            <v>-2221867.75</v>
          </cell>
          <cell r="O820">
            <v>-2221867.75</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-4638554.8099999996</v>
          </cell>
          <cell r="AI820">
            <v>4638554.8059999999</v>
          </cell>
          <cell r="AJ820">
            <v>-3.9999997243285179E-3</v>
          </cell>
          <cell r="AK820">
            <v>-182393.69</v>
          </cell>
          <cell r="AL820">
            <v>0</v>
          </cell>
          <cell r="AM820">
            <v>-182393.69</v>
          </cell>
          <cell r="AN820">
            <v>0</v>
          </cell>
          <cell r="AO820">
            <v>0</v>
          </cell>
          <cell r="AP820">
            <v>0</v>
          </cell>
          <cell r="AQ820">
            <v>0</v>
          </cell>
          <cell r="AR820">
            <v>0</v>
          </cell>
          <cell r="AS820">
            <v>0</v>
          </cell>
          <cell r="AT820">
            <v>-47390.33</v>
          </cell>
          <cell r="AU820">
            <v>0</v>
          </cell>
          <cell r="AV820">
            <v>-47390.33</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-5923411.8000000007</v>
          </cell>
          <cell r="CB820">
            <v>0</v>
          </cell>
          <cell r="CC820">
            <v>-5923411.8000000007</v>
          </cell>
          <cell r="CD820">
            <v>0</v>
          </cell>
          <cell r="CE820">
            <v>0</v>
          </cell>
          <cell r="CF820">
            <v>0</v>
          </cell>
          <cell r="CG820">
            <v>-5923411.8000000007</v>
          </cell>
          <cell r="CH820">
            <v>0</v>
          </cell>
          <cell r="CI820">
            <v>-5923411.8000000007</v>
          </cell>
        </row>
        <row r="821">
          <cell r="B821" t="str">
            <v>413800</v>
          </cell>
          <cell r="C821" t="str">
            <v>Accr Liab Indemnity Costs</v>
          </cell>
          <cell r="D821">
            <v>0</v>
          </cell>
          <cell r="E821">
            <v>0</v>
          </cell>
          <cell r="F821">
            <v>0</v>
          </cell>
          <cell r="G821">
            <v>0</v>
          </cell>
          <cell r="H821">
            <v>0</v>
          </cell>
          <cell r="I821">
            <v>0</v>
          </cell>
          <cell r="J821">
            <v>7874993</v>
          </cell>
          <cell r="K821">
            <v>-7163728.6339999996</v>
          </cell>
          <cell r="L821">
            <v>711264.36600000039</v>
          </cell>
          <cell r="M821">
            <v>3375000</v>
          </cell>
          <cell r="N821">
            <v>-6586230.3600000003</v>
          </cell>
          <cell r="O821">
            <v>-3211230.3600000003</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-13749959</v>
          </cell>
          <cell r="AI821">
            <v>13749958.994000001</v>
          </cell>
          <cell r="AJ821">
            <v>-5.9999991208314896E-3</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-2499966</v>
          </cell>
          <cell r="CB821">
            <v>1.862645149230957E-9</v>
          </cell>
          <cell r="CC821">
            <v>-2499965.9999999981</v>
          </cell>
          <cell r="CD821">
            <v>0</v>
          </cell>
          <cell r="CE821">
            <v>0</v>
          </cell>
          <cell r="CF821">
            <v>0</v>
          </cell>
          <cell r="CG821">
            <v>-2499966</v>
          </cell>
          <cell r="CH821">
            <v>9.3132257461547852E-10</v>
          </cell>
          <cell r="CI821">
            <v>-2499965.9999999991</v>
          </cell>
        </row>
        <row r="822">
          <cell r="B822" t="str">
            <v>413870</v>
          </cell>
          <cell r="C822" t="str">
            <v>Prov for Awards to Pensioners</v>
          </cell>
          <cell r="D822">
            <v>0</v>
          </cell>
          <cell r="E822">
            <v>0</v>
          </cell>
          <cell r="F822">
            <v>0</v>
          </cell>
          <cell r="G822">
            <v>0</v>
          </cell>
          <cell r="H822">
            <v>0</v>
          </cell>
          <cell r="I822">
            <v>0</v>
          </cell>
          <cell r="J822">
            <v>0</v>
          </cell>
          <cell r="K822">
            <v>7.8E-2</v>
          </cell>
          <cell r="L822">
            <v>7.8E-2</v>
          </cell>
          <cell r="M822">
            <v>0</v>
          </cell>
          <cell r="N822">
            <v>7.0000000000000007E-2</v>
          </cell>
          <cell r="O822">
            <v>7.0000000000000007E-2</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0.15</v>
          </cell>
          <cell r="AI822">
            <v>-0.14800000000000002</v>
          </cell>
          <cell r="AJ822">
            <v>1.999999999999974E-3</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0.15</v>
          </cell>
          <cell r="CB822">
            <v>0</v>
          </cell>
          <cell r="CC822">
            <v>0.15</v>
          </cell>
          <cell r="CD822">
            <v>0</v>
          </cell>
          <cell r="CE822">
            <v>0</v>
          </cell>
          <cell r="CF822">
            <v>0</v>
          </cell>
          <cell r="CG822">
            <v>0.15</v>
          </cell>
          <cell r="CH822">
            <v>-1.3877787807814457E-17</v>
          </cell>
          <cell r="CI822">
            <v>0.14999999999999997</v>
          </cell>
        </row>
        <row r="823">
          <cell r="B823" t="str">
            <v>413880</v>
          </cell>
          <cell r="C823" t="str">
            <v>2004 VSP</v>
          </cell>
          <cell r="D823">
            <v>0</v>
          </cell>
          <cell r="E823">
            <v>0</v>
          </cell>
          <cell r="F823">
            <v>0</v>
          </cell>
          <cell r="G823">
            <v>0</v>
          </cell>
          <cell r="H823">
            <v>0</v>
          </cell>
          <cell r="I823">
            <v>0</v>
          </cell>
          <cell r="J823">
            <v>0</v>
          </cell>
          <cell r="K823">
            <v>-839971.07499999995</v>
          </cell>
          <cell r="L823">
            <v>-839971.07499999995</v>
          </cell>
          <cell r="M823">
            <v>0</v>
          </cell>
          <cell r="N823">
            <v>-772257.47</v>
          </cell>
          <cell r="O823">
            <v>-772257.47</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-1612228.55</v>
          </cell>
          <cell r="AI823">
            <v>1612228.5449999999</v>
          </cell>
          <cell r="AJ823">
            <v>-5.0000001210719347E-3</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-1612228.55</v>
          </cell>
          <cell r="CB823">
            <v>0</v>
          </cell>
          <cell r="CC823">
            <v>-1612228.55</v>
          </cell>
          <cell r="CD823">
            <v>0</v>
          </cell>
          <cell r="CE823">
            <v>0</v>
          </cell>
          <cell r="CF823">
            <v>0</v>
          </cell>
          <cell r="CG823">
            <v>-1612228.55</v>
          </cell>
          <cell r="CH823">
            <v>0</v>
          </cell>
          <cell r="CI823">
            <v>-1612228.55</v>
          </cell>
        </row>
        <row r="824">
          <cell r="B824" t="str">
            <v>413894</v>
          </cell>
          <cell r="C824" t="str">
            <v>2002 Staff Reduction Provision</v>
          </cell>
          <cell r="D824">
            <v>-217850.91</v>
          </cell>
          <cell r="E824">
            <v>0</v>
          </cell>
          <cell r="F824">
            <v>-217850.91</v>
          </cell>
          <cell r="G824">
            <v>0</v>
          </cell>
          <cell r="H824">
            <v>0</v>
          </cell>
          <cell r="I824">
            <v>0</v>
          </cell>
          <cell r="J824">
            <v>0</v>
          </cell>
          <cell r="K824">
            <v>-1026212.7</v>
          </cell>
          <cell r="L824">
            <v>-1026212.7</v>
          </cell>
          <cell r="M824">
            <v>0</v>
          </cell>
          <cell r="N824">
            <v>-943485.38</v>
          </cell>
          <cell r="O824">
            <v>-943485.38</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-1969698.09</v>
          </cell>
          <cell r="AI824">
            <v>1969698.08</v>
          </cell>
          <cell r="AJ824">
            <v>-1.0000000009313226E-2</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-2187549</v>
          </cell>
          <cell r="CB824">
            <v>0</v>
          </cell>
          <cell r="CC824">
            <v>-2187549</v>
          </cell>
          <cell r="CD824">
            <v>0</v>
          </cell>
          <cell r="CE824">
            <v>0</v>
          </cell>
          <cell r="CF824">
            <v>0</v>
          </cell>
          <cell r="CG824">
            <v>-2187549</v>
          </cell>
          <cell r="CH824">
            <v>1.1641532182693481E-10</v>
          </cell>
          <cell r="CI824">
            <v>-2187549</v>
          </cell>
        </row>
        <row r="825">
          <cell r="B825" t="str">
            <v>413900</v>
          </cell>
          <cell r="C825" t="str">
            <v>Inergi Exit Provision</v>
          </cell>
          <cell r="D825">
            <v>0</v>
          </cell>
          <cell r="E825">
            <v>0</v>
          </cell>
          <cell r="F825">
            <v>0</v>
          </cell>
          <cell r="G825">
            <v>0</v>
          </cell>
          <cell r="H825">
            <v>0</v>
          </cell>
          <cell r="I825">
            <v>0</v>
          </cell>
          <cell r="J825">
            <v>0</v>
          </cell>
          <cell r="K825">
            <v>-1577570.52</v>
          </cell>
          <cell r="L825">
            <v>-1577570.52</v>
          </cell>
          <cell r="M825">
            <v>-1100700</v>
          </cell>
          <cell r="N825">
            <v>-1450395.93</v>
          </cell>
          <cell r="O825">
            <v>-2551095.9299999997</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-3027966.45</v>
          </cell>
          <cell r="AI825">
            <v>3027966.45</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-4128666.45</v>
          </cell>
          <cell r="CB825">
            <v>0</v>
          </cell>
          <cell r="CC825">
            <v>-4128666.45</v>
          </cell>
          <cell r="CD825">
            <v>0</v>
          </cell>
          <cell r="CE825">
            <v>0</v>
          </cell>
          <cell r="CF825">
            <v>0</v>
          </cell>
          <cell r="CG825">
            <v>-4128666.45</v>
          </cell>
          <cell r="CH825">
            <v>2.3283064365386963E-10</v>
          </cell>
          <cell r="CI825">
            <v>-4128666.45</v>
          </cell>
        </row>
        <row r="826">
          <cell r="B826" t="str">
            <v>422010</v>
          </cell>
          <cell r="C826" t="str">
            <v>Unpres Cheques General</v>
          </cell>
          <cell r="D826">
            <v>0</v>
          </cell>
          <cell r="E826">
            <v>0</v>
          </cell>
          <cell r="F826">
            <v>0</v>
          </cell>
          <cell r="G826">
            <v>0</v>
          </cell>
          <cell r="H826">
            <v>0</v>
          </cell>
          <cell r="I826">
            <v>0</v>
          </cell>
          <cell r="J826">
            <v>0</v>
          </cell>
          <cell r="K826">
            <v>0</v>
          </cell>
          <cell r="L826">
            <v>0</v>
          </cell>
          <cell r="M826">
            <v>0</v>
          </cell>
          <cell r="N826">
            <v>0</v>
          </cell>
          <cell r="O826">
            <v>0</v>
          </cell>
          <cell r="P826">
            <v>-898260.45</v>
          </cell>
          <cell r="Q826">
            <v>0</v>
          </cell>
          <cell r="R826">
            <v>-898260.45</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-898260.45</v>
          </cell>
          <cell r="CB826">
            <v>0</v>
          </cell>
          <cell r="CC826">
            <v>-898260.45</v>
          </cell>
          <cell r="CD826">
            <v>0</v>
          </cell>
          <cell r="CE826">
            <v>0</v>
          </cell>
          <cell r="CF826">
            <v>0</v>
          </cell>
          <cell r="CG826">
            <v>-898260.45</v>
          </cell>
          <cell r="CH826">
            <v>0</v>
          </cell>
          <cell r="CI826">
            <v>-898260.45</v>
          </cell>
        </row>
        <row r="827">
          <cell r="B827" t="str">
            <v>425001</v>
          </cell>
          <cell r="C827" t="str">
            <v>P/Port Amts W/Held Fr Contract</v>
          </cell>
          <cell r="D827">
            <v>0</v>
          </cell>
          <cell r="E827">
            <v>0</v>
          </cell>
          <cell r="F827">
            <v>0</v>
          </cell>
          <cell r="G827">
            <v>0</v>
          </cell>
          <cell r="H827">
            <v>0</v>
          </cell>
          <cell r="I827">
            <v>0</v>
          </cell>
          <cell r="J827">
            <v>-209515.16</v>
          </cell>
          <cell r="K827">
            <v>-379832.50199999998</v>
          </cell>
          <cell r="L827">
            <v>-589347.66200000001</v>
          </cell>
          <cell r="M827">
            <v>0</v>
          </cell>
          <cell r="N827">
            <v>-349212.61</v>
          </cell>
          <cell r="O827">
            <v>-349212.61</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-729045.11</v>
          </cell>
          <cell r="AI827">
            <v>729045.11199999996</v>
          </cell>
          <cell r="AJ827">
            <v>1.9999999785795808E-3</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-938560.27</v>
          </cell>
          <cell r="CB827">
            <v>0</v>
          </cell>
          <cell r="CC827">
            <v>-938560.27</v>
          </cell>
          <cell r="CD827">
            <v>0</v>
          </cell>
          <cell r="CE827">
            <v>0</v>
          </cell>
          <cell r="CF827">
            <v>0</v>
          </cell>
          <cell r="CG827">
            <v>-938560.27</v>
          </cell>
          <cell r="CH827">
            <v>0</v>
          </cell>
          <cell r="CI827">
            <v>-938560.27</v>
          </cell>
        </row>
        <row r="828">
          <cell r="B828" t="str">
            <v>426000</v>
          </cell>
          <cell r="C828" t="str">
            <v>Unearned Interest on Bond Disc</v>
          </cell>
          <cell r="D828">
            <v>19121665.579999998</v>
          </cell>
          <cell r="E828">
            <v>0</v>
          </cell>
          <cell r="F828">
            <v>19121665.579999998</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19121665.579999998</v>
          </cell>
          <cell r="CB828">
            <v>0</v>
          </cell>
          <cell r="CC828">
            <v>19121665.579999998</v>
          </cell>
          <cell r="CD828">
            <v>-19121665.579999998</v>
          </cell>
          <cell r="CE828">
            <v>0</v>
          </cell>
          <cell r="CF828">
            <v>-19121665.579999998</v>
          </cell>
          <cell r="CG828">
            <v>0</v>
          </cell>
          <cell r="CH828">
            <v>0</v>
          </cell>
          <cell r="CI828">
            <v>0</v>
          </cell>
        </row>
        <row r="829">
          <cell r="B829" t="str">
            <v>427000</v>
          </cell>
          <cell r="C829" t="str">
            <v>Unearned Revenues</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-288503.59999999998</v>
          </cell>
          <cell r="AL829">
            <v>0</v>
          </cell>
          <cell r="AM829">
            <v>-288503.59999999998</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-288503.59999999998</v>
          </cell>
          <cell r="CB829">
            <v>0</v>
          </cell>
          <cell r="CC829">
            <v>-288503.59999999998</v>
          </cell>
          <cell r="CD829">
            <v>0</v>
          </cell>
          <cell r="CE829">
            <v>0</v>
          </cell>
          <cell r="CF829">
            <v>0</v>
          </cell>
          <cell r="CG829">
            <v>-288503.59999999998</v>
          </cell>
          <cell r="CH829">
            <v>0</v>
          </cell>
          <cell r="CI829">
            <v>-288503.59999999998</v>
          </cell>
        </row>
        <row r="830">
          <cell r="B830" t="str">
            <v>428000</v>
          </cell>
          <cell r="C830" t="str">
            <v>Conn Charges -Inac Funds In Tr</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-200602.6</v>
          </cell>
          <cell r="AU830">
            <v>0</v>
          </cell>
          <cell r="AV830">
            <v>-200602.6</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-200602.6</v>
          </cell>
          <cell r="CB830">
            <v>0</v>
          </cell>
          <cell r="CC830">
            <v>-200602.6</v>
          </cell>
          <cell r="CD830">
            <v>0</v>
          </cell>
          <cell r="CE830">
            <v>0</v>
          </cell>
          <cell r="CF830">
            <v>0</v>
          </cell>
          <cell r="CG830">
            <v>-200602.6</v>
          </cell>
          <cell r="CH830">
            <v>0</v>
          </cell>
          <cell r="CI830">
            <v>-200602.6</v>
          </cell>
        </row>
        <row r="831">
          <cell r="B831" t="str">
            <v>452000</v>
          </cell>
          <cell r="C831" t="str">
            <v>OEB Review Process Provision</v>
          </cell>
          <cell r="D831">
            <v>0</v>
          </cell>
          <cell r="E831">
            <v>0</v>
          </cell>
          <cell r="F831">
            <v>0</v>
          </cell>
          <cell r="G831">
            <v>0</v>
          </cell>
          <cell r="H831">
            <v>0</v>
          </cell>
          <cell r="I831">
            <v>0</v>
          </cell>
          <cell r="J831">
            <v>0</v>
          </cell>
          <cell r="K831">
            <v>0</v>
          </cell>
          <cell r="L831">
            <v>0</v>
          </cell>
          <cell r="M831">
            <v>-13000427.25</v>
          </cell>
          <cell r="N831">
            <v>0</v>
          </cell>
          <cell r="O831">
            <v>-13000427.25</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-13000427.25</v>
          </cell>
          <cell r="CB831">
            <v>0</v>
          </cell>
          <cell r="CC831">
            <v>-13000427.25</v>
          </cell>
          <cell r="CD831">
            <v>0</v>
          </cell>
          <cell r="CE831">
            <v>0</v>
          </cell>
          <cell r="CF831">
            <v>0</v>
          </cell>
          <cell r="CG831">
            <v>-13000427.25</v>
          </cell>
          <cell r="CH831">
            <v>0</v>
          </cell>
          <cell r="CI831">
            <v>-13000427.25</v>
          </cell>
        </row>
        <row r="832">
          <cell r="B832" t="str">
            <v>452013</v>
          </cell>
          <cell r="C832" t="str">
            <v>Current Liabilty -  Dx PCB</v>
          </cell>
          <cell r="D832">
            <v>0</v>
          </cell>
          <cell r="E832">
            <v>0</v>
          </cell>
          <cell r="F832">
            <v>0</v>
          </cell>
          <cell r="G832">
            <v>0</v>
          </cell>
          <cell r="H832">
            <v>0</v>
          </cell>
          <cell r="I832">
            <v>0</v>
          </cell>
          <cell r="J832">
            <v>0</v>
          </cell>
          <cell r="K832">
            <v>0</v>
          </cell>
          <cell r="L832">
            <v>0</v>
          </cell>
          <cell r="M832">
            <v>-3225056.88</v>
          </cell>
          <cell r="N832">
            <v>0</v>
          </cell>
          <cell r="O832">
            <v>-3225056.88</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-3225056.88</v>
          </cell>
          <cell r="CB832">
            <v>0</v>
          </cell>
          <cell r="CC832">
            <v>-3225056.88</v>
          </cell>
          <cell r="CD832">
            <v>0</v>
          </cell>
          <cell r="CE832">
            <v>0</v>
          </cell>
          <cell r="CF832">
            <v>0</v>
          </cell>
          <cell r="CG832">
            <v>-3225056.88</v>
          </cell>
          <cell r="CH832">
            <v>0</v>
          </cell>
          <cell r="CI832">
            <v>-3225056.88</v>
          </cell>
        </row>
        <row r="833">
          <cell r="B833" t="str">
            <v>452014</v>
          </cell>
          <cell r="C833" t="str">
            <v>Current Liability -  Dx LAR</v>
          </cell>
          <cell r="D833">
            <v>0</v>
          </cell>
          <cell r="E833">
            <v>0</v>
          </cell>
          <cell r="F833">
            <v>0</v>
          </cell>
          <cell r="G833">
            <v>0</v>
          </cell>
          <cell r="H833">
            <v>0</v>
          </cell>
          <cell r="I833">
            <v>0</v>
          </cell>
          <cell r="J833">
            <v>0</v>
          </cell>
          <cell r="K833">
            <v>0</v>
          </cell>
          <cell r="L833">
            <v>0</v>
          </cell>
          <cell r="M833">
            <v>-6976638.4900000002</v>
          </cell>
          <cell r="N833">
            <v>0</v>
          </cell>
          <cell r="O833">
            <v>-6976638.4900000002</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cell r="BZ833">
            <v>0</v>
          </cell>
          <cell r="CA833">
            <v>-6976638.4900000002</v>
          </cell>
          <cell r="CB833">
            <v>0</v>
          </cell>
          <cell r="CC833">
            <v>-6976638.4900000002</v>
          </cell>
          <cell r="CD833">
            <v>0</v>
          </cell>
          <cell r="CE833">
            <v>0</v>
          </cell>
          <cell r="CF833">
            <v>0</v>
          </cell>
          <cell r="CG833">
            <v>-6976638.4900000002</v>
          </cell>
          <cell r="CH833">
            <v>0</v>
          </cell>
          <cell r="CI833">
            <v>-6976638.4900000002</v>
          </cell>
        </row>
        <row r="834">
          <cell r="B834" t="str">
            <v>452015</v>
          </cell>
          <cell r="C834" t="str">
            <v>Current Liability -  Tx PCB</v>
          </cell>
          <cell r="D834">
            <v>0</v>
          </cell>
          <cell r="E834">
            <v>0</v>
          </cell>
          <cell r="F834">
            <v>0</v>
          </cell>
          <cell r="G834">
            <v>0</v>
          </cell>
          <cell r="H834">
            <v>0</v>
          </cell>
          <cell r="I834">
            <v>0</v>
          </cell>
          <cell r="J834">
            <v>-1358190.89</v>
          </cell>
          <cell r="K834">
            <v>0</v>
          </cell>
          <cell r="L834">
            <v>-1358190.89</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-1358190.89</v>
          </cell>
          <cell r="CB834">
            <v>0</v>
          </cell>
          <cell r="CC834">
            <v>-1358190.89</v>
          </cell>
          <cell r="CD834">
            <v>0</v>
          </cell>
          <cell r="CE834">
            <v>0</v>
          </cell>
          <cell r="CF834">
            <v>0</v>
          </cell>
          <cell r="CG834">
            <v>-1358190.89</v>
          </cell>
          <cell r="CH834">
            <v>0</v>
          </cell>
          <cell r="CI834">
            <v>-1358190.89</v>
          </cell>
        </row>
        <row r="835">
          <cell r="B835" t="str">
            <v>452016</v>
          </cell>
          <cell r="C835" t="str">
            <v>Current Liability -  Tx LAR</v>
          </cell>
          <cell r="D835">
            <v>0</v>
          </cell>
          <cell r="E835">
            <v>0</v>
          </cell>
          <cell r="F835">
            <v>0</v>
          </cell>
          <cell r="G835">
            <v>0</v>
          </cell>
          <cell r="H835">
            <v>0</v>
          </cell>
          <cell r="I835">
            <v>0</v>
          </cell>
          <cell r="J835">
            <v>-3859141.24</v>
          </cell>
          <cell r="K835">
            <v>0</v>
          </cell>
          <cell r="L835">
            <v>-3859141.24</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-3859141.24</v>
          </cell>
          <cell r="CB835">
            <v>0</v>
          </cell>
          <cell r="CC835">
            <v>-3859141.24</v>
          </cell>
          <cell r="CD835">
            <v>0</v>
          </cell>
          <cell r="CE835">
            <v>0</v>
          </cell>
          <cell r="CF835">
            <v>0</v>
          </cell>
          <cell r="CG835">
            <v>-3859141.24</v>
          </cell>
          <cell r="CH835">
            <v>0</v>
          </cell>
          <cell r="CI835">
            <v>-3859141.24</v>
          </cell>
        </row>
        <row r="836">
          <cell r="B836" t="str">
            <v>452017</v>
          </cell>
          <cell r="C836" t="str">
            <v>Current Liability-Remotes LAR</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-2481117.71</v>
          </cell>
          <cell r="AU836">
            <v>0</v>
          </cell>
          <cell r="AV836">
            <v>-2481117.71</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cell r="BZ836">
            <v>0</v>
          </cell>
          <cell r="CA836">
            <v>-2481117.71</v>
          </cell>
          <cell r="CB836">
            <v>0</v>
          </cell>
          <cell r="CC836">
            <v>-2481117.71</v>
          </cell>
          <cell r="CD836">
            <v>0</v>
          </cell>
          <cell r="CE836">
            <v>0</v>
          </cell>
          <cell r="CF836">
            <v>0</v>
          </cell>
          <cell r="CG836">
            <v>-2481117.71</v>
          </cell>
          <cell r="CH836">
            <v>0</v>
          </cell>
          <cell r="CI836">
            <v>-2481117.71</v>
          </cell>
        </row>
        <row r="837">
          <cell r="C837" t="str">
            <v>Accounts payable and accrued charges</v>
          </cell>
          <cell r="D837">
            <v>17406094.739999998</v>
          </cell>
          <cell r="E837">
            <v>0</v>
          </cell>
          <cell r="F837">
            <v>17406094.739999998</v>
          </cell>
          <cell r="G837">
            <v>0</v>
          </cell>
          <cell r="H837">
            <v>0</v>
          </cell>
          <cell r="I837">
            <v>0</v>
          </cell>
          <cell r="J837">
            <v>-23264770.778999999</v>
          </cell>
          <cell r="K837">
            <v>-121390595.88900003</v>
          </cell>
          <cell r="L837">
            <v>-144655366.66800004</v>
          </cell>
          <cell r="M837">
            <v>-56651492.552000001</v>
          </cell>
          <cell r="N837">
            <v>-111604789.69</v>
          </cell>
          <cell r="O837">
            <v>-168256282.24199998</v>
          </cell>
          <cell r="P837">
            <v>-166119098.71599999</v>
          </cell>
          <cell r="Q837">
            <v>0</v>
          </cell>
          <cell r="R837">
            <v>-166119098.71599999</v>
          </cell>
          <cell r="S837">
            <v>0</v>
          </cell>
          <cell r="T837">
            <v>0</v>
          </cell>
          <cell r="U837">
            <v>0</v>
          </cell>
          <cell r="V837">
            <v>-0.1</v>
          </cell>
          <cell r="W837">
            <v>0.10200000000000001</v>
          </cell>
          <cell r="X837">
            <v>2.0000000000000018E-3</v>
          </cell>
          <cell r="Y837">
            <v>0</v>
          </cell>
          <cell r="Z837">
            <v>0</v>
          </cell>
          <cell r="AA837">
            <v>0</v>
          </cell>
          <cell r="AB837">
            <v>40506.160000000003</v>
          </cell>
          <cell r="AC837">
            <v>0</v>
          </cell>
          <cell r="AD837">
            <v>40506.160000000003</v>
          </cell>
          <cell r="AE837">
            <v>0</v>
          </cell>
          <cell r="AF837">
            <v>0</v>
          </cell>
          <cell r="AG837">
            <v>0</v>
          </cell>
          <cell r="AH837">
            <v>-232995574.09399998</v>
          </cell>
          <cell r="AI837">
            <v>232995385.47699997</v>
          </cell>
          <cell r="AJ837">
            <v>-188.61700001358986</v>
          </cell>
          <cell r="AK837">
            <v>-5905049.385999999</v>
          </cell>
          <cell r="AL837">
            <v>0</v>
          </cell>
          <cell r="AM837">
            <v>-5905049.385999999</v>
          </cell>
          <cell r="AN837">
            <v>0</v>
          </cell>
          <cell r="AO837">
            <v>0</v>
          </cell>
          <cell r="AP837">
            <v>0</v>
          </cell>
          <cell r="AQ837">
            <v>3.0000000000000001E-3</v>
          </cell>
          <cell r="AR837">
            <v>0</v>
          </cell>
          <cell r="AS837">
            <v>3.0000000000000001E-3</v>
          </cell>
          <cell r="AT837">
            <v>-6008549.7419999996</v>
          </cell>
          <cell r="AU837">
            <v>0</v>
          </cell>
          <cell r="AV837">
            <v>-6008549.7419999996</v>
          </cell>
          <cell r="AW837">
            <v>1E-3</v>
          </cell>
          <cell r="AX837">
            <v>0</v>
          </cell>
          <cell r="AY837">
            <v>1E-3</v>
          </cell>
          <cell r="AZ837">
            <v>0</v>
          </cell>
          <cell r="BA837">
            <v>0</v>
          </cell>
          <cell r="BB837">
            <v>0</v>
          </cell>
          <cell r="BC837">
            <v>0</v>
          </cell>
          <cell r="BD837">
            <v>0</v>
          </cell>
          <cell r="BE837">
            <v>0</v>
          </cell>
          <cell r="BF837">
            <v>0</v>
          </cell>
          <cell r="BG837">
            <v>0</v>
          </cell>
          <cell r="BH837">
            <v>0</v>
          </cell>
          <cell r="BI837">
            <v>-52941130.050000004</v>
          </cell>
          <cell r="BJ837">
            <v>0</v>
          </cell>
          <cell r="BK837">
            <v>-52941130.050000004</v>
          </cell>
          <cell r="BL837">
            <v>0</v>
          </cell>
          <cell r="BM837">
            <v>0</v>
          </cell>
          <cell r="BN837">
            <v>0</v>
          </cell>
          <cell r="BO837">
            <v>-0.25</v>
          </cell>
          <cell r="BP837">
            <v>0</v>
          </cell>
          <cell r="BQ837">
            <v>-0.25</v>
          </cell>
          <cell r="BR837">
            <v>0</v>
          </cell>
          <cell r="BS837">
            <v>0</v>
          </cell>
          <cell r="BT837">
            <v>0</v>
          </cell>
          <cell r="BU837">
            <v>0</v>
          </cell>
          <cell r="BV837">
            <v>0</v>
          </cell>
          <cell r="BW837">
            <v>0</v>
          </cell>
          <cell r="BX837">
            <v>0</v>
          </cell>
          <cell r="BY837">
            <v>0</v>
          </cell>
          <cell r="BZ837">
            <v>0</v>
          </cell>
          <cell r="CA837">
            <v>-526439064.76500028</v>
          </cell>
          <cell r="CB837">
            <v>-4.1631981723133649E-8</v>
          </cell>
          <cell r="CC837">
            <v>-526439064.76500034</v>
          </cell>
          <cell r="CD837">
            <v>-19121665.34</v>
          </cell>
          <cell r="CE837">
            <v>0</v>
          </cell>
          <cell r="CF837">
            <v>-19121665.34</v>
          </cell>
          <cell r="CG837">
            <v>-545560730.10500014</v>
          </cell>
          <cell r="CH837">
            <v>1.0924413873514283E-9</v>
          </cell>
          <cell r="CI837">
            <v>-545560730.10500014</v>
          </cell>
        </row>
        <row r="838">
          <cell r="B838" t="str">
            <v>404020</v>
          </cell>
          <cell r="C838" t="str">
            <v>Income Tax Payable</v>
          </cell>
          <cell r="D838">
            <v>-2225900.6800000002</v>
          </cell>
          <cell r="E838">
            <v>0</v>
          </cell>
          <cell r="F838">
            <v>-2225900.6800000002</v>
          </cell>
          <cell r="G838">
            <v>0</v>
          </cell>
          <cell r="H838">
            <v>0</v>
          </cell>
          <cell r="I838">
            <v>0</v>
          </cell>
          <cell r="J838">
            <v>-33273462.690000001</v>
          </cell>
          <cell r="K838">
            <v>4132720.1609999998</v>
          </cell>
          <cell r="L838">
            <v>-29140742.529000003</v>
          </cell>
          <cell r="M838">
            <v>137948139.81999999</v>
          </cell>
          <cell r="N838">
            <v>2576241.14</v>
          </cell>
          <cell r="O838">
            <v>140524380.95999998</v>
          </cell>
          <cell r="P838">
            <v>-163675532.86000001</v>
          </cell>
          <cell r="Q838">
            <v>0</v>
          </cell>
          <cell r="R838">
            <v>-163675532.86000001</v>
          </cell>
          <cell r="S838">
            <v>0</v>
          </cell>
          <cell r="T838">
            <v>0</v>
          </cell>
          <cell r="U838">
            <v>0</v>
          </cell>
          <cell r="V838">
            <v>0</v>
          </cell>
          <cell r="W838">
            <v>0</v>
          </cell>
          <cell r="X838">
            <v>0</v>
          </cell>
          <cell r="Y838">
            <v>-92000.23</v>
          </cell>
          <cell r="Z838">
            <v>0</v>
          </cell>
          <cell r="AA838">
            <v>-92000.23</v>
          </cell>
          <cell r="AB838">
            <v>0</v>
          </cell>
          <cell r="AC838">
            <v>0</v>
          </cell>
          <cell r="AD838">
            <v>0</v>
          </cell>
          <cell r="AE838">
            <v>0</v>
          </cell>
          <cell r="AF838">
            <v>0</v>
          </cell>
          <cell r="AG838">
            <v>0</v>
          </cell>
          <cell r="AH838">
            <v>6708961.3020000001</v>
          </cell>
          <cell r="AI838">
            <v>-6708961.301</v>
          </cell>
          <cell r="AJ838">
            <v>1.0000001639127731E-3</v>
          </cell>
          <cell r="AK838">
            <v>56604.71</v>
          </cell>
          <cell r="AL838">
            <v>0</v>
          </cell>
          <cell r="AM838">
            <v>56604.71</v>
          </cell>
          <cell r="AN838">
            <v>-20076.29</v>
          </cell>
          <cell r="AO838">
            <v>0</v>
          </cell>
          <cell r="AP838">
            <v>-20076.29</v>
          </cell>
          <cell r="AQ838">
            <v>0</v>
          </cell>
          <cell r="AR838">
            <v>0</v>
          </cell>
          <cell r="AS838">
            <v>0</v>
          </cell>
          <cell r="AT838">
            <v>1199908.3700000001</v>
          </cell>
          <cell r="AU838">
            <v>0</v>
          </cell>
          <cell r="AV838">
            <v>1199908.3700000001</v>
          </cell>
          <cell r="AW838">
            <v>0</v>
          </cell>
          <cell r="AX838">
            <v>0</v>
          </cell>
          <cell r="AY838">
            <v>0</v>
          </cell>
          <cell r="AZ838">
            <v>0</v>
          </cell>
          <cell r="BA838">
            <v>0</v>
          </cell>
          <cell r="BB838">
            <v>0</v>
          </cell>
          <cell r="BC838">
            <v>0</v>
          </cell>
          <cell r="BD838">
            <v>0</v>
          </cell>
          <cell r="BE838">
            <v>0</v>
          </cell>
          <cell r="BF838">
            <v>0</v>
          </cell>
          <cell r="BG838">
            <v>0</v>
          </cell>
          <cell r="BH838">
            <v>0</v>
          </cell>
          <cell r="BI838">
            <v>-1520196.48</v>
          </cell>
          <cell r="BJ838">
            <v>0</v>
          </cell>
          <cell r="BK838">
            <v>-1520196.48</v>
          </cell>
          <cell r="BL838">
            <v>0</v>
          </cell>
          <cell r="BM838">
            <v>0</v>
          </cell>
          <cell r="BN838">
            <v>0</v>
          </cell>
          <cell r="BO838">
            <v>5588.71</v>
          </cell>
          <cell r="BP838">
            <v>0</v>
          </cell>
          <cell r="BQ838">
            <v>5588.71</v>
          </cell>
          <cell r="BR838">
            <v>0</v>
          </cell>
          <cell r="BS838">
            <v>0</v>
          </cell>
          <cell r="BT838">
            <v>0</v>
          </cell>
          <cell r="BU838">
            <v>30115.1</v>
          </cell>
          <cell r="BV838">
            <v>0</v>
          </cell>
          <cell r="BW838">
            <v>30115.1</v>
          </cell>
          <cell r="BX838">
            <v>0</v>
          </cell>
          <cell r="BY838">
            <v>0</v>
          </cell>
          <cell r="BZ838">
            <v>0</v>
          </cell>
          <cell r="CA838">
            <v>-54857851.218000025</v>
          </cell>
          <cell r="CB838">
            <v>0</v>
          </cell>
          <cell r="CC838">
            <v>-54857851.218000025</v>
          </cell>
          <cell r="CD838">
            <v>0</v>
          </cell>
          <cell r="CE838">
            <v>0</v>
          </cell>
          <cell r="CF838">
            <v>0</v>
          </cell>
          <cell r="CG838">
            <v>-54857851.218000002</v>
          </cell>
          <cell r="CH838">
            <v>0</v>
          </cell>
          <cell r="CI838">
            <v>-54857851.218000002</v>
          </cell>
        </row>
        <row r="839">
          <cell r="B839" t="str">
            <v>404021</v>
          </cell>
          <cell r="C839" t="str">
            <v>U.S. w/h tax-int. paid by Link</v>
          </cell>
          <cell r="D839">
            <v>4754.3999999999996</v>
          </cell>
          <cell r="E839">
            <v>0</v>
          </cell>
          <cell r="F839">
            <v>4754.3999999999996</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4754.3999999999996</v>
          </cell>
          <cell r="CB839">
            <v>0</v>
          </cell>
          <cell r="CC839">
            <v>4754.3999999999996</v>
          </cell>
          <cell r="CD839">
            <v>0</v>
          </cell>
          <cell r="CE839">
            <v>0</v>
          </cell>
          <cell r="CF839">
            <v>0</v>
          </cell>
          <cell r="CG839">
            <v>4754.3999999999996</v>
          </cell>
          <cell r="CH839">
            <v>0</v>
          </cell>
          <cell r="CI839">
            <v>4754.3999999999996</v>
          </cell>
        </row>
        <row r="840">
          <cell r="B840" t="str">
            <v>404030</v>
          </cell>
          <cell r="C840" t="str">
            <v>Future Income Tax Liability</v>
          </cell>
          <cell r="D840">
            <v>14259414.18</v>
          </cell>
          <cell r="E840">
            <v>0</v>
          </cell>
          <cell r="F840">
            <v>14259414.18</v>
          </cell>
          <cell r="G840">
            <v>0</v>
          </cell>
          <cell r="H840">
            <v>0</v>
          </cell>
          <cell r="I840">
            <v>0</v>
          </cell>
          <cell r="J840">
            <v>0</v>
          </cell>
          <cell r="K840">
            <v>-0.27100000000000002</v>
          </cell>
          <cell r="L840">
            <v>-0.27100000000000002</v>
          </cell>
          <cell r="M840">
            <v>0</v>
          </cell>
          <cell r="N840">
            <v>-0.17</v>
          </cell>
          <cell r="O840">
            <v>-0.17</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-0.44</v>
          </cell>
          <cell r="AI840">
            <v>0.441</v>
          </cell>
          <cell r="AJ840">
            <v>1.0000000000000009E-3</v>
          </cell>
          <cell r="AK840">
            <v>-0.09</v>
          </cell>
          <cell r="AL840">
            <v>0</v>
          </cell>
          <cell r="AM840">
            <v>-0.09</v>
          </cell>
          <cell r="AN840">
            <v>-0.51</v>
          </cell>
          <cell r="AO840">
            <v>0</v>
          </cell>
          <cell r="AP840">
            <v>-0.51</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-287000</v>
          </cell>
          <cell r="BJ840">
            <v>0</v>
          </cell>
          <cell r="BK840">
            <v>-287000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13972413.140000001</v>
          </cell>
          <cell r="CB840">
            <v>-5.5511151231257827E-17</v>
          </cell>
          <cell r="CC840">
            <v>13972413.140000001</v>
          </cell>
          <cell r="CD840">
            <v>0</v>
          </cell>
          <cell r="CE840">
            <v>0</v>
          </cell>
          <cell r="CF840">
            <v>0</v>
          </cell>
          <cell r="CG840">
            <v>13972413.140000001</v>
          </cell>
          <cell r="CH840">
            <v>-2.7755575615628914E-17</v>
          </cell>
          <cell r="CI840">
            <v>13972413.140000001</v>
          </cell>
        </row>
        <row r="841">
          <cell r="C841" t="str">
            <v>Income tax payable</v>
          </cell>
          <cell r="D841">
            <v>12038267.899999999</v>
          </cell>
          <cell r="E841">
            <v>0</v>
          </cell>
          <cell r="F841">
            <v>12038267.899999999</v>
          </cell>
          <cell r="G841">
            <v>0</v>
          </cell>
          <cell r="H841">
            <v>0</v>
          </cell>
          <cell r="I841">
            <v>0</v>
          </cell>
          <cell r="J841">
            <v>-33273462.690000001</v>
          </cell>
          <cell r="K841">
            <v>4132719.89</v>
          </cell>
          <cell r="L841">
            <v>-29140742.800000001</v>
          </cell>
          <cell r="M841">
            <v>137948139.81999999</v>
          </cell>
          <cell r="N841">
            <v>2576240.9700000002</v>
          </cell>
          <cell r="O841">
            <v>140524380.78999999</v>
          </cell>
          <cell r="P841">
            <v>-163675532.86000001</v>
          </cell>
          <cell r="Q841">
            <v>0</v>
          </cell>
          <cell r="R841">
            <v>-163675532.86000001</v>
          </cell>
          <cell r="S841">
            <v>0</v>
          </cell>
          <cell r="T841">
            <v>0</v>
          </cell>
          <cell r="U841">
            <v>0</v>
          </cell>
          <cell r="V841">
            <v>0</v>
          </cell>
          <cell r="W841">
            <v>0</v>
          </cell>
          <cell r="X841">
            <v>0</v>
          </cell>
          <cell r="Y841">
            <v>-92000.23</v>
          </cell>
          <cell r="Z841">
            <v>0</v>
          </cell>
          <cell r="AA841">
            <v>-92000.23</v>
          </cell>
          <cell r="AB841">
            <v>0</v>
          </cell>
          <cell r="AC841">
            <v>0</v>
          </cell>
          <cell r="AD841">
            <v>0</v>
          </cell>
          <cell r="AE841">
            <v>0</v>
          </cell>
          <cell r="AF841">
            <v>0</v>
          </cell>
          <cell r="AG841">
            <v>0</v>
          </cell>
          <cell r="AH841">
            <v>6708960.8619999997</v>
          </cell>
          <cell r="AI841">
            <v>-6708960.8600000003</v>
          </cell>
          <cell r="AJ841">
            <v>1.9999993965029716E-3</v>
          </cell>
          <cell r="AK841">
            <v>56604.62</v>
          </cell>
          <cell r="AL841">
            <v>0</v>
          </cell>
          <cell r="AM841">
            <v>56604.62</v>
          </cell>
          <cell r="AN841">
            <v>-20076.8</v>
          </cell>
          <cell r="AO841">
            <v>0</v>
          </cell>
          <cell r="AP841">
            <v>-20076.8</v>
          </cell>
          <cell r="AQ841">
            <v>0</v>
          </cell>
          <cell r="AR841">
            <v>0</v>
          </cell>
          <cell r="AS841">
            <v>0</v>
          </cell>
          <cell r="AT841">
            <v>1199908.3700000001</v>
          </cell>
          <cell r="AU841">
            <v>0</v>
          </cell>
          <cell r="AV841">
            <v>1199908.3700000001</v>
          </cell>
          <cell r="AW841">
            <v>0</v>
          </cell>
          <cell r="AX841">
            <v>0</v>
          </cell>
          <cell r="AY841">
            <v>0</v>
          </cell>
          <cell r="AZ841">
            <v>0</v>
          </cell>
          <cell r="BA841">
            <v>0</v>
          </cell>
          <cell r="BB841">
            <v>0</v>
          </cell>
          <cell r="BC841">
            <v>0</v>
          </cell>
          <cell r="BD841">
            <v>0</v>
          </cell>
          <cell r="BE841">
            <v>0</v>
          </cell>
          <cell r="BF841">
            <v>0</v>
          </cell>
          <cell r="BG841">
            <v>0</v>
          </cell>
          <cell r="BH841">
            <v>0</v>
          </cell>
          <cell r="BI841">
            <v>-1807196.48</v>
          </cell>
          <cell r="BJ841">
            <v>0</v>
          </cell>
          <cell r="BK841">
            <v>-1807196.48</v>
          </cell>
          <cell r="BL841">
            <v>0</v>
          </cell>
          <cell r="BM841">
            <v>0</v>
          </cell>
          <cell r="BN841">
            <v>0</v>
          </cell>
          <cell r="BO841">
            <v>5588.71</v>
          </cell>
          <cell r="BP841">
            <v>0</v>
          </cell>
          <cell r="BQ841">
            <v>5588.71</v>
          </cell>
          <cell r="BR841">
            <v>0</v>
          </cell>
          <cell r="BS841">
            <v>0</v>
          </cell>
          <cell r="BT841">
            <v>0</v>
          </cell>
          <cell r="BU841">
            <v>30115.1</v>
          </cell>
          <cell r="BV841">
            <v>0</v>
          </cell>
          <cell r="BW841">
            <v>30115.1</v>
          </cell>
          <cell r="BX841">
            <v>0</v>
          </cell>
          <cell r="BY841">
            <v>0</v>
          </cell>
          <cell r="BZ841">
            <v>0</v>
          </cell>
          <cell r="CA841">
            <v>-40880683.678000048</v>
          </cell>
          <cell r="CB841">
            <v>-5.736947028545103E-10</v>
          </cell>
          <cell r="CC841">
            <v>-40880683.678000048</v>
          </cell>
          <cell r="CD841">
            <v>0</v>
          </cell>
          <cell r="CE841">
            <v>0</v>
          </cell>
          <cell r="CF841">
            <v>0</v>
          </cell>
          <cell r="CG841">
            <v>-40880683.678000003</v>
          </cell>
          <cell r="CH841">
            <v>-5.4016710548943081E-10</v>
          </cell>
          <cell r="CI841">
            <v>-40880683.678000003</v>
          </cell>
        </row>
        <row r="842">
          <cell r="B842" t="str">
            <v>443020</v>
          </cell>
          <cell r="C842" t="str">
            <v>Div Payable - Preferred Shares</v>
          </cell>
          <cell r="D842">
            <v>-4441250</v>
          </cell>
          <cell r="E842">
            <v>0</v>
          </cell>
          <cell r="F842">
            <v>-4441250</v>
          </cell>
          <cell r="G842">
            <v>0</v>
          </cell>
          <cell r="H842">
            <v>0</v>
          </cell>
          <cell r="I842">
            <v>0</v>
          </cell>
          <cell r="J842">
            <v>-3080000</v>
          </cell>
          <cell r="K842">
            <v>0</v>
          </cell>
          <cell r="L842">
            <v>-3080000</v>
          </cell>
          <cell r="M842">
            <v>-1361250</v>
          </cell>
          <cell r="N842">
            <v>0</v>
          </cell>
          <cell r="O842">
            <v>-1361250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-8882500</v>
          </cell>
          <cell r="CB842">
            <v>0</v>
          </cell>
          <cell r="CC842">
            <v>-8882500</v>
          </cell>
          <cell r="CD842">
            <v>4441250</v>
          </cell>
          <cell r="CE842">
            <v>0</v>
          </cell>
          <cell r="CF842">
            <v>4441250</v>
          </cell>
          <cell r="CG842">
            <v>-4441250</v>
          </cell>
          <cell r="CH842">
            <v>0</v>
          </cell>
          <cell r="CI842">
            <v>-4441250</v>
          </cell>
        </row>
        <row r="843">
          <cell r="C843" t="str">
            <v>Dividends payable</v>
          </cell>
          <cell r="D843">
            <v>-4441250</v>
          </cell>
          <cell r="E843">
            <v>0</v>
          </cell>
          <cell r="F843">
            <v>-4441250</v>
          </cell>
          <cell r="G843">
            <v>0</v>
          </cell>
          <cell r="H843">
            <v>0</v>
          </cell>
          <cell r="I843">
            <v>0</v>
          </cell>
          <cell r="J843">
            <v>-3080000</v>
          </cell>
          <cell r="K843">
            <v>0</v>
          </cell>
          <cell r="L843">
            <v>-3080000</v>
          </cell>
          <cell r="M843">
            <v>-1361250</v>
          </cell>
          <cell r="N843">
            <v>0</v>
          </cell>
          <cell r="O843">
            <v>-1361250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-8882500</v>
          </cell>
          <cell r="CB843">
            <v>0</v>
          </cell>
          <cell r="CC843">
            <v>-8882500</v>
          </cell>
          <cell r="CD843">
            <v>4441250</v>
          </cell>
          <cell r="CE843">
            <v>0</v>
          </cell>
          <cell r="CF843">
            <v>4441250</v>
          </cell>
          <cell r="CG843">
            <v>-4441250</v>
          </cell>
          <cell r="CH843">
            <v>0</v>
          </cell>
          <cell r="CI843">
            <v>-4441250</v>
          </cell>
        </row>
        <row r="844">
          <cell r="C844" t="str">
            <v>Deferred income taxes</v>
          </cell>
          <cell r="F844">
            <v>0</v>
          </cell>
          <cell r="I844">
            <v>0</v>
          </cell>
          <cell r="L844">
            <v>0</v>
          </cell>
          <cell r="O844">
            <v>0</v>
          </cell>
          <cell r="R844">
            <v>0</v>
          </cell>
          <cell r="U844">
            <v>0</v>
          </cell>
          <cell r="X844">
            <v>0</v>
          </cell>
          <cell r="AA844">
            <v>0</v>
          </cell>
          <cell r="AD844">
            <v>0</v>
          </cell>
          <cell r="AG844">
            <v>0</v>
          </cell>
          <cell r="AJ844">
            <v>0</v>
          </cell>
          <cell r="AM844">
            <v>0</v>
          </cell>
          <cell r="AP844">
            <v>0</v>
          </cell>
          <cell r="AS844">
            <v>0</v>
          </cell>
          <cell r="AV844">
            <v>0</v>
          </cell>
          <cell r="AY844">
            <v>0</v>
          </cell>
          <cell r="BB844">
            <v>0</v>
          </cell>
          <cell r="BE844">
            <v>0</v>
          </cell>
          <cell r="BH844">
            <v>0</v>
          </cell>
          <cell r="BK844">
            <v>0</v>
          </cell>
          <cell r="BN844">
            <v>0</v>
          </cell>
          <cell r="BQ844">
            <v>0</v>
          </cell>
          <cell r="BT844">
            <v>0</v>
          </cell>
          <cell r="BW844">
            <v>0</v>
          </cell>
          <cell r="BZ844">
            <v>0</v>
          </cell>
          <cell r="CC844">
            <v>0</v>
          </cell>
          <cell r="CF844">
            <v>0</v>
          </cell>
          <cell r="CI844">
            <v>0</v>
          </cell>
        </row>
        <row r="845">
          <cell r="C845" t="str">
            <v>Short-term notes payable</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0</v>
          </cell>
          <cell r="CB845">
            <v>0</v>
          </cell>
          <cell r="CC845">
            <v>0</v>
          </cell>
          <cell r="CD845">
            <v>0</v>
          </cell>
          <cell r="CE845">
            <v>0</v>
          </cell>
          <cell r="CF845">
            <v>0</v>
          </cell>
          <cell r="CG845">
            <v>0</v>
          </cell>
          <cell r="CH845">
            <v>0</v>
          </cell>
          <cell r="CI845">
            <v>0</v>
          </cell>
        </row>
        <row r="846">
          <cell r="B846" t="str">
            <v>442010</v>
          </cell>
          <cell r="C846" t="str">
            <v>Accrued Interest</v>
          </cell>
          <cell r="D846">
            <v>-99374919.049999997</v>
          </cell>
          <cell r="E846">
            <v>0</v>
          </cell>
          <cell r="F846">
            <v>-99374919.049999997</v>
          </cell>
          <cell r="G846">
            <v>0</v>
          </cell>
          <cell r="H846">
            <v>0</v>
          </cell>
          <cell r="I846">
            <v>0</v>
          </cell>
          <cell r="J846">
            <v>-79168998.439999998</v>
          </cell>
          <cell r="K846">
            <v>0</v>
          </cell>
          <cell r="L846">
            <v>-79168998.439999998</v>
          </cell>
          <cell r="M846">
            <v>-47092253.539999999</v>
          </cell>
          <cell r="N846">
            <v>0</v>
          </cell>
          <cell r="O846">
            <v>-47092253.539999999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-1196989.31</v>
          </cell>
          <cell r="AU846">
            <v>0</v>
          </cell>
          <cell r="AV846">
            <v>-1196989.31</v>
          </cell>
          <cell r="AW846">
            <v>0</v>
          </cell>
          <cell r="AX846">
            <v>0</v>
          </cell>
          <cell r="AY846">
            <v>0</v>
          </cell>
          <cell r="AZ846">
            <v>0</v>
          </cell>
          <cell r="BA846">
            <v>0</v>
          </cell>
          <cell r="BB846">
            <v>0</v>
          </cell>
          <cell r="BC846">
            <v>0</v>
          </cell>
          <cell r="BD846">
            <v>0</v>
          </cell>
          <cell r="BE846">
            <v>0</v>
          </cell>
          <cell r="BF846">
            <v>0</v>
          </cell>
          <cell r="BG846">
            <v>0</v>
          </cell>
          <cell r="BH846">
            <v>0</v>
          </cell>
          <cell r="BI846">
            <v>-3321909.48</v>
          </cell>
          <cell r="BJ846">
            <v>0</v>
          </cell>
          <cell r="BK846">
            <v>-3321909.48</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-230155069.81999999</v>
          </cell>
          <cell r="CB846">
            <v>0</v>
          </cell>
          <cell r="CC846">
            <v>-230155069.81999999</v>
          </cell>
          <cell r="CD846">
            <v>130918079.01000001</v>
          </cell>
          <cell r="CE846">
            <v>0</v>
          </cell>
          <cell r="CF846">
            <v>130918079.01000001</v>
          </cell>
          <cell r="CG846">
            <v>-99236990.810000002</v>
          </cell>
          <cell r="CH846">
            <v>0</v>
          </cell>
          <cell r="CI846">
            <v>-99236990.810000002</v>
          </cell>
        </row>
        <row r="847">
          <cell r="C847" t="str">
            <v>Accrued interest</v>
          </cell>
          <cell r="D847">
            <v>-99374919.049999997</v>
          </cell>
          <cell r="E847">
            <v>0</v>
          </cell>
          <cell r="F847">
            <v>-99374919.049999997</v>
          </cell>
          <cell r="G847">
            <v>0</v>
          </cell>
          <cell r="H847">
            <v>0</v>
          </cell>
          <cell r="I847">
            <v>0</v>
          </cell>
          <cell r="J847">
            <v>-79168998.439999998</v>
          </cell>
          <cell r="K847">
            <v>0</v>
          </cell>
          <cell r="L847">
            <v>-79168998.439999998</v>
          </cell>
          <cell r="M847">
            <v>-47092253.539999999</v>
          </cell>
          <cell r="N847">
            <v>0</v>
          </cell>
          <cell r="O847">
            <v>-47092253.539999999</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-1196989.31</v>
          </cell>
          <cell r="AU847">
            <v>0</v>
          </cell>
          <cell r="AV847">
            <v>-1196989.31</v>
          </cell>
          <cell r="AW847">
            <v>0</v>
          </cell>
          <cell r="AX847">
            <v>0</v>
          </cell>
          <cell r="AY847">
            <v>0</v>
          </cell>
          <cell r="AZ847">
            <v>0</v>
          </cell>
          <cell r="BA847">
            <v>0</v>
          </cell>
          <cell r="BB847">
            <v>0</v>
          </cell>
          <cell r="BC847">
            <v>0</v>
          </cell>
          <cell r="BD847">
            <v>0</v>
          </cell>
          <cell r="BE847">
            <v>0</v>
          </cell>
          <cell r="BF847">
            <v>0</v>
          </cell>
          <cell r="BG847">
            <v>0</v>
          </cell>
          <cell r="BH847">
            <v>0</v>
          </cell>
          <cell r="BI847">
            <v>-3321909.48</v>
          </cell>
          <cell r="BJ847">
            <v>0</v>
          </cell>
          <cell r="BK847">
            <v>-3321909.48</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-230155069.81999999</v>
          </cell>
          <cell r="CB847">
            <v>0</v>
          </cell>
          <cell r="CC847">
            <v>-230155069.81999999</v>
          </cell>
          <cell r="CD847">
            <v>130918079.01000001</v>
          </cell>
          <cell r="CE847">
            <v>0</v>
          </cell>
          <cell r="CF847">
            <v>130918079.01000001</v>
          </cell>
          <cell r="CG847">
            <v>-99236990.810000002</v>
          </cell>
          <cell r="CH847">
            <v>0</v>
          </cell>
          <cell r="CI847">
            <v>-99236990.810000002</v>
          </cell>
        </row>
        <row r="848">
          <cell r="B848" t="str">
            <v>330000</v>
          </cell>
          <cell r="C848" t="str">
            <v>L-T Debt Payable Within 1 Year</v>
          </cell>
          <cell r="D848">
            <v>-896328000</v>
          </cell>
          <cell r="E848">
            <v>0</v>
          </cell>
          <cell r="F848">
            <v>-896328000</v>
          </cell>
          <cell r="G848">
            <v>0</v>
          </cell>
          <cell r="H848">
            <v>0</v>
          </cell>
          <cell r="I848">
            <v>0</v>
          </cell>
          <cell r="J848">
            <v>-517765536</v>
          </cell>
          <cell r="K848">
            <v>0</v>
          </cell>
          <cell r="L848">
            <v>-517765536</v>
          </cell>
          <cell r="M848">
            <v>-226150464</v>
          </cell>
          <cell r="N848">
            <v>0</v>
          </cell>
          <cell r="O848">
            <v>-226150464</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-23000000</v>
          </cell>
          <cell r="AU848">
            <v>0</v>
          </cell>
          <cell r="AV848">
            <v>-23000000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-1663244000</v>
          </cell>
          <cell r="CB848">
            <v>0</v>
          </cell>
          <cell r="CC848">
            <v>-1663244000</v>
          </cell>
          <cell r="CD848">
            <v>766916000</v>
          </cell>
          <cell r="CE848">
            <v>0</v>
          </cell>
          <cell r="CF848">
            <v>766916000</v>
          </cell>
          <cell r="CG848">
            <v>-896328000</v>
          </cell>
          <cell r="CH848">
            <v>0</v>
          </cell>
          <cell r="CI848">
            <v>-896328000</v>
          </cell>
        </row>
        <row r="849">
          <cell r="C849" t="str">
            <v>Long-term debt payable within one year</v>
          </cell>
          <cell r="D849">
            <v>-896328000</v>
          </cell>
          <cell r="E849">
            <v>0</v>
          </cell>
          <cell r="F849">
            <v>-896328000</v>
          </cell>
          <cell r="G849">
            <v>0</v>
          </cell>
          <cell r="H849">
            <v>0</v>
          </cell>
          <cell r="I849">
            <v>0</v>
          </cell>
          <cell r="J849">
            <v>-517765536</v>
          </cell>
          <cell r="K849">
            <v>0</v>
          </cell>
          <cell r="L849">
            <v>-517765536</v>
          </cell>
          <cell r="M849">
            <v>-226150464</v>
          </cell>
          <cell r="N849">
            <v>0</v>
          </cell>
          <cell r="O849">
            <v>-226150464</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-23000000</v>
          </cell>
          <cell r="AU849">
            <v>0</v>
          </cell>
          <cell r="AV849">
            <v>-23000000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-1663244000</v>
          </cell>
          <cell r="CB849">
            <v>0</v>
          </cell>
          <cell r="CC849">
            <v>-1663244000</v>
          </cell>
          <cell r="CD849">
            <v>766916000</v>
          </cell>
          <cell r="CE849">
            <v>0</v>
          </cell>
          <cell r="CF849">
            <v>766916000</v>
          </cell>
          <cell r="CG849">
            <v>-896328000</v>
          </cell>
          <cell r="CH849">
            <v>0</v>
          </cell>
          <cell r="CI849">
            <v>-896328000</v>
          </cell>
        </row>
        <row r="850">
          <cell r="C850" t="str">
            <v>Total Current liabilities</v>
          </cell>
          <cell r="D850">
            <v>-970699806.40999997</v>
          </cell>
          <cell r="E850">
            <v>0</v>
          </cell>
          <cell r="F850">
            <v>-970699806.40999997</v>
          </cell>
          <cell r="G850">
            <v>0</v>
          </cell>
          <cell r="H850">
            <v>0</v>
          </cell>
          <cell r="I850">
            <v>0</v>
          </cell>
          <cell r="J850">
            <v>-656552767.90899992</v>
          </cell>
          <cell r="K850">
            <v>-117257875.999</v>
          </cell>
          <cell r="L850">
            <v>-773810643.90799987</v>
          </cell>
          <cell r="M850">
            <v>-193307320.27200001</v>
          </cell>
          <cell r="N850">
            <v>-109028548.72</v>
          </cell>
          <cell r="O850">
            <v>-302335868.99199998</v>
          </cell>
          <cell r="P850">
            <v>-329794631.57599998</v>
          </cell>
          <cell r="Q850">
            <v>0</v>
          </cell>
          <cell r="R850">
            <v>-329794631.57599998</v>
          </cell>
          <cell r="S850">
            <v>0</v>
          </cell>
          <cell r="T850">
            <v>0</v>
          </cell>
          <cell r="U850">
            <v>0</v>
          </cell>
          <cell r="V850">
            <v>-0.1</v>
          </cell>
          <cell r="W850">
            <v>0.10200000000000001</v>
          </cell>
          <cell r="X850">
            <v>2.0000000000000018E-3</v>
          </cell>
          <cell r="Y850">
            <v>-92000.23</v>
          </cell>
          <cell r="Z850">
            <v>0</v>
          </cell>
          <cell r="AA850">
            <v>-92000.23</v>
          </cell>
          <cell r="AB850">
            <v>40506.160000000003</v>
          </cell>
          <cell r="AC850">
            <v>0</v>
          </cell>
          <cell r="AD850">
            <v>40506.160000000003</v>
          </cell>
          <cell r="AE850">
            <v>0</v>
          </cell>
          <cell r="AF850">
            <v>0</v>
          </cell>
          <cell r="AG850">
            <v>0</v>
          </cell>
          <cell r="AH850">
            <v>-226286613.23200002</v>
          </cell>
          <cell r="AI850">
            <v>226286424.61699998</v>
          </cell>
          <cell r="AJ850">
            <v>-188.61500003933907</v>
          </cell>
          <cell r="AK850">
            <v>-5848444.7659999998</v>
          </cell>
          <cell r="AL850">
            <v>0</v>
          </cell>
          <cell r="AM850">
            <v>-5848444.7659999998</v>
          </cell>
          <cell r="AN850">
            <v>-20076.8</v>
          </cell>
          <cell r="AO850">
            <v>0</v>
          </cell>
          <cell r="AP850">
            <v>-20076.8</v>
          </cell>
          <cell r="AQ850">
            <v>3.0000000000000001E-3</v>
          </cell>
          <cell r="AR850">
            <v>0</v>
          </cell>
          <cell r="AS850">
            <v>3.0000000000000001E-3</v>
          </cell>
          <cell r="AT850">
            <v>-29005630.682</v>
          </cell>
          <cell r="AU850">
            <v>0</v>
          </cell>
          <cell r="AV850">
            <v>-29005630.682</v>
          </cell>
          <cell r="AW850">
            <v>1E-3</v>
          </cell>
          <cell r="AX850">
            <v>0</v>
          </cell>
          <cell r="AY850">
            <v>1E-3</v>
          </cell>
          <cell r="AZ850">
            <v>0</v>
          </cell>
          <cell r="BA850">
            <v>0</v>
          </cell>
          <cell r="BB850">
            <v>0</v>
          </cell>
          <cell r="BC850">
            <v>0</v>
          </cell>
          <cell r="BD850">
            <v>0</v>
          </cell>
          <cell r="BE850">
            <v>0</v>
          </cell>
          <cell r="BF850">
            <v>0</v>
          </cell>
          <cell r="BG850">
            <v>0</v>
          </cell>
          <cell r="BH850">
            <v>0</v>
          </cell>
          <cell r="BI850">
            <v>-58070236.00999999</v>
          </cell>
          <cell r="BJ850">
            <v>0</v>
          </cell>
          <cell r="BK850">
            <v>-58070236.00999999</v>
          </cell>
          <cell r="BL850">
            <v>0</v>
          </cell>
          <cell r="BM850">
            <v>0</v>
          </cell>
          <cell r="BN850">
            <v>0</v>
          </cell>
          <cell r="BO850">
            <v>5588.46</v>
          </cell>
          <cell r="BP850">
            <v>0</v>
          </cell>
          <cell r="BQ850">
            <v>5588.46</v>
          </cell>
          <cell r="BR850">
            <v>0</v>
          </cell>
          <cell r="BS850">
            <v>0</v>
          </cell>
          <cell r="BT850">
            <v>0</v>
          </cell>
          <cell r="BU850">
            <v>30115.1</v>
          </cell>
          <cell r="BV850">
            <v>0</v>
          </cell>
          <cell r="BW850">
            <v>30115.1</v>
          </cell>
          <cell r="BX850">
            <v>0</v>
          </cell>
          <cell r="BY850">
            <v>0</v>
          </cell>
          <cell r="BZ850">
            <v>0</v>
          </cell>
          <cell r="CA850">
            <v>-2469601318.2630005</v>
          </cell>
          <cell r="CB850">
            <v>-1.3925135128323163E-8</v>
          </cell>
          <cell r="CC850">
            <v>-2469601318.2630005</v>
          </cell>
          <cell r="CD850">
            <v>883153663.66999996</v>
          </cell>
          <cell r="CE850">
            <v>0</v>
          </cell>
          <cell r="CF850">
            <v>883153663.66999996</v>
          </cell>
          <cell r="CG850">
            <v>-1586447654.5929999</v>
          </cell>
          <cell r="CH850">
            <v>-1.2062489979092206E-8</v>
          </cell>
          <cell r="CI850">
            <v>-1586447654.5929999</v>
          </cell>
        </row>
        <row r="852">
          <cell r="C852" t="str">
            <v>Other liabilities</v>
          </cell>
        </row>
        <row r="853">
          <cell r="C853" t="str">
            <v>Unamortized option premium</v>
          </cell>
          <cell r="F853">
            <v>0</v>
          </cell>
          <cell r="I853">
            <v>0</v>
          </cell>
          <cell r="L853">
            <v>0</v>
          </cell>
          <cell r="O853">
            <v>0</v>
          </cell>
          <cell r="R853">
            <v>0</v>
          </cell>
          <cell r="U853">
            <v>0</v>
          </cell>
          <cell r="X853">
            <v>0</v>
          </cell>
          <cell r="AA853">
            <v>0</v>
          </cell>
          <cell r="AD853">
            <v>0</v>
          </cell>
          <cell r="AG853">
            <v>0</v>
          </cell>
          <cell r="AJ853">
            <v>0</v>
          </cell>
          <cell r="AM853">
            <v>0</v>
          </cell>
          <cell r="AP853">
            <v>0</v>
          </cell>
          <cell r="AS853">
            <v>0</v>
          </cell>
          <cell r="AV853">
            <v>0</v>
          </cell>
          <cell r="AY853">
            <v>0</v>
          </cell>
          <cell r="BB853">
            <v>0</v>
          </cell>
          <cell r="BE853">
            <v>0</v>
          </cell>
          <cell r="BH853">
            <v>0</v>
          </cell>
          <cell r="BK853">
            <v>0</v>
          </cell>
          <cell r="BN853">
            <v>0</v>
          </cell>
          <cell r="BQ853">
            <v>0</v>
          </cell>
          <cell r="BT853">
            <v>0</v>
          </cell>
          <cell r="BW853">
            <v>0</v>
          </cell>
          <cell r="BZ853">
            <v>0</v>
          </cell>
          <cell r="CC853">
            <v>0</v>
          </cell>
          <cell r="CF853">
            <v>0</v>
          </cell>
          <cell r="CI853">
            <v>0</v>
          </cell>
        </row>
        <row r="854">
          <cell r="B854" t="str">
            <v>451070</v>
          </cell>
          <cell r="C854" t="str">
            <v>WC-TRANSFER FROM TOTAL</v>
          </cell>
          <cell r="D854">
            <v>-0.01</v>
          </cell>
          <cell r="E854">
            <v>0</v>
          </cell>
          <cell r="F854">
            <v>-0.01</v>
          </cell>
          <cell r="G854">
            <v>0</v>
          </cell>
          <cell r="H854">
            <v>0</v>
          </cell>
          <cell r="I854">
            <v>0</v>
          </cell>
          <cell r="J854">
            <v>0</v>
          </cell>
          <cell r="K854">
            <v>-4807355.2390000001</v>
          </cell>
          <cell r="L854">
            <v>-4807355.2390000001</v>
          </cell>
          <cell r="M854">
            <v>0</v>
          </cell>
          <cell r="N854">
            <v>-6269500.1500000004</v>
          </cell>
          <cell r="O854">
            <v>-6269500.1500000004</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-11076855.390000001</v>
          </cell>
          <cell r="AI854">
            <v>11076855.389</v>
          </cell>
          <cell r="AJ854">
            <v>-1.0000001639127731E-3</v>
          </cell>
          <cell r="AK854">
            <v>0</v>
          </cell>
          <cell r="AL854">
            <v>0</v>
          </cell>
          <cell r="AM854">
            <v>0</v>
          </cell>
          <cell r="AN854">
            <v>0</v>
          </cell>
          <cell r="AO854">
            <v>0</v>
          </cell>
          <cell r="AP854">
            <v>0</v>
          </cell>
          <cell r="AQ854">
            <v>0</v>
          </cell>
          <cell r="AR854">
            <v>0</v>
          </cell>
          <cell r="AS854">
            <v>0</v>
          </cell>
          <cell r="AT854">
            <v>-19375.849999999999</v>
          </cell>
          <cell r="AU854">
            <v>0</v>
          </cell>
          <cell r="AV854">
            <v>-19375.849999999999</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-11096231.25</v>
          </cell>
          <cell r="CB854">
            <v>0</v>
          </cell>
          <cell r="CC854">
            <v>-11096231.25</v>
          </cell>
          <cell r="CD854">
            <v>0</v>
          </cell>
          <cell r="CE854">
            <v>0</v>
          </cell>
          <cell r="CF854">
            <v>0</v>
          </cell>
          <cell r="CG854">
            <v>-11096231.25</v>
          </cell>
          <cell r="CH854">
            <v>0</v>
          </cell>
          <cell r="CI854">
            <v>-11096231.25</v>
          </cell>
        </row>
        <row r="855">
          <cell r="B855" t="str">
            <v>453000</v>
          </cell>
          <cell r="C855" t="str">
            <v>OPEB - Dental - Opening Liab</v>
          </cell>
          <cell r="D855">
            <v>-3059968</v>
          </cell>
          <cell r="E855">
            <v>0</v>
          </cell>
          <cell r="F855">
            <v>-3059968</v>
          </cell>
          <cell r="G855">
            <v>0</v>
          </cell>
          <cell r="H855">
            <v>0</v>
          </cell>
          <cell r="I855">
            <v>0</v>
          </cell>
          <cell r="J855">
            <v>-58005010.520000003</v>
          </cell>
          <cell r="K855">
            <v>-109876961.344</v>
          </cell>
          <cell r="L855">
            <v>-167881971.86399999</v>
          </cell>
          <cell r="M855">
            <v>-77249191.046000004</v>
          </cell>
          <cell r="N855">
            <v>-143295760.65000001</v>
          </cell>
          <cell r="O855">
            <v>-220544951.69600001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-253172721.99000001</v>
          </cell>
          <cell r="AI855">
            <v>253172721.99399999</v>
          </cell>
          <cell r="AJ855">
            <v>3.9999783039093018E-3</v>
          </cell>
          <cell r="AK855">
            <v>-480814.27</v>
          </cell>
          <cell r="AL855">
            <v>0</v>
          </cell>
          <cell r="AM855">
            <v>-480814.27</v>
          </cell>
          <cell r="AN855">
            <v>0</v>
          </cell>
          <cell r="AO855">
            <v>0</v>
          </cell>
          <cell r="AP855">
            <v>0</v>
          </cell>
          <cell r="AQ855">
            <v>0</v>
          </cell>
          <cell r="AR855">
            <v>0</v>
          </cell>
          <cell r="AS855">
            <v>0</v>
          </cell>
          <cell r="AT855">
            <v>-2959352.6</v>
          </cell>
          <cell r="AU855">
            <v>0</v>
          </cell>
          <cell r="AV855">
            <v>-2959352.6</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-394927058.426</v>
          </cell>
          <cell r="CB855">
            <v>-2.9802322387695313E-8</v>
          </cell>
          <cell r="CC855">
            <v>-394927058.426</v>
          </cell>
          <cell r="CD855">
            <v>0</v>
          </cell>
          <cell r="CE855">
            <v>0</v>
          </cell>
          <cell r="CF855">
            <v>0</v>
          </cell>
          <cell r="CG855">
            <v>-394927058.426</v>
          </cell>
          <cell r="CH855">
            <v>-2.9802322387695313E-8</v>
          </cell>
          <cell r="CI855">
            <v>-394927058.426</v>
          </cell>
        </row>
        <row r="856">
          <cell r="B856" t="str">
            <v>453010</v>
          </cell>
          <cell r="C856" t="str">
            <v>OPEB-GLI-Open Liability</v>
          </cell>
          <cell r="D856">
            <v>123381.58</v>
          </cell>
          <cell r="E856">
            <v>0</v>
          </cell>
          <cell r="F856">
            <v>123381.58</v>
          </cell>
          <cell r="G856">
            <v>0</v>
          </cell>
          <cell r="H856">
            <v>0</v>
          </cell>
          <cell r="I856">
            <v>0</v>
          </cell>
          <cell r="J856">
            <v>4599810.26</v>
          </cell>
          <cell r="K856">
            <v>-2571357.128</v>
          </cell>
          <cell r="L856">
            <v>2028453.1319999998</v>
          </cell>
          <cell r="M856">
            <v>5977715.841</v>
          </cell>
          <cell r="N856">
            <v>-3353428.88</v>
          </cell>
          <cell r="O856">
            <v>2624286.9610000001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-5924786.0199999996</v>
          </cell>
          <cell r="AI856">
            <v>5924786.0080000004</v>
          </cell>
          <cell r="AJ856">
            <v>-1.1999999172985554E-2</v>
          </cell>
          <cell r="AK856">
            <v>54155.91</v>
          </cell>
          <cell r="AL856">
            <v>0</v>
          </cell>
          <cell r="AM856">
            <v>54155.91</v>
          </cell>
          <cell r="AN856">
            <v>0</v>
          </cell>
          <cell r="AO856">
            <v>0</v>
          </cell>
          <cell r="AP856">
            <v>0</v>
          </cell>
          <cell r="AQ856">
            <v>0</v>
          </cell>
          <cell r="AR856">
            <v>0</v>
          </cell>
          <cell r="AS856">
            <v>0</v>
          </cell>
          <cell r="AT856">
            <v>80654.09</v>
          </cell>
          <cell r="AU856">
            <v>0</v>
          </cell>
          <cell r="AV856">
            <v>80654.09</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4910931.6610000003</v>
          </cell>
          <cell r="CB856">
            <v>9.3132257461547852E-10</v>
          </cell>
          <cell r="CC856">
            <v>4910931.6610000012</v>
          </cell>
          <cell r="CD856">
            <v>0</v>
          </cell>
          <cell r="CE856">
            <v>0</v>
          </cell>
          <cell r="CF856">
            <v>0</v>
          </cell>
          <cell r="CG856">
            <v>4910931.6610000003</v>
          </cell>
          <cell r="CH856">
            <v>4.6566128730773926E-10</v>
          </cell>
          <cell r="CI856">
            <v>4910931.6610000003</v>
          </cell>
        </row>
        <row r="857">
          <cell r="B857" t="str">
            <v>453020</v>
          </cell>
          <cell r="C857" t="str">
            <v>OPEB-Health-opening liability</v>
          </cell>
          <cell r="D857">
            <v>-340949.98</v>
          </cell>
          <cell r="E857">
            <v>0</v>
          </cell>
          <cell r="F857">
            <v>-340949.98</v>
          </cell>
          <cell r="G857">
            <v>0</v>
          </cell>
          <cell r="H857">
            <v>0</v>
          </cell>
          <cell r="I857">
            <v>0</v>
          </cell>
          <cell r="J857">
            <v>19573466.41</v>
          </cell>
          <cell r="K857">
            <v>-77689369.185000002</v>
          </cell>
          <cell r="L857">
            <v>-58115902.775000006</v>
          </cell>
          <cell r="M857">
            <v>26705673.324999999</v>
          </cell>
          <cell r="N857">
            <v>-101318393.91</v>
          </cell>
          <cell r="O857">
            <v>-74612720.584999993</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-179007763.09999999</v>
          </cell>
          <cell r="AI857">
            <v>179007763.095</v>
          </cell>
          <cell r="AJ857">
            <v>-4.999995231628418E-3</v>
          </cell>
          <cell r="AK857">
            <v>-1277623.93</v>
          </cell>
          <cell r="AL857">
            <v>0</v>
          </cell>
          <cell r="AM857">
            <v>-1277623.93</v>
          </cell>
          <cell r="AN857">
            <v>0</v>
          </cell>
          <cell r="AO857">
            <v>0</v>
          </cell>
          <cell r="AP857">
            <v>0</v>
          </cell>
          <cell r="AQ857">
            <v>0</v>
          </cell>
          <cell r="AR857">
            <v>0</v>
          </cell>
          <cell r="AS857">
            <v>0</v>
          </cell>
          <cell r="AT857">
            <v>-1119936.3999999999</v>
          </cell>
          <cell r="AU857">
            <v>0</v>
          </cell>
          <cell r="AV857">
            <v>-1119936.3999999999</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-135467133.67500001</v>
          </cell>
          <cell r="CB857">
            <v>0</v>
          </cell>
          <cell r="CC857">
            <v>-135467133.67500001</v>
          </cell>
          <cell r="CD857">
            <v>0</v>
          </cell>
          <cell r="CE857">
            <v>0</v>
          </cell>
          <cell r="CF857">
            <v>0</v>
          </cell>
          <cell r="CG857">
            <v>-135467133.67500001</v>
          </cell>
          <cell r="CH857">
            <v>0</v>
          </cell>
          <cell r="CI857">
            <v>-135467133.67500001</v>
          </cell>
        </row>
        <row r="858">
          <cell r="B858" t="str">
            <v>453030</v>
          </cell>
          <cell r="C858" t="str">
            <v>OPEB-LTD-Open Liability</v>
          </cell>
          <cell r="D858">
            <v>30312.63</v>
          </cell>
          <cell r="E858">
            <v>0</v>
          </cell>
          <cell r="F858">
            <v>30312.63</v>
          </cell>
          <cell r="G858">
            <v>0</v>
          </cell>
          <cell r="H858">
            <v>0</v>
          </cell>
          <cell r="I858">
            <v>0</v>
          </cell>
          <cell r="J858">
            <v>-13010522.02</v>
          </cell>
          <cell r="K858">
            <v>-25079787.763999999</v>
          </cell>
          <cell r="L858">
            <v>-38090309.783999994</v>
          </cell>
          <cell r="M858">
            <v>-17256140.170000002</v>
          </cell>
          <cell r="N858">
            <v>-32707741.649999999</v>
          </cell>
          <cell r="O858">
            <v>-49963881.82</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-57787529.409999996</v>
          </cell>
          <cell r="AI858">
            <v>57787529.413999997</v>
          </cell>
          <cell r="AJ858">
            <v>4.0000006556510925E-3</v>
          </cell>
          <cell r="AK858">
            <v>17903.91</v>
          </cell>
          <cell r="AL858">
            <v>0</v>
          </cell>
          <cell r="AM858">
            <v>17903.91</v>
          </cell>
          <cell r="AN858">
            <v>0</v>
          </cell>
          <cell r="AO858">
            <v>0</v>
          </cell>
          <cell r="AP858">
            <v>0</v>
          </cell>
          <cell r="AQ858">
            <v>0</v>
          </cell>
          <cell r="AR858">
            <v>0</v>
          </cell>
          <cell r="AS858">
            <v>0</v>
          </cell>
          <cell r="AT858">
            <v>26332.68</v>
          </cell>
          <cell r="AU858">
            <v>0</v>
          </cell>
          <cell r="AV858">
            <v>26332.68</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-87979642.379999995</v>
          </cell>
          <cell r="CB858">
            <v>0</v>
          </cell>
          <cell r="CC858">
            <v>-87979642.379999995</v>
          </cell>
          <cell r="CD858">
            <v>0</v>
          </cell>
          <cell r="CE858">
            <v>0</v>
          </cell>
          <cell r="CF858">
            <v>0</v>
          </cell>
          <cell r="CG858">
            <v>-87979642.379999995</v>
          </cell>
          <cell r="CH858">
            <v>0</v>
          </cell>
          <cell r="CI858">
            <v>-87979642.379999995</v>
          </cell>
        </row>
        <row r="859">
          <cell r="B859" t="str">
            <v>453040</v>
          </cell>
          <cell r="C859" t="str">
            <v>OPEB-Ret.Bonus-Opening Liab</v>
          </cell>
          <cell r="D859">
            <v>37518.31</v>
          </cell>
          <cell r="E859">
            <v>0</v>
          </cell>
          <cell r="F859">
            <v>37518.31</v>
          </cell>
          <cell r="G859">
            <v>0</v>
          </cell>
          <cell r="H859">
            <v>0</v>
          </cell>
          <cell r="I859">
            <v>0</v>
          </cell>
          <cell r="J859">
            <v>661714.42000000004</v>
          </cell>
          <cell r="K859">
            <v>-476644.636</v>
          </cell>
          <cell r="L859">
            <v>185069.78400000004</v>
          </cell>
          <cell r="M859">
            <v>877156.31</v>
          </cell>
          <cell r="N859">
            <v>-621614.89</v>
          </cell>
          <cell r="O859">
            <v>255541.42000000004</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-1098259.53</v>
          </cell>
          <cell r="AI859">
            <v>1098259.5260000001</v>
          </cell>
          <cell r="AJ859">
            <v>-3.9999999571591616E-3</v>
          </cell>
          <cell r="AK859">
            <v>4976.21</v>
          </cell>
          <cell r="AL859">
            <v>0</v>
          </cell>
          <cell r="AM859">
            <v>4976.21</v>
          </cell>
          <cell r="AN859">
            <v>0</v>
          </cell>
          <cell r="AO859">
            <v>0</v>
          </cell>
          <cell r="AP859">
            <v>0</v>
          </cell>
          <cell r="AQ859">
            <v>0</v>
          </cell>
          <cell r="AR859">
            <v>0</v>
          </cell>
          <cell r="AS859">
            <v>0</v>
          </cell>
          <cell r="AT859">
            <v>-7433.28</v>
          </cell>
          <cell r="AU859">
            <v>0</v>
          </cell>
          <cell r="AV859">
            <v>-7433.28</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475672.44</v>
          </cell>
          <cell r="CB859">
            <v>0</v>
          </cell>
          <cell r="CC859">
            <v>475672.44</v>
          </cell>
          <cell r="CD859">
            <v>0</v>
          </cell>
          <cell r="CE859">
            <v>0</v>
          </cell>
          <cell r="CF859">
            <v>0</v>
          </cell>
          <cell r="CG859">
            <v>475672.44</v>
          </cell>
          <cell r="CH859">
            <v>1.1641532182693481E-10</v>
          </cell>
          <cell r="CI859">
            <v>475672.44000000012</v>
          </cell>
        </row>
        <row r="860">
          <cell r="B860" t="str">
            <v>453050</v>
          </cell>
          <cell r="C860" t="str">
            <v>OPEB-SPS-Opening Liability</v>
          </cell>
          <cell r="D860">
            <v>739676.03</v>
          </cell>
          <cell r="E860">
            <v>0</v>
          </cell>
          <cell r="F860">
            <v>739676.03</v>
          </cell>
          <cell r="G860">
            <v>0</v>
          </cell>
          <cell r="H860">
            <v>0</v>
          </cell>
          <cell r="I860">
            <v>0</v>
          </cell>
          <cell r="J860">
            <v>-1961694.78</v>
          </cell>
          <cell r="K860">
            <v>-18956599.160999998</v>
          </cell>
          <cell r="L860">
            <v>-20918293.941</v>
          </cell>
          <cell r="M860">
            <v>-2602856.4</v>
          </cell>
          <cell r="N860">
            <v>-24722200.75</v>
          </cell>
          <cell r="O860">
            <v>-27325057.149999999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-43678799.909999996</v>
          </cell>
          <cell r="AI860">
            <v>43678799.910999998</v>
          </cell>
          <cell r="AJ860">
            <v>1.0000020265579224E-3</v>
          </cell>
          <cell r="AK860">
            <v>-385589.08</v>
          </cell>
          <cell r="AL860">
            <v>0</v>
          </cell>
          <cell r="AM860">
            <v>-385589.08</v>
          </cell>
          <cell r="AN860">
            <v>0</v>
          </cell>
          <cell r="AO860">
            <v>0</v>
          </cell>
          <cell r="AP860">
            <v>0</v>
          </cell>
          <cell r="AQ860">
            <v>0</v>
          </cell>
          <cell r="AR860">
            <v>0</v>
          </cell>
          <cell r="AS860">
            <v>0</v>
          </cell>
          <cell r="AT860">
            <v>-434039.11</v>
          </cell>
          <cell r="AU860">
            <v>0</v>
          </cell>
          <cell r="AV860">
            <v>-434039.11</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-48323303.249999993</v>
          </cell>
          <cell r="CB860">
            <v>0</v>
          </cell>
          <cell r="CC860">
            <v>-48323303.249999993</v>
          </cell>
          <cell r="CD860">
            <v>0</v>
          </cell>
          <cell r="CE860">
            <v>0</v>
          </cell>
          <cell r="CF860">
            <v>0</v>
          </cell>
          <cell r="CG860">
            <v>-48323303.249999993</v>
          </cell>
          <cell r="CH860">
            <v>0</v>
          </cell>
          <cell r="CI860">
            <v>-48323303.249999993</v>
          </cell>
        </row>
        <row r="861">
          <cell r="B861" t="str">
            <v>453060</v>
          </cell>
          <cell r="C861" t="str">
            <v>OPEB-Spec.Arr.-opening liab</v>
          </cell>
          <cell r="D861">
            <v>-5991417.3100000005</v>
          </cell>
          <cell r="E861">
            <v>0</v>
          </cell>
          <cell r="F861">
            <v>-5991417.3100000005</v>
          </cell>
          <cell r="G861">
            <v>0</v>
          </cell>
          <cell r="H861">
            <v>0</v>
          </cell>
          <cell r="I861">
            <v>0</v>
          </cell>
          <cell r="J861">
            <v>128476.54</v>
          </cell>
          <cell r="K861">
            <v>-86642.418999999994</v>
          </cell>
          <cell r="L861">
            <v>41834.120999999999</v>
          </cell>
          <cell r="M861">
            <v>174382.02</v>
          </cell>
          <cell r="N861">
            <v>-112994.49</v>
          </cell>
          <cell r="O861">
            <v>61387.529999999984</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-199636.91</v>
          </cell>
          <cell r="AI861">
            <v>199636.90899999999</v>
          </cell>
          <cell r="AJ861">
            <v>-1.0000000183936208E-3</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-5888195.6600000011</v>
          </cell>
          <cell r="CB861">
            <v>0</v>
          </cell>
          <cell r="CC861">
            <v>-5888195.6600000011</v>
          </cell>
          <cell r="CD861">
            <v>0</v>
          </cell>
          <cell r="CE861">
            <v>0</v>
          </cell>
          <cell r="CF861">
            <v>0</v>
          </cell>
          <cell r="CG861">
            <v>-5888195.6600000011</v>
          </cell>
          <cell r="CH861">
            <v>-1.4551915228366852E-11</v>
          </cell>
          <cell r="CI861">
            <v>-5888195.6600000011</v>
          </cell>
        </row>
        <row r="862">
          <cell r="B862" t="str">
            <v>453070</v>
          </cell>
          <cell r="C862" t="str">
            <v>OPEB-Inergi Opening Liability</v>
          </cell>
          <cell r="D862">
            <v>0</v>
          </cell>
          <cell r="E862">
            <v>0</v>
          </cell>
          <cell r="F862">
            <v>0</v>
          </cell>
          <cell r="G862">
            <v>0</v>
          </cell>
          <cell r="H862">
            <v>0</v>
          </cell>
          <cell r="I862">
            <v>0</v>
          </cell>
          <cell r="J862">
            <v>-1245270</v>
          </cell>
          <cell r="K862">
            <v>-1906290.9580000001</v>
          </cell>
          <cell r="L862">
            <v>-3151560.9580000001</v>
          </cell>
          <cell r="M862">
            <v>-670530</v>
          </cell>
          <cell r="N862">
            <v>-2486084.52</v>
          </cell>
          <cell r="O862">
            <v>-3156614.52</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-4392375.4800000004</v>
          </cell>
          <cell r="AI862">
            <v>4392375.4780000001</v>
          </cell>
          <cell r="AJ862">
            <v>-2.0000003278255463E-3</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-6308175.4800000004</v>
          </cell>
          <cell r="CB862">
            <v>0</v>
          </cell>
          <cell r="CC862">
            <v>-6308175.4800000004</v>
          </cell>
          <cell r="CD862">
            <v>0</v>
          </cell>
          <cell r="CE862">
            <v>0</v>
          </cell>
          <cell r="CF862">
            <v>0</v>
          </cell>
          <cell r="CG862">
            <v>-6308175.4800000004</v>
          </cell>
          <cell r="CH862">
            <v>0</v>
          </cell>
          <cell r="CI862">
            <v>-6308175.4800000004</v>
          </cell>
        </row>
        <row r="863">
          <cell r="B863" t="str">
            <v>453090</v>
          </cell>
          <cell r="C863" t="str">
            <v>OPEB - Opening Liability</v>
          </cell>
          <cell r="D863">
            <v>79000</v>
          </cell>
          <cell r="E863">
            <v>0</v>
          </cell>
          <cell r="F863">
            <v>79000</v>
          </cell>
          <cell r="G863">
            <v>0</v>
          </cell>
          <cell r="H863">
            <v>0</v>
          </cell>
          <cell r="I863">
            <v>0</v>
          </cell>
          <cell r="J863">
            <v>7561000</v>
          </cell>
          <cell r="K863">
            <v>7939595.8959999997</v>
          </cell>
          <cell r="L863">
            <v>15500595.896</v>
          </cell>
          <cell r="M863">
            <v>9220000</v>
          </cell>
          <cell r="N863">
            <v>10354403.859999999</v>
          </cell>
          <cell r="O863">
            <v>19574403.859999999</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18293999.760000002</v>
          </cell>
          <cell r="AI863">
            <v>-18293999.756000001</v>
          </cell>
          <cell r="AJ863">
            <v>4.0000006556510925E-3</v>
          </cell>
          <cell r="AK863">
            <v>239000</v>
          </cell>
          <cell r="AL863">
            <v>0</v>
          </cell>
          <cell r="AM863">
            <v>239000</v>
          </cell>
          <cell r="AN863">
            <v>0</v>
          </cell>
          <cell r="AO863">
            <v>0</v>
          </cell>
          <cell r="AP863">
            <v>0</v>
          </cell>
          <cell r="AQ863">
            <v>0</v>
          </cell>
          <cell r="AR863">
            <v>0</v>
          </cell>
          <cell r="AS863">
            <v>0</v>
          </cell>
          <cell r="AT863">
            <v>300000</v>
          </cell>
          <cell r="AU863">
            <v>0</v>
          </cell>
          <cell r="AV863">
            <v>300000</v>
          </cell>
          <cell r="AW863">
            <v>0</v>
          </cell>
          <cell r="AX863">
            <v>0</v>
          </cell>
          <cell r="AY863">
            <v>0</v>
          </cell>
          <cell r="AZ863">
            <v>0</v>
          </cell>
          <cell r="BA863">
            <v>0</v>
          </cell>
          <cell r="BB863">
            <v>0</v>
          </cell>
          <cell r="BC863">
            <v>0</v>
          </cell>
          <cell r="BD863">
            <v>0</v>
          </cell>
          <cell r="BE863">
            <v>0</v>
          </cell>
          <cell r="BF863">
            <v>0</v>
          </cell>
          <cell r="BG863">
            <v>0</v>
          </cell>
          <cell r="BH863">
            <v>0</v>
          </cell>
          <cell r="BI863">
            <v>-4532000</v>
          </cell>
          <cell r="BJ863">
            <v>0</v>
          </cell>
          <cell r="BK863">
            <v>-4532000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31160999.760000005</v>
          </cell>
          <cell r="CB863">
            <v>-3.7252902984619141E-9</v>
          </cell>
          <cell r="CC863">
            <v>31160999.760000002</v>
          </cell>
          <cell r="CD863">
            <v>0</v>
          </cell>
          <cell r="CE863">
            <v>0</v>
          </cell>
          <cell r="CF863">
            <v>0</v>
          </cell>
          <cell r="CG863">
            <v>31160999.760000002</v>
          </cell>
          <cell r="CH863">
            <v>-1.862645149230957E-9</v>
          </cell>
          <cell r="CI863">
            <v>31160999.759999998</v>
          </cell>
        </row>
        <row r="864">
          <cell r="B864" t="str">
            <v>453092</v>
          </cell>
          <cell r="C864" t="str">
            <v>OPEB Liab- Acq MEUs Exist Pens</v>
          </cell>
          <cell r="D864">
            <v>0</v>
          </cell>
          <cell r="E864">
            <v>0</v>
          </cell>
          <cell r="F864">
            <v>0</v>
          </cell>
          <cell r="G864">
            <v>0</v>
          </cell>
          <cell r="H864">
            <v>0</v>
          </cell>
          <cell r="I864">
            <v>0</v>
          </cell>
          <cell r="J864">
            <v>0</v>
          </cell>
          <cell r="K864">
            <v>1128.057</v>
          </cell>
          <cell r="L864">
            <v>1128.057</v>
          </cell>
          <cell r="M864">
            <v>49211.76</v>
          </cell>
          <cell r="N864">
            <v>1471.15</v>
          </cell>
          <cell r="O864">
            <v>50682.91</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2599.21</v>
          </cell>
          <cell r="AI864">
            <v>-2599.2070000000003</v>
          </cell>
          <cell r="AJ864">
            <v>2.9999999997016857E-3</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51810.97</v>
          </cell>
          <cell r="CB864">
            <v>0</v>
          </cell>
          <cell r="CC864">
            <v>51810.97</v>
          </cell>
          <cell r="CD864">
            <v>0</v>
          </cell>
          <cell r="CE864">
            <v>0</v>
          </cell>
          <cell r="CF864">
            <v>0</v>
          </cell>
          <cell r="CG864">
            <v>51810.97</v>
          </cell>
          <cell r="CH864">
            <v>-2.2737367544323206E-13</v>
          </cell>
          <cell r="CI864">
            <v>51810.97</v>
          </cell>
        </row>
        <row r="865">
          <cell r="B865" t="str">
            <v>453100</v>
          </cell>
          <cell r="C865" t="str">
            <v>OPEB-Dental-Payments</v>
          </cell>
          <cell r="D865">
            <v>95512.08</v>
          </cell>
          <cell r="E865">
            <v>0</v>
          </cell>
          <cell r="F865">
            <v>95512.08</v>
          </cell>
          <cell r="G865">
            <v>0</v>
          </cell>
          <cell r="H865">
            <v>0</v>
          </cell>
          <cell r="I865">
            <v>0</v>
          </cell>
          <cell r="J865">
            <v>0</v>
          </cell>
          <cell r="K865">
            <v>2128754.736</v>
          </cell>
          <cell r="L865">
            <v>2128754.736</v>
          </cell>
          <cell r="M865">
            <v>0</v>
          </cell>
          <cell r="N865">
            <v>2776210.1</v>
          </cell>
          <cell r="O865">
            <v>2776210.1</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4904964.84</v>
          </cell>
          <cell r="AI865">
            <v>-4904964.8360000001</v>
          </cell>
          <cell r="AJ865">
            <v>3.9999997243285179E-3</v>
          </cell>
          <cell r="AK865">
            <v>53325.83</v>
          </cell>
          <cell r="AL865">
            <v>0</v>
          </cell>
          <cell r="AM865">
            <v>53325.83</v>
          </cell>
          <cell r="AN865">
            <v>0</v>
          </cell>
          <cell r="AO865">
            <v>0</v>
          </cell>
          <cell r="AP865">
            <v>0</v>
          </cell>
          <cell r="AQ865">
            <v>0</v>
          </cell>
          <cell r="AR865">
            <v>0</v>
          </cell>
          <cell r="AS865">
            <v>0</v>
          </cell>
          <cell r="AT865">
            <v>59302.91</v>
          </cell>
          <cell r="AU865">
            <v>0</v>
          </cell>
          <cell r="AV865">
            <v>59302.91</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5113105.66</v>
          </cell>
          <cell r="CB865">
            <v>0</v>
          </cell>
          <cell r="CC865">
            <v>5113105.66</v>
          </cell>
          <cell r="CD865">
            <v>0</v>
          </cell>
          <cell r="CE865">
            <v>0</v>
          </cell>
          <cell r="CF865">
            <v>0</v>
          </cell>
          <cell r="CG865">
            <v>5113105.66</v>
          </cell>
          <cell r="CH865">
            <v>0</v>
          </cell>
          <cell r="CI865">
            <v>5113105.66</v>
          </cell>
        </row>
        <row r="866">
          <cell r="B866" t="str">
            <v>453110</v>
          </cell>
          <cell r="C866" t="str">
            <v>OPEB - GLI Payments</v>
          </cell>
          <cell r="D866">
            <v>37384.53</v>
          </cell>
          <cell r="E866">
            <v>0</v>
          </cell>
          <cell r="F866">
            <v>37384.53</v>
          </cell>
          <cell r="G866">
            <v>0</v>
          </cell>
          <cell r="H866">
            <v>0</v>
          </cell>
          <cell r="I866">
            <v>0</v>
          </cell>
          <cell r="J866">
            <v>0</v>
          </cell>
          <cell r="K866">
            <v>673733.32400000002</v>
          </cell>
          <cell r="L866">
            <v>673733.32400000002</v>
          </cell>
          <cell r="M866">
            <v>0</v>
          </cell>
          <cell r="N866">
            <v>878647.61</v>
          </cell>
          <cell r="O866">
            <v>878647.61</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1552380.93</v>
          </cell>
          <cell r="AI866">
            <v>-1552380.9339999999</v>
          </cell>
          <cell r="AJ866">
            <v>-3.9999999571591616E-3</v>
          </cell>
          <cell r="AK866">
            <v>19820.11</v>
          </cell>
          <cell r="AL866">
            <v>0</v>
          </cell>
          <cell r="AM866">
            <v>19820.11</v>
          </cell>
          <cell r="AN866">
            <v>0</v>
          </cell>
          <cell r="AO866">
            <v>0</v>
          </cell>
          <cell r="AP866">
            <v>0</v>
          </cell>
          <cell r="AQ866">
            <v>0</v>
          </cell>
          <cell r="AR866">
            <v>0</v>
          </cell>
          <cell r="AS866">
            <v>0</v>
          </cell>
          <cell r="AT866">
            <v>22413.39</v>
          </cell>
          <cell r="AU866">
            <v>0</v>
          </cell>
          <cell r="AV866">
            <v>22413.39</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1631998.96</v>
          </cell>
          <cell r="CB866">
            <v>0</v>
          </cell>
          <cell r="CC866">
            <v>1631998.96</v>
          </cell>
          <cell r="CD866">
            <v>0</v>
          </cell>
          <cell r="CE866">
            <v>0</v>
          </cell>
          <cell r="CF866">
            <v>0</v>
          </cell>
          <cell r="CG866">
            <v>1631998.96</v>
          </cell>
          <cell r="CH866">
            <v>1.1641532182693481E-10</v>
          </cell>
          <cell r="CI866">
            <v>1631998.96</v>
          </cell>
        </row>
        <row r="867">
          <cell r="B867" t="str">
            <v>453120</v>
          </cell>
          <cell r="C867" t="str">
            <v>OPEB-Health-Payments</v>
          </cell>
          <cell r="D867">
            <v>245385.02</v>
          </cell>
          <cell r="E867">
            <v>0</v>
          </cell>
          <cell r="F867">
            <v>245385.02</v>
          </cell>
          <cell r="G867">
            <v>0</v>
          </cell>
          <cell r="H867">
            <v>0</v>
          </cell>
          <cell r="I867">
            <v>0</v>
          </cell>
          <cell r="J867">
            <v>0</v>
          </cell>
          <cell r="K867">
            <v>5237728.5180000002</v>
          </cell>
          <cell r="L867">
            <v>5237728.5180000002</v>
          </cell>
          <cell r="M867">
            <v>18519.650000000001</v>
          </cell>
          <cell r="N867">
            <v>6830770.3700000001</v>
          </cell>
          <cell r="O867">
            <v>6849290.0200000005</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12068498.91</v>
          </cell>
          <cell r="AI867">
            <v>-12068498.888</v>
          </cell>
          <cell r="AJ867">
            <v>2.199999988079071E-2</v>
          </cell>
          <cell r="AK867">
            <v>133730.51</v>
          </cell>
          <cell r="AL867">
            <v>0</v>
          </cell>
          <cell r="AM867">
            <v>133730.51</v>
          </cell>
          <cell r="AN867">
            <v>0</v>
          </cell>
          <cell r="AO867">
            <v>0</v>
          </cell>
          <cell r="AP867">
            <v>0</v>
          </cell>
          <cell r="AQ867">
            <v>0</v>
          </cell>
          <cell r="AR867">
            <v>0</v>
          </cell>
          <cell r="AS867">
            <v>0</v>
          </cell>
          <cell r="AT867">
            <v>152228.12</v>
          </cell>
          <cell r="AU867">
            <v>0</v>
          </cell>
          <cell r="AV867">
            <v>152228.12</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12618362.209999999</v>
          </cell>
          <cell r="CB867">
            <v>0</v>
          </cell>
          <cell r="CC867">
            <v>12618362.209999999</v>
          </cell>
          <cell r="CD867">
            <v>0</v>
          </cell>
          <cell r="CE867">
            <v>0</v>
          </cell>
          <cell r="CF867">
            <v>0</v>
          </cell>
          <cell r="CG867">
            <v>12618362.210000001</v>
          </cell>
          <cell r="CH867">
            <v>0</v>
          </cell>
          <cell r="CI867">
            <v>12618362.210000001</v>
          </cell>
        </row>
        <row r="868">
          <cell r="B868" t="str">
            <v>453130</v>
          </cell>
          <cell r="C868" t="str">
            <v>OPEB-LTD-Payments</v>
          </cell>
          <cell r="D868">
            <v>0</v>
          </cell>
          <cell r="E868">
            <v>0</v>
          </cell>
          <cell r="F868">
            <v>0</v>
          </cell>
          <cell r="G868">
            <v>0</v>
          </cell>
          <cell r="H868">
            <v>0</v>
          </cell>
          <cell r="I868">
            <v>0</v>
          </cell>
          <cell r="J868">
            <v>0</v>
          </cell>
          <cell r="K868">
            <v>1947236.0759999999</v>
          </cell>
          <cell r="L868">
            <v>1947236.0759999999</v>
          </cell>
          <cell r="M868">
            <v>0</v>
          </cell>
          <cell r="N868">
            <v>2539483</v>
          </cell>
          <cell r="O868">
            <v>2539483</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4486719.08</v>
          </cell>
          <cell r="AI868">
            <v>-4486719.0760000004</v>
          </cell>
          <cell r="AJ868">
            <v>3.9999997243285179E-3</v>
          </cell>
          <cell r="AK868">
            <v>3518.47</v>
          </cell>
          <cell r="AL868">
            <v>0</v>
          </cell>
          <cell r="AM868">
            <v>3518.47</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4490237.55</v>
          </cell>
          <cell r="CB868">
            <v>-9.3132257461547852E-10</v>
          </cell>
          <cell r="CC868">
            <v>4490237.5499999989</v>
          </cell>
          <cell r="CD868">
            <v>0</v>
          </cell>
          <cell r="CE868">
            <v>0</v>
          </cell>
          <cell r="CF868">
            <v>0</v>
          </cell>
          <cell r="CG868">
            <v>4490237.55</v>
          </cell>
          <cell r="CH868">
            <v>-4.6566128730773926E-10</v>
          </cell>
          <cell r="CI868">
            <v>4490237.5499999989</v>
          </cell>
        </row>
        <row r="869">
          <cell r="B869" t="str">
            <v>453140</v>
          </cell>
          <cell r="C869" t="str">
            <v>OPEB-RETIREMENT BONUS-PAYMENTS</v>
          </cell>
          <cell r="D869">
            <v>0</v>
          </cell>
          <cell r="E869">
            <v>0</v>
          </cell>
          <cell r="F869">
            <v>0</v>
          </cell>
          <cell r="G869">
            <v>0</v>
          </cell>
          <cell r="H869">
            <v>0</v>
          </cell>
          <cell r="I869">
            <v>0</v>
          </cell>
          <cell r="J869">
            <v>0</v>
          </cell>
          <cell r="K869">
            <v>161199.739</v>
          </cell>
          <cell r="L869">
            <v>161199.739</v>
          </cell>
          <cell r="M869">
            <v>0</v>
          </cell>
          <cell r="N869">
            <v>210228.23</v>
          </cell>
          <cell r="O869">
            <v>210228.23</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371427.98</v>
          </cell>
          <cell r="AI869">
            <v>-371427.96899999998</v>
          </cell>
          <cell r="AJ869">
            <v>1.0999999998603016E-2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371427.98</v>
          </cell>
          <cell r="CB869">
            <v>5.8207660913467407E-11</v>
          </cell>
          <cell r="CC869">
            <v>371427.98000000004</v>
          </cell>
          <cell r="CD869">
            <v>0</v>
          </cell>
          <cell r="CE869">
            <v>0</v>
          </cell>
          <cell r="CF869">
            <v>0</v>
          </cell>
          <cell r="CG869">
            <v>371427.98</v>
          </cell>
          <cell r="CH869">
            <v>2.9103830456733704E-11</v>
          </cell>
          <cell r="CI869">
            <v>371427.98</v>
          </cell>
        </row>
        <row r="870">
          <cell r="B870" t="str">
            <v>453150</v>
          </cell>
          <cell r="C870" t="str">
            <v>OPEB-SPS- PAYMENTS</v>
          </cell>
          <cell r="D870">
            <v>2809320.35</v>
          </cell>
          <cell r="E870">
            <v>0</v>
          </cell>
          <cell r="F870">
            <v>2809320.35</v>
          </cell>
          <cell r="G870">
            <v>0</v>
          </cell>
          <cell r="H870">
            <v>0</v>
          </cell>
          <cell r="I870">
            <v>0</v>
          </cell>
          <cell r="J870">
            <v>0</v>
          </cell>
          <cell r="K870">
            <v>14998.992</v>
          </cell>
          <cell r="L870">
            <v>14998.992</v>
          </cell>
          <cell r="M870">
            <v>0</v>
          </cell>
          <cell r="N870">
            <v>19560.900000000001</v>
          </cell>
          <cell r="O870">
            <v>19560.900000000001</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34559.89</v>
          </cell>
          <cell r="AI870">
            <v>-34559.892</v>
          </cell>
          <cell r="AJ870">
            <v>-2.0000000004074536E-3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2843880.24</v>
          </cell>
          <cell r="CB870">
            <v>0</v>
          </cell>
          <cell r="CC870">
            <v>2843880.24</v>
          </cell>
          <cell r="CD870">
            <v>0</v>
          </cell>
          <cell r="CE870">
            <v>0</v>
          </cell>
          <cell r="CF870">
            <v>0</v>
          </cell>
          <cell r="CG870">
            <v>2843880.24</v>
          </cell>
          <cell r="CH870">
            <v>0</v>
          </cell>
          <cell r="CI870">
            <v>2843880.24</v>
          </cell>
        </row>
        <row r="871">
          <cell r="B871" t="str">
            <v>453160</v>
          </cell>
          <cell r="C871" t="str">
            <v>OPEB-Spec. Arr.-Payments</v>
          </cell>
          <cell r="D871">
            <v>3750.43</v>
          </cell>
          <cell r="E871">
            <v>0</v>
          </cell>
          <cell r="F871">
            <v>3750.43</v>
          </cell>
          <cell r="G871">
            <v>0</v>
          </cell>
          <cell r="H871">
            <v>0</v>
          </cell>
          <cell r="I871">
            <v>0</v>
          </cell>
          <cell r="J871">
            <v>0</v>
          </cell>
          <cell r="K871">
            <v>180.83</v>
          </cell>
          <cell r="L871">
            <v>180.83</v>
          </cell>
          <cell r="M871">
            <v>0</v>
          </cell>
          <cell r="N871">
            <v>235.83</v>
          </cell>
          <cell r="O871">
            <v>235.83</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416.66</v>
          </cell>
          <cell r="AI871">
            <v>-416.66</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4167.09</v>
          </cell>
          <cell r="CB871">
            <v>0</v>
          </cell>
          <cell r="CC871">
            <v>4167.09</v>
          </cell>
          <cell r="CD871">
            <v>0</v>
          </cell>
          <cell r="CE871">
            <v>0</v>
          </cell>
          <cell r="CF871">
            <v>0</v>
          </cell>
          <cell r="CG871">
            <v>4167.09</v>
          </cell>
          <cell r="CH871">
            <v>0</v>
          </cell>
          <cell r="CI871">
            <v>4167.09</v>
          </cell>
        </row>
        <row r="872">
          <cell r="B872" t="str">
            <v>453170</v>
          </cell>
          <cell r="C872" t="str">
            <v>OPEB-Inergi Staff Expense</v>
          </cell>
          <cell r="D872">
            <v>0</v>
          </cell>
          <cell r="E872">
            <v>0</v>
          </cell>
          <cell r="F872">
            <v>0</v>
          </cell>
          <cell r="G872">
            <v>0</v>
          </cell>
          <cell r="H872">
            <v>0</v>
          </cell>
          <cell r="I872">
            <v>0</v>
          </cell>
          <cell r="J872">
            <v>0</v>
          </cell>
          <cell r="K872">
            <v>-724737.44200000004</v>
          </cell>
          <cell r="L872">
            <v>-724737.44200000004</v>
          </cell>
          <cell r="M872">
            <v>0</v>
          </cell>
          <cell r="N872">
            <v>-945164.5</v>
          </cell>
          <cell r="O872">
            <v>-945164.5</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-1669901.93</v>
          </cell>
          <cell r="AI872">
            <v>1669901.942</v>
          </cell>
          <cell r="AJ872">
            <v>1.2000000104308128E-2</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-1669901.93</v>
          </cell>
          <cell r="CB872">
            <v>0</v>
          </cell>
          <cell r="CC872">
            <v>-1669901.93</v>
          </cell>
          <cell r="CD872">
            <v>0</v>
          </cell>
          <cell r="CE872">
            <v>0</v>
          </cell>
          <cell r="CF872">
            <v>0</v>
          </cell>
          <cell r="CG872">
            <v>-1669901.93</v>
          </cell>
          <cell r="CH872">
            <v>0</v>
          </cell>
          <cell r="CI872">
            <v>-1669901.93</v>
          </cell>
        </row>
        <row r="873">
          <cell r="B873" t="str">
            <v>453220</v>
          </cell>
          <cell r="C873" t="str">
            <v>OPEB-Health,Dental,GLI&amp;RB Exp.</v>
          </cell>
          <cell r="D873">
            <v>-268022.59000000003</v>
          </cell>
          <cell r="E873">
            <v>0</v>
          </cell>
          <cell r="F873">
            <v>-268022.59000000003</v>
          </cell>
          <cell r="G873">
            <v>0</v>
          </cell>
          <cell r="H873">
            <v>0</v>
          </cell>
          <cell r="I873">
            <v>0</v>
          </cell>
          <cell r="J873">
            <v>0</v>
          </cell>
          <cell r="K873">
            <v>-22140067.706</v>
          </cell>
          <cell r="L873">
            <v>-22140067.706</v>
          </cell>
          <cell r="M873">
            <v>0</v>
          </cell>
          <cell r="N873">
            <v>-28873913.18</v>
          </cell>
          <cell r="O873">
            <v>-28873913.18</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-51013980.890000001</v>
          </cell>
          <cell r="AI873">
            <v>51013980.886</v>
          </cell>
          <cell r="AJ873">
            <v>-4.0000006556510925E-3</v>
          </cell>
          <cell r="AK873">
            <v>-360583.03</v>
          </cell>
          <cell r="AL873">
            <v>0</v>
          </cell>
          <cell r="AM873">
            <v>-360583.03</v>
          </cell>
          <cell r="AN873">
            <v>0</v>
          </cell>
          <cell r="AO873">
            <v>0</v>
          </cell>
          <cell r="AP873">
            <v>0</v>
          </cell>
          <cell r="AQ873">
            <v>0</v>
          </cell>
          <cell r="AR873">
            <v>0</v>
          </cell>
          <cell r="AS873">
            <v>0</v>
          </cell>
          <cell r="AT873">
            <v>-460327.33</v>
          </cell>
          <cell r="AU873">
            <v>0</v>
          </cell>
          <cell r="AV873">
            <v>-460327.33</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-52102913.840000004</v>
          </cell>
          <cell r="CB873">
            <v>0</v>
          </cell>
          <cell r="CC873">
            <v>-52102913.840000004</v>
          </cell>
          <cell r="CD873">
            <v>0</v>
          </cell>
          <cell r="CE873">
            <v>0</v>
          </cell>
          <cell r="CF873">
            <v>0</v>
          </cell>
          <cell r="CG873">
            <v>-52102913.840000004</v>
          </cell>
          <cell r="CH873">
            <v>0</v>
          </cell>
          <cell r="CI873">
            <v>-52102913.840000004</v>
          </cell>
        </row>
        <row r="874">
          <cell r="B874" t="str">
            <v>453230</v>
          </cell>
          <cell r="C874" t="str">
            <v>OPEB - LT Disability-expense</v>
          </cell>
          <cell r="D874">
            <v>0</v>
          </cell>
          <cell r="E874">
            <v>0</v>
          </cell>
          <cell r="F874">
            <v>0</v>
          </cell>
          <cell r="G874">
            <v>0</v>
          </cell>
          <cell r="H874">
            <v>0</v>
          </cell>
          <cell r="I874">
            <v>0</v>
          </cell>
          <cell r="J874">
            <v>0</v>
          </cell>
          <cell r="K874">
            <v>-3768634.6949999998</v>
          </cell>
          <cell r="L874">
            <v>-3768634.6949999998</v>
          </cell>
          <cell r="M874">
            <v>0</v>
          </cell>
          <cell r="N874">
            <v>-4914855.38</v>
          </cell>
          <cell r="O874">
            <v>-4914855.38</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-8683490.0800000001</v>
          </cell>
          <cell r="AI874">
            <v>8683490.0749999993</v>
          </cell>
          <cell r="AJ874">
            <v>-5.0000008195638657E-3</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-8683490.0800000001</v>
          </cell>
          <cell r="CB874">
            <v>0</v>
          </cell>
          <cell r="CC874">
            <v>-8683490.0800000001</v>
          </cell>
          <cell r="CD874">
            <v>0</v>
          </cell>
          <cell r="CE874">
            <v>0</v>
          </cell>
          <cell r="CF874">
            <v>0</v>
          </cell>
          <cell r="CG874">
            <v>-8683490.0800000001</v>
          </cell>
          <cell r="CH874">
            <v>-9.3132257461547852E-10</v>
          </cell>
          <cell r="CI874">
            <v>-8683490.0800000019</v>
          </cell>
        </row>
        <row r="875">
          <cell r="B875" t="str">
            <v>453250</v>
          </cell>
          <cell r="C875" t="str">
            <v>OPEB - SPS - expense</v>
          </cell>
          <cell r="D875">
            <v>-41533.57</v>
          </cell>
          <cell r="E875">
            <v>0</v>
          </cell>
          <cell r="F875">
            <v>-41533.57</v>
          </cell>
          <cell r="G875">
            <v>0</v>
          </cell>
          <cell r="H875">
            <v>0</v>
          </cell>
          <cell r="I875">
            <v>0</v>
          </cell>
          <cell r="J875">
            <v>0</v>
          </cell>
          <cell r="K875">
            <v>-1510105.699</v>
          </cell>
          <cell r="L875">
            <v>-1510105.699</v>
          </cell>
          <cell r="M875">
            <v>0</v>
          </cell>
          <cell r="N875">
            <v>-1969400.52</v>
          </cell>
          <cell r="O875">
            <v>-1969400.52</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-3479506.22</v>
          </cell>
          <cell r="AI875">
            <v>3479506.219</v>
          </cell>
          <cell r="AJ875">
            <v>-1.0000001639127731E-3</v>
          </cell>
          <cell r="AK875">
            <v>-52424.02</v>
          </cell>
          <cell r="AL875">
            <v>0</v>
          </cell>
          <cell r="AM875">
            <v>-52424.02</v>
          </cell>
          <cell r="AN875">
            <v>0</v>
          </cell>
          <cell r="AO875">
            <v>0</v>
          </cell>
          <cell r="AP875">
            <v>0</v>
          </cell>
          <cell r="AQ875">
            <v>0</v>
          </cell>
          <cell r="AR875">
            <v>0</v>
          </cell>
          <cell r="AS875">
            <v>0</v>
          </cell>
          <cell r="AT875">
            <v>-30577.439999999999</v>
          </cell>
          <cell r="AU875">
            <v>0</v>
          </cell>
          <cell r="AV875">
            <v>-30577.439999999999</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-3604041.25</v>
          </cell>
          <cell r="CB875">
            <v>0</v>
          </cell>
          <cell r="CC875">
            <v>-3604041.25</v>
          </cell>
          <cell r="CD875">
            <v>0</v>
          </cell>
          <cell r="CE875">
            <v>0</v>
          </cell>
          <cell r="CF875">
            <v>0</v>
          </cell>
          <cell r="CG875">
            <v>-3604041.25</v>
          </cell>
          <cell r="CH875">
            <v>0</v>
          </cell>
          <cell r="CI875">
            <v>-3604041.25</v>
          </cell>
        </row>
        <row r="876">
          <cell r="C876" t="str">
            <v>Employee future benefits other than pension</v>
          </cell>
          <cell r="D876">
            <v>-5500650.5</v>
          </cell>
          <cell r="E876">
            <v>0</v>
          </cell>
          <cell r="F876">
            <v>-5500650.5</v>
          </cell>
          <cell r="G876">
            <v>0</v>
          </cell>
          <cell r="H876">
            <v>0</v>
          </cell>
          <cell r="I876">
            <v>0</v>
          </cell>
          <cell r="J876">
            <v>-41698029.690000005</v>
          </cell>
          <cell r="K876">
            <v>-251489997.20799997</v>
          </cell>
          <cell r="L876">
            <v>-293188026.898</v>
          </cell>
          <cell r="M876">
            <v>-54756058.709999993</v>
          </cell>
          <cell r="N876">
            <v>-327980042.41999996</v>
          </cell>
          <cell r="O876">
            <v>-382736101.12999994</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-579470039.5999999</v>
          </cell>
          <cell r="AI876">
            <v>579470039.6279999</v>
          </cell>
          <cell r="AJ876">
            <v>2.7999997138977051E-2</v>
          </cell>
          <cell r="AK876">
            <v>-2030603.38</v>
          </cell>
          <cell r="AL876">
            <v>0</v>
          </cell>
          <cell r="AM876">
            <v>-2030603.38</v>
          </cell>
          <cell r="AN876">
            <v>0</v>
          </cell>
          <cell r="AO876">
            <v>0</v>
          </cell>
          <cell r="AP876">
            <v>0</v>
          </cell>
          <cell r="AQ876">
            <v>0</v>
          </cell>
          <cell r="AR876">
            <v>0</v>
          </cell>
          <cell r="AS876">
            <v>0</v>
          </cell>
          <cell r="AT876">
            <v>-4390110.82</v>
          </cell>
          <cell r="AU876">
            <v>0</v>
          </cell>
          <cell r="AV876">
            <v>-4390110.82</v>
          </cell>
          <cell r="AW876">
            <v>0</v>
          </cell>
          <cell r="AX876">
            <v>0</v>
          </cell>
          <cell r="AY876">
            <v>0</v>
          </cell>
          <cell r="AZ876">
            <v>0</v>
          </cell>
          <cell r="BA876">
            <v>0</v>
          </cell>
          <cell r="BB876">
            <v>0</v>
          </cell>
          <cell r="BC876">
            <v>0</v>
          </cell>
          <cell r="BD876">
            <v>0</v>
          </cell>
          <cell r="BE876">
            <v>0</v>
          </cell>
          <cell r="BF876">
            <v>0</v>
          </cell>
          <cell r="BG876">
            <v>0</v>
          </cell>
          <cell r="BH876">
            <v>0</v>
          </cell>
          <cell r="BI876">
            <v>-4532000</v>
          </cell>
          <cell r="BJ876">
            <v>0</v>
          </cell>
          <cell r="BK876">
            <v>-4532000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-692377492.69999993</v>
          </cell>
          <cell r="CB876">
            <v>2.4540349841117859E-7</v>
          </cell>
          <cell r="CC876">
            <v>-692377492.69999969</v>
          </cell>
          <cell r="CD876">
            <v>0</v>
          </cell>
          <cell r="CE876">
            <v>0</v>
          </cell>
          <cell r="CF876">
            <v>0</v>
          </cell>
          <cell r="CG876">
            <v>-692377492.69999993</v>
          </cell>
          <cell r="CH876">
            <v>-8.3353370428085327E-8</v>
          </cell>
          <cell r="CI876">
            <v>-692377492.70000005</v>
          </cell>
        </row>
        <row r="877">
          <cell r="B877" t="str">
            <v>427191</v>
          </cell>
          <cell r="C877" t="str">
            <v>Remote Rate Protection Rev Var</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-7133958.8600000003</v>
          </cell>
          <cell r="AU877">
            <v>0</v>
          </cell>
          <cell r="AV877">
            <v>-7133958.8600000003</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-7133958.8600000003</v>
          </cell>
          <cell r="CB877">
            <v>0</v>
          </cell>
          <cell r="CC877">
            <v>-7133958.8600000003</v>
          </cell>
          <cell r="CD877">
            <v>0</v>
          </cell>
          <cell r="CE877">
            <v>0</v>
          </cell>
          <cell r="CF877">
            <v>0</v>
          </cell>
          <cell r="CG877">
            <v>-7133958.8600000003</v>
          </cell>
          <cell r="CH877">
            <v>0</v>
          </cell>
          <cell r="CI877">
            <v>-7133958.8600000003</v>
          </cell>
        </row>
        <row r="878">
          <cell r="B878" t="str">
            <v>452010</v>
          </cell>
          <cell r="C878" t="str">
            <v>Regulatory  Liabilities - DPA</v>
          </cell>
          <cell r="D878">
            <v>-467329079.48000002</v>
          </cell>
          <cell r="E878">
            <v>0</v>
          </cell>
          <cell r="F878">
            <v>-467329079.48000002</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-467329079.48000002</v>
          </cell>
          <cell r="CB878">
            <v>0</v>
          </cell>
          <cell r="CC878">
            <v>-467329079.48000002</v>
          </cell>
          <cell r="CD878">
            <v>0</v>
          </cell>
          <cell r="CE878">
            <v>0</v>
          </cell>
          <cell r="CF878">
            <v>0</v>
          </cell>
          <cell r="CG878">
            <v>-467329079.48000002</v>
          </cell>
          <cell r="CH878">
            <v>0</v>
          </cell>
          <cell r="CI878">
            <v>-467329079.48000002</v>
          </cell>
        </row>
        <row r="879">
          <cell r="B879" t="str">
            <v>452082</v>
          </cell>
          <cell r="C879" t="str">
            <v>Deferred Export Tx Serv Credit</v>
          </cell>
          <cell r="D879">
            <v>0</v>
          </cell>
          <cell r="E879">
            <v>0</v>
          </cell>
          <cell r="F879">
            <v>0</v>
          </cell>
          <cell r="G879">
            <v>0</v>
          </cell>
          <cell r="H879">
            <v>0</v>
          </cell>
          <cell r="I879">
            <v>0</v>
          </cell>
          <cell r="J879">
            <v>-28403914.186000001</v>
          </cell>
          <cell r="K879">
            <v>0</v>
          </cell>
          <cell r="L879">
            <v>-28403914.186000001</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-28403914.186000001</v>
          </cell>
          <cell r="CB879">
            <v>0</v>
          </cell>
          <cell r="CC879">
            <v>-28403914.186000001</v>
          </cell>
          <cell r="CD879">
            <v>0</v>
          </cell>
          <cell r="CE879">
            <v>0</v>
          </cell>
          <cell r="CF879">
            <v>0</v>
          </cell>
          <cell r="CG879">
            <v>-28403914.186000001</v>
          </cell>
          <cell r="CH879">
            <v>0</v>
          </cell>
          <cell r="CI879">
            <v>-28403914.186000001</v>
          </cell>
        </row>
        <row r="880">
          <cell r="C880" t="str">
            <v>Regulatory liabilities</v>
          </cell>
          <cell r="D880">
            <v>-467329079.48000002</v>
          </cell>
          <cell r="E880">
            <v>0</v>
          </cell>
          <cell r="F880">
            <v>-467329079.48000002</v>
          </cell>
          <cell r="G880">
            <v>0</v>
          </cell>
          <cell r="H880">
            <v>0</v>
          </cell>
          <cell r="I880">
            <v>0</v>
          </cell>
          <cell r="J880">
            <v>-28403914.186000001</v>
          </cell>
          <cell r="K880">
            <v>0</v>
          </cell>
          <cell r="L880">
            <v>-28403914.186000001</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-7133958.8600000003</v>
          </cell>
          <cell r="AU880">
            <v>0</v>
          </cell>
          <cell r="AV880">
            <v>-7133958.8600000003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-502866952.52600002</v>
          </cell>
          <cell r="CB880">
            <v>0</v>
          </cell>
          <cell r="CC880">
            <v>-502866952.52600002</v>
          </cell>
          <cell r="CD880">
            <v>0</v>
          </cell>
          <cell r="CE880">
            <v>0</v>
          </cell>
          <cell r="CF880">
            <v>0</v>
          </cell>
          <cell r="CG880">
            <v>-502866952.52600002</v>
          </cell>
          <cell r="CH880">
            <v>0</v>
          </cell>
          <cell r="CI880">
            <v>-502866952.52600002</v>
          </cell>
        </row>
        <row r="881">
          <cell r="B881" t="str">
            <v>220100</v>
          </cell>
          <cell r="C881" t="str">
            <v>A/R WITHIN GRP(AFFIL FLD REQD)</v>
          </cell>
          <cell r="D881">
            <v>0</v>
          </cell>
          <cell r="E881">
            <v>0</v>
          </cell>
          <cell r="F881">
            <v>0</v>
          </cell>
          <cell r="G881">
            <v>0</v>
          </cell>
          <cell r="H881">
            <v>0</v>
          </cell>
          <cell r="I881">
            <v>0</v>
          </cell>
          <cell r="J881">
            <v>13400</v>
          </cell>
          <cell r="K881">
            <v>3682.8</v>
          </cell>
          <cell r="L881">
            <v>17082.8</v>
          </cell>
          <cell r="M881">
            <v>0</v>
          </cell>
          <cell r="N881">
            <v>3137.2</v>
          </cell>
          <cell r="O881">
            <v>3137.2</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6820</v>
          </cell>
          <cell r="AI881">
            <v>-6820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20220</v>
          </cell>
          <cell r="CB881">
            <v>0</v>
          </cell>
          <cell r="CC881">
            <v>20220</v>
          </cell>
          <cell r="CD881">
            <v>-6820</v>
          </cell>
          <cell r="CE881">
            <v>0</v>
          </cell>
          <cell r="CF881">
            <v>-6820</v>
          </cell>
          <cell r="CG881">
            <v>13400</v>
          </cell>
          <cell r="CH881">
            <v>4.5474735088646412E-13</v>
          </cell>
          <cell r="CI881">
            <v>13400</v>
          </cell>
        </row>
        <row r="882">
          <cell r="B882" t="str">
            <v>451000</v>
          </cell>
          <cell r="C882" t="str">
            <v>LONG TERM A/P &amp; ACCR CHARGES</v>
          </cell>
          <cell r="D882">
            <v>0</v>
          </cell>
          <cell r="E882">
            <v>0</v>
          </cell>
          <cell r="F882">
            <v>0</v>
          </cell>
          <cell r="G882">
            <v>0</v>
          </cell>
          <cell r="H882">
            <v>0</v>
          </cell>
          <cell r="I882">
            <v>0</v>
          </cell>
          <cell r="J882">
            <v>-5530622.2999999998</v>
          </cell>
          <cell r="K882">
            <v>-540000</v>
          </cell>
          <cell r="L882">
            <v>-6070622.2999999998</v>
          </cell>
          <cell r="M882">
            <v>0</v>
          </cell>
          <cell r="N882">
            <v>-460000</v>
          </cell>
          <cell r="O882">
            <v>-460000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-1000000</v>
          </cell>
          <cell r="AI882">
            <v>1000000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-6530622.2999999998</v>
          </cell>
          <cell r="CB882">
            <v>0</v>
          </cell>
          <cell r="CC882">
            <v>-6530622.2999999998</v>
          </cell>
          <cell r="CD882">
            <v>0</v>
          </cell>
          <cell r="CE882">
            <v>0</v>
          </cell>
          <cell r="CF882">
            <v>0</v>
          </cell>
          <cell r="CG882">
            <v>-6530622.2999999998</v>
          </cell>
          <cell r="CH882">
            <v>0</v>
          </cell>
          <cell r="CI882">
            <v>-6530622.2999999998</v>
          </cell>
        </row>
        <row r="883">
          <cell r="B883" t="str">
            <v>451010</v>
          </cell>
          <cell r="C883" t="str">
            <v>Regulatory Staff Provision</v>
          </cell>
          <cell r="D883">
            <v>0</v>
          </cell>
          <cell r="E883">
            <v>0</v>
          </cell>
          <cell r="F883">
            <v>0</v>
          </cell>
          <cell r="G883">
            <v>0</v>
          </cell>
          <cell r="H883">
            <v>0</v>
          </cell>
          <cell r="I883">
            <v>0</v>
          </cell>
          <cell r="J883">
            <v>0</v>
          </cell>
          <cell r="K883">
            <v>-89116.74</v>
          </cell>
          <cell r="L883">
            <v>-89116.74</v>
          </cell>
          <cell r="M883">
            <v>0</v>
          </cell>
          <cell r="N883">
            <v>-75914.259999999995</v>
          </cell>
          <cell r="O883">
            <v>-75914.259999999995</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-165031</v>
          </cell>
          <cell r="AI883">
            <v>165031</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-165031</v>
          </cell>
          <cell r="CB883">
            <v>0</v>
          </cell>
          <cell r="CC883">
            <v>-165031</v>
          </cell>
          <cell r="CD883">
            <v>0</v>
          </cell>
          <cell r="CE883">
            <v>0</v>
          </cell>
          <cell r="CF883">
            <v>0</v>
          </cell>
          <cell r="CG883">
            <v>-165031</v>
          </cell>
          <cell r="CH883">
            <v>0</v>
          </cell>
          <cell r="CI883">
            <v>-165031</v>
          </cell>
        </row>
        <row r="884">
          <cell r="B884" t="str">
            <v>451250</v>
          </cell>
          <cell r="C884" t="str">
            <v>Legal Claims Provision</v>
          </cell>
          <cell r="D884">
            <v>-1000000</v>
          </cell>
          <cell r="E884">
            <v>0</v>
          </cell>
          <cell r="F884">
            <v>-1000000</v>
          </cell>
          <cell r="G884">
            <v>0</v>
          </cell>
          <cell r="H884">
            <v>0</v>
          </cell>
          <cell r="I884">
            <v>0</v>
          </cell>
          <cell r="J884">
            <v>-7576736.04</v>
          </cell>
          <cell r="K884">
            <v>-2839979.61</v>
          </cell>
          <cell r="L884">
            <v>-10416715.65</v>
          </cell>
          <cell r="M884">
            <v>0</v>
          </cell>
          <cell r="N884">
            <v>-2419241.89</v>
          </cell>
          <cell r="O884">
            <v>-2419241.89</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-5259221.5</v>
          </cell>
          <cell r="AI884">
            <v>5259221.5</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-244368.5</v>
          </cell>
          <cell r="BJ884">
            <v>0</v>
          </cell>
          <cell r="BK884">
            <v>-244368.5</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-14080326.039999999</v>
          </cell>
          <cell r="CB884">
            <v>0</v>
          </cell>
          <cell r="CC884">
            <v>-14080326.039999999</v>
          </cell>
          <cell r="CD884">
            <v>0</v>
          </cell>
          <cell r="CE884">
            <v>0</v>
          </cell>
          <cell r="CF884">
            <v>0</v>
          </cell>
          <cell r="CG884">
            <v>-14080326.039999999</v>
          </cell>
          <cell r="CH884">
            <v>0</v>
          </cell>
          <cell r="CI884">
            <v>-14080326.039999999</v>
          </cell>
        </row>
        <row r="885">
          <cell r="B885" t="str">
            <v>452070</v>
          </cell>
          <cell r="C885" t="str">
            <v>Load Research Funding</v>
          </cell>
          <cell r="D885">
            <v>0</v>
          </cell>
          <cell r="E885">
            <v>0</v>
          </cell>
          <cell r="F885">
            <v>0</v>
          </cell>
          <cell r="G885">
            <v>0</v>
          </cell>
          <cell r="H885">
            <v>0</v>
          </cell>
          <cell r="I885">
            <v>0</v>
          </cell>
          <cell r="J885">
            <v>0</v>
          </cell>
          <cell r="K885">
            <v>-57491.111000000004</v>
          </cell>
          <cell r="L885">
            <v>-57491.111000000004</v>
          </cell>
          <cell r="M885">
            <v>0</v>
          </cell>
          <cell r="N885">
            <v>-48973.91</v>
          </cell>
          <cell r="O885">
            <v>-48973.91</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-106465.02</v>
          </cell>
          <cell r="AI885">
            <v>106465.02100000001</v>
          </cell>
          <cell r="AJ885">
            <v>1.0000000038417056E-3</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-106465.02</v>
          </cell>
          <cell r="CB885">
            <v>0</v>
          </cell>
          <cell r="CC885">
            <v>-106465.02</v>
          </cell>
          <cell r="CD885">
            <v>0</v>
          </cell>
          <cell r="CE885">
            <v>0</v>
          </cell>
          <cell r="CF885">
            <v>0</v>
          </cell>
          <cell r="CG885">
            <v>-106465.02</v>
          </cell>
          <cell r="CH885">
            <v>0</v>
          </cell>
          <cell r="CI885">
            <v>-106465.02</v>
          </cell>
        </row>
        <row r="886">
          <cell r="B886" t="str">
            <v>452076</v>
          </cell>
          <cell r="C886" t="str">
            <v>Defe'd Liab-Rogers Fibre Swap</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4.47</v>
          </cell>
          <cell r="AL886">
            <v>0</v>
          </cell>
          <cell r="AM886">
            <v>4.47</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4.47</v>
          </cell>
          <cell r="CB886">
            <v>0</v>
          </cell>
          <cell r="CC886">
            <v>4.47</v>
          </cell>
          <cell r="CD886">
            <v>0</v>
          </cell>
          <cell r="CE886">
            <v>0</v>
          </cell>
          <cell r="CF886">
            <v>0</v>
          </cell>
          <cell r="CG886">
            <v>4.47</v>
          </cell>
          <cell r="CH886">
            <v>0</v>
          </cell>
          <cell r="CI886">
            <v>4.47</v>
          </cell>
        </row>
        <row r="887">
          <cell r="B887" t="str">
            <v>452077</v>
          </cell>
          <cell r="C887" t="str">
            <v>Defe'd Liab-Bells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-2002</v>
          </cell>
          <cell r="AL887">
            <v>0</v>
          </cell>
          <cell r="AM887">
            <v>-2002</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-2002</v>
          </cell>
          <cell r="CB887">
            <v>0</v>
          </cell>
          <cell r="CC887">
            <v>-2002</v>
          </cell>
          <cell r="CD887">
            <v>0</v>
          </cell>
          <cell r="CE887">
            <v>0</v>
          </cell>
          <cell r="CF887">
            <v>0</v>
          </cell>
          <cell r="CG887">
            <v>-2002</v>
          </cell>
          <cell r="CH887">
            <v>0</v>
          </cell>
          <cell r="CI887">
            <v>-2002</v>
          </cell>
        </row>
        <row r="888">
          <cell r="B888" t="str">
            <v>452078</v>
          </cell>
          <cell r="C888" t="str">
            <v>Defe'd Liab-Cogeco Fibre Swap</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-29370</v>
          </cell>
          <cell r="AL888">
            <v>0</v>
          </cell>
          <cell r="AM888">
            <v>-29370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0</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-29370</v>
          </cell>
          <cell r="CB888">
            <v>0</v>
          </cell>
          <cell r="CC888">
            <v>-29370</v>
          </cell>
          <cell r="CD888">
            <v>0</v>
          </cell>
          <cell r="CE888">
            <v>0</v>
          </cell>
          <cell r="CF888">
            <v>0</v>
          </cell>
          <cell r="CG888">
            <v>-29370</v>
          </cell>
          <cell r="CH888">
            <v>0</v>
          </cell>
          <cell r="CI888">
            <v>-29370</v>
          </cell>
        </row>
        <row r="889">
          <cell r="B889" t="str">
            <v>452079</v>
          </cell>
          <cell r="C889" t="str">
            <v>Defe'd Liab-Allstream F S</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-993000</v>
          </cell>
          <cell r="AL889">
            <v>0</v>
          </cell>
          <cell r="AM889">
            <v>-993000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-993000</v>
          </cell>
          <cell r="CB889">
            <v>0</v>
          </cell>
          <cell r="CC889">
            <v>-993000</v>
          </cell>
          <cell r="CD889">
            <v>0</v>
          </cell>
          <cell r="CE889">
            <v>0</v>
          </cell>
          <cell r="CF889">
            <v>0</v>
          </cell>
          <cell r="CG889">
            <v>-993000</v>
          </cell>
          <cell r="CH889">
            <v>0</v>
          </cell>
          <cell r="CI889">
            <v>-993000</v>
          </cell>
        </row>
        <row r="890">
          <cell r="B890" t="str">
            <v>452080</v>
          </cell>
          <cell r="C890" t="str">
            <v>Def'd Liab-FibreWired Hamiltn</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18594</v>
          </cell>
          <cell r="AL890">
            <v>0</v>
          </cell>
          <cell r="AM890">
            <v>18594</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18594</v>
          </cell>
          <cell r="CB890">
            <v>0</v>
          </cell>
          <cell r="CC890">
            <v>18594</v>
          </cell>
          <cell r="CD890">
            <v>0</v>
          </cell>
          <cell r="CE890">
            <v>0</v>
          </cell>
          <cell r="CF890">
            <v>0</v>
          </cell>
          <cell r="CG890">
            <v>18594</v>
          </cell>
          <cell r="CH890">
            <v>0</v>
          </cell>
          <cell r="CI890">
            <v>18594</v>
          </cell>
        </row>
        <row r="891">
          <cell r="B891" t="str">
            <v>452081</v>
          </cell>
          <cell r="C891" t="str">
            <v>Defe'd Liab-Persona Fibre Swap</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-209475</v>
          </cell>
          <cell r="AL891">
            <v>0</v>
          </cell>
          <cell r="AM891">
            <v>-209475</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-209475</v>
          </cell>
          <cell r="CB891">
            <v>0</v>
          </cell>
          <cell r="CC891">
            <v>-209475</v>
          </cell>
          <cell r="CD891">
            <v>0</v>
          </cell>
          <cell r="CE891">
            <v>0</v>
          </cell>
          <cell r="CF891">
            <v>0</v>
          </cell>
          <cell r="CG891">
            <v>-209475</v>
          </cell>
          <cell r="CH891">
            <v>0</v>
          </cell>
          <cell r="CI891">
            <v>-209475</v>
          </cell>
        </row>
        <row r="892">
          <cell r="C892" t="str">
            <v>Long-term accounts payable and accrued charges</v>
          </cell>
          <cell r="D892">
            <v>-1000000</v>
          </cell>
          <cell r="E892">
            <v>0</v>
          </cell>
          <cell r="F892">
            <v>-1000000</v>
          </cell>
          <cell r="G892">
            <v>0</v>
          </cell>
          <cell r="H892">
            <v>0</v>
          </cell>
          <cell r="I892">
            <v>0</v>
          </cell>
          <cell r="J892">
            <v>-13093958.34</v>
          </cell>
          <cell r="K892">
            <v>-3522904.6609999998</v>
          </cell>
          <cell r="L892">
            <v>-16616863.001</v>
          </cell>
          <cell r="M892">
            <v>0</v>
          </cell>
          <cell r="N892">
            <v>-3000992.86</v>
          </cell>
          <cell r="O892">
            <v>-3000992.86</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-6523897.5199999996</v>
          </cell>
          <cell r="AI892">
            <v>6523897.5209999997</v>
          </cell>
          <cell r="AJ892">
            <v>1.0000001639127731E-3</v>
          </cell>
          <cell r="AK892">
            <v>-1215248.53</v>
          </cell>
          <cell r="AL892">
            <v>0</v>
          </cell>
          <cell r="AM892">
            <v>-1215248.53</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-244368.5</v>
          </cell>
          <cell r="BJ892">
            <v>0</v>
          </cell>
          <cell r="BK892">
            <v>-244368.5</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-22077472.890000001</v>
          </cell>
          <cell r="CB892">
            <v>2.9103830456733704E-10</v>
          </cell>
          <cell r="CC892">
            <v>-22077472.890000001</v>
          </cell>
          <cell r="CD892">
            <v>-6820</v>
          </cell>
          <cell r="CE892">
            <v>0</v>
          </cell>
          <cell r="CF892">
            <v>-6820</v>
          </cell>
          <cell r="CG892">
            <v>-22084292.890000001</v>
          </cell>
          <cell r="CH892">
            <v>-3.2014213502407074E-10</v>
          </cell>
          <cell r="CI892">
            <v>-22084292.890000001</v>
          </cell>
        </row>
        <row r="893">
          <cell r="B893" t="str">
            <v>452050</v>
          </cell>
          <cell r="C893" t="str">
            <v>Long-Term Liability -Dx PCB</v>
          </cell>
          <cell r="D893">
            <v>0</v>
          </cell>
          <cell r="E893">
            <v>0</v>
          </cell>
          <cell r="F893">
            <v>0</v>
          </cell>
          <cell r="G893">
            <v>0</v>
          </cell>
          <cell r="H893">
            <v>0</v>
          </cell>
          <cell r="I893">
            <v>0</v>
          </cell>
          <cell r="J893">
            <v>0</v>
          </cell>
          <cell r="K893">
            <v>0</v>
          </cell>
          <cell r="L893">
            <v>0</v>
          </cell>
          <cell r="M893">
            <v>-24469952.75</v>
          </cell>
          <cell r="N893">
            <v>0</v>
          </cell>
          <cell r="O893">
            <v>-24469952.75</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-24469952.75</v>
          </cell>
          <cell r="CB893">
            <v>0</v>
          </cell>
          <cell r="CC893">
            <v>-24469952.75</v>
          </cell>
          <cell r="CD893">
            <v>0</v>
          </cell>
          <cell r="CE893">
            <v>0</v>
          </cell>
          <cell r="CF893">
            <v>0</v>
          </cell>
          <cell r="CG893">
            <v>-24469952.75</v>
          </cell>
          <cell r="CH893">
            <v>0</v>
          </cell>
          <cell r="CI893">
            <v>-24469952.75</v>
          </cell>
        </row>
        <row r="894">
          <cell r="B894" t="str">
            <v>452051</v>
          </cell>
          <cell r="C894" t="str">
            <v>Long-Term Liability -Dx LAR</v>
          </cell>
          <cell r="D894">
            <v>0</v>
          </cell>
          <cell r="E894">
            <v>0</v>
          </cell>
          <cell r="F894">
            <v>0</v>
          </cell>
          <cell r="G894">
            <v>0</v>
          </cell>
          <cell r="H894">
            <v>0</v>
          </cell>
          <cell r="I894">
            <v>0</v>
          </cell>
          <cell r="J894">
            <v>0</v>
          </cell>
          <cell r="K894">
            <v>0</v>
          </cell>
          <cell r="L894">
            <v>0</v>
          </cell>
          <cell r="M894">
            <v>-12688481.103</v>
          </cell>
          <cell r="N894">
            <v>0</v>
          </cell>
          <cell r="O894">
            <v>-12688481.103</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-12688481.103</v>
          </cell>
          <cell r="CB894">
            <v>0</v>
          </cell>
          <cell r="CC894">
            <v>-12688481.103</v>
          </cell>
          <cell r="CD894">
            <v>0</v>
          </cell>
          <cell r="CE894">
            <v>0</v>
          </cell>
          <cell r="CF894">
            <v>0</v>
          </cell>
          <cell r="CG894">
            <v>-12688481.103</v>
          </cell>
          <cell r="CH894">
            <v>0</v>
          </cell>
          <cell r="CI894">
            <v>-12688481.103</v>
          </cell>
        </row>
        <row r="895">
          <cell r="B895" t="str">
            <v>452052</v>
          </cell>
          <cell r="C895" t="str">
            <v>Long-Term Liability -Tx PCB</v>
          </cell>
          <cell r="D895">
            <v>0</v>
          </cell>
          <cell r="E895">
            <v>0</v>
          </cell>
          <cell r="F895">
            <v>0</v>
          </cell>
          <cell r="G895">
            <v>0</v>
          </cell>
          <cell r="H895">
            <v>0</v>
          </cell>
          <cell r="I895">
            <v>0</v>
          </cell>
          <cell r="J895">
            <v>-4680517.9539999999</v>
          </cell>
          <cell r="K895">
            <v>0</v>
          </cell>
          <cell r="L895">
            <v>-4680517.9539999999</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-4680517.9539999999</v>
          </cell>
          <cell r="CB895">
            <v>0</v>
          </cell>
          <cell r="CC895">
            <v>-4680517.9539999999</v>
          </cell>
          <cell r="CD895">
            <v>0</v>
          </cell>
          <cell r="CE895">
            <v>0</v>
          </cell>
          <cell r="CF895">
            <v>0</v>
          </cell>
          <cell r="CG895">
            <v>-4680517.9539999999</v>
          </cell>
          <cell r="CH895">
            <v>0</v>
          </cell>
          <cell r="CI895">
            <v>-4680517.9539999999</v>
          </cell>
        </row>
        <row r="896">
          <cell r="B896" t="str">
            <v>452053</v>
          </cell>
          <cell r="C896" t="str">
            <v>Long-Term Liability -Tx LAR</v>
          </cell>
          <cell r="D896">
            <v>0</v>
          </cell>
          <cell r="E896">
            <v>0</v>
          </cell>
          <cell r="F896">
            <v>0</v>
          </cell>
          <cell r="G896">
            <v>0</v>
          </cell>
          <cell r="H896">
            <v>0</v>
          </cell>
          <cell r="I896">
            <v>0</v>
          </cell>
          <cell r="J896">
            <v>-17870110.076000001</v>
          </cell>
          <cell r="K896">
            <v>0</v>
          </cell>
          <cell r="L896">
            <v>-17870110.076000001</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-17870110.076000001</v>
          </cell>
          <cell r="CB896">
            <v>0</v>
          </cell>
          <cell r="CC896">
            <v>-17870110.076000001</v>
          </cell>
          <cell r="CD896">
            <v>0</v>
          </cell>
          <cell r="CE896">
            <v>0</v>
          </cell>
          <cell r="CF896">
            <v>0</v>
          </cell>
          <cell r="CG896">
            <v>-17870110.076000001</v>
          </cell>
          <cell r="CH896">
            <v>0</v>
          </cell>
          <cell r="CI896">
            <v>-17870110.076000001</v>
          </cell>
        </row>
        <row r="897">
          <cell r="B897" t="str">
            <v>452054</v>
          </cell>
          <cell r="C897" t="str">
            <v>Long-Term Liability-Rem LAR</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-5782094.1900000004</v>
          </cell>
          <cell r="AU897">
            <v>0</v>
          </cell>
          <cell r="AV897">
            <v>-5782094.1900000004</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cell r="BZ897">
            <v>0</v>
          </cell>
          <cell r="CA897">
            <v>-5782094.1900000004</v>
          </cell>
          <cell r="CB897">
            <v>0</v>
          </cell>
          <cell r="CC897">
            <v>-5782094.1900000004</v>
          </cell>
          <cell r="CD897">
            <v>0</v>
          </cell>
          <cell r="CE897">
            <v>0</v>
          </cell>
          <cell r="CF897">
            <v>0</v>
          </cell>
          <cell r="CG897">
            <v>-5782094.1900000004</v>
          </cell>
          <cell r="CH897">
            <v>0</v>
          </cell>
          <cell r="CI897">
            <v>-5782094.1900000004</v>
          </cell>
        </row>
        <row r="898">
          <cell r="C898" t="str">
            <v>Environmental liabilities</v>
          </cell>
          <cell r="D898">
            <v>0</v>
          </cell>
          <cell r="E898">
            <v>0</v>
          </cell>
          <cell r="F898">
            <v>0</v>
          </cell>
          <cell r="G898">
            <v>0</v>
          </cell>
          <cell r="H898">
            <v>0</v>
          </cell>
          <cell r="I898">
            <v>0</v>
          </cell>
          <cell r="J898">
            <v>-22550628.030000001</v>
          </cell>
          <cell r="K898">
            <v>0</v>
          </cell>
          <cell r="L898">
            <v>-22550628.030000001</v>
          </cell>
          <cell r="M898">
            <v>-37158433.853</v>
          </cell>
          <cell r="N898">
            <v>0</v>
          </cell>
          <cell r="O898">
            <v>-37158433.853</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-5782094.1900000004</v>
          </cell>
          <cell r="AU898">
            <v>0</v>
          </cell>
          <cell r="AV898">
            <v>-5782094.1900000004</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-65491156.072999999</v>
          </cell>
          <cell r="CB898">
            <v>0</v>
          </cell>
          <cell r="CC898">
            <v>-65491156.072999999</v>
          </cell>
          <cell r="CD898">
            <v>0</v>
          </cell>
          <cell r="CE898">
            <v>0</v>
          </cell>
          <cell r="CF898">
            <v>0</v>
          </cell>
          <cell r="CG898">
            <v>-65491156.072999999</v>
          </cell>
          <cell r="CH898">
            <v>0</v>
          </cell>
          <cell r="CI898">
            <v>-65491156.072999999</v>
          </cell>
        </row>
        <row r="899">
          <cell r="C899" t="str">
            <v>Total Other liabilities</v>
          </cell>
          <cell r="D899">
            <v>-473829729.98000002</v>
          </cell>
          <cell r="E899">
            <v>0</v>
          </cell>
          <cell r="F899">
            <v>-473829729.98000002</v>
          </cell>
          <cell r="G899">
            <v>0</v>
          </cell>
          <cell r="H899">
            <v>0</v>
          </cell>
          <cell r="I899">
            <v>0</v>
          </cell>
          <cell r="J899">
            <v>-105746530.24600001</v>
          </cell>
          <cell r="K899">
            <v>-255012901.86900002</v>
          </cell>
          <cell r="L899">
            <v>-360759432.11500001</v>
          </cell>
          <cell r="M899">
            <v>-91914492.562999994</v>
          </cell>
          <cell r="N899">
            <v>-330981035.28000003</v>
          </cell>
          <cell r="O899">
            <v>-422895527.84300005</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-585993937.12</v>
          </cell>
          <cell r="AI899">
            <v>585993937.14900005</v>
          </cell>
          <cell r="AJ899">
            <v>2.9000043869018555E-2</v>
          </cell>
          <cell r="AK899">
            <v>-3245851.91</v>
          </cell>
          <cell r="AL899">
            <v>0</v>
          </cell>
          <cell r="AM899">
            <v>-3245851.91</v>
          </cell>
          <cell r="AN899">
            <v>0</v>
          </cell>
          <cell r="AO899">
            <v>0</v>
          </cell>
          <cell r="AP899">
            <v>0</v>
          </cell>
          <cell r="AQ899">
            <v>0</v>
          </cell>
          <cell r="AR899">
            <v>0</v>
          </cell>
          <cell r="AS899">
            <v>0</v>
          </cell>
          <cell r="AT899">
            <v>-17306163.870000001</v>
          </cell>
          <cell r="AU899">
            <v>0</v>
          </cell>
          <cell r="AV899">
            <v>-17306163.870000001</v>
          </cell>
          <cell r="AW899">
            <v>0</v>
          </cell>
          <cell r="AX899">
            <v>0</v>
          </cell>
          <cell r="AY899">
            <v>0</v>
          </cell>
          <cell r="AZ899">
            <v>0</v>
          </cell>
          <cell r="BA899">
            <v>0</v>
          </cell>
          <cell r="BB899">
            <v>0</v>
          </cell>
          <cell r="BC899">
            <v>0</v>
          </cell>
          <cell r="BD899">
            <v>0</v>
          </cell>
          <cell r="BE899">
            <v>0</v>
          </cell>
          <cell r="BF899">
            <v>0</v>
          </cell>
          <cell r="BG899">
            <v>0</v>
          </cell>
          <cell r="BH899">
            <v>0</v>
          </cell>
          <cell r="BI899">
            <v>-4776368.5</v>
          </cell>
          <cell r="BJ899">
            <v>0</v>
          </cell>
          <cell r="BK899">
            <v>-4776368.5</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-1282813074.1890001</v>
          </cell>
          <cell r="CB899">
            <v>-2.7939677238464355E-8</v>
          </cell>
          <cell r="CC899">
            <v>-1282813074.1890001</v>
          </cell>
          <cell r="CD899">
            <v>-6820</v>
          </cell>
          <cell r="CE899">
            <v>0</v>
          </cell>
          <cell r="CF899">
            <v>-6820</v>
          </cell>
          <cell r="CG899">
            <v>-1282819894.1889999</v>
          </cell>
          <cell r="CH899">
            <v>1.4435499906539917E-8</v>
          </cell>
          <cell r="CI899">
            <v>-1282819894.1889999</v>
          </cell>
        </row>
        <row r="901">
          <cell r="C901" t="str">
            <v>Contingencies &amp; Commitments</v>
          </cell>
        </row>
        <row r="902">
          <cell r="B902" t="str">
            <v>480000</v>
          </cell>
          <cell r="C902" t="str">
            <v>EQTY ACCUM THRU DEBT RET APPR</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-60059581</v>
          </cell>
          <cell r="BJ902">
            <v>0</v>
          </cell>
          <cell r="BK902">
            <v>-60059581</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0</v>
          </cell>
          <cell r="BZ902">
            <v>0</v>
          </cell>
          <cell r="CA902">
            <v>-60059581</v>
          </cell>
          <cell r="CB902">
            <v>0</v>
          </cell>
          <cell r="CC902">
            <v>-60059581</v>
          </cell>
          <cell r="CD902">
            <v>60059581</v>
          </cell>
          <cell r="CE902">
            <v>0</v>
          </cell>
          <cell r="CF902">
            <v>60059581</v>
          </cell>
          <cell r="CG902">
            <v>0</v>
          </cell>
          <cell r="CH902">
            <v>0</v>
          </cell>
          <cell r="CI902">
            <v>0</v>
          </cell>
        </row>
        <row r="903">
          <cell r="C903" t="str">
            <v>Deficiency / (Equity)</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-60059581</v>
          </cell>
          <cell r="BJ903">
            <v>0</v>
          </cell>
          <cell r="BK903">
            <v>-60059581</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cell r="BZ903">
            <v>0</v>
          </cell>
          <cell r="CA903">
            <v>-60059581</v>
          </cell>
          <cell r="CB903">
            <v>0</v>
          </cell>
          <cell r="CC903">
            <v>-60059581</v>
          </cell>
          <cell r="CD903">
            <v>60059581</v>
          </cell>
          <cell r="CE903">
            <v>0</v>
          </cell>
          <cell r="CF903">
            <v>60059581</v>
          </cell>
          <cell r="CG903">
            <v>0</v>
          </cell>
          <cell r="CH903">
            <v>0</v>
          </cell>
          <cell r="CI903">
            <v>0</v>
          </cell>
        </row>
        <row r="904">
          <cell r="B904" t="str">
            <v>481120</v>
          </cell>
          <cell r="C904" t="str">
            <v>Prefered Shares</v>
          </cell>
          <cell r="D904">
            <v>-323000000</v>
          </cell>
          <cell r="E904">
            <v>0</v>
          </cell>
          <cell r="F904">
            <v>-323000000</v>
          </cell>
          <cell r="G904">
            <v>0</v>
          </cell>
          <cell r="H904">
            <v>0</v>
          </cell>
          <cell r="I904">
            <v>0</v>
          </cell>
          <cell r="J904">
            <v>-224000000</v>
          </cell>
          <cell r="K904">
            <v>0</v>
          </cell>
          <cell r="L904">
            <v>-224000000</v>
          </cell>
          <cell r="M904">
            <v>-99000000</v>
          </cell>
          <cell r="N904">
            <v>0</v>
          </cell>
          <cell r="O904">
            <v>-99000000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0</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0</v>
          </cell>
          <cell r="BZ904">
            <v>0</v>
          </cell>
          <cell r="CA904">
            <v>-646000000</v>
          </cell>
          <cell r="CB904">
            <v>0</v>
          </cell>
          <cell r="CC904">
            <v>-646000000</v>
          </cell>
          <cell r="CD904">
            <v>323000000</v>
          </cell>
          <cell r="CE904">
            <v>0</v>
          </cell>
          <cell r="CF904">
            <v>323000000</v>
          </cell>
          <cell r="CG904">
            <v>-323000000</v>
          </cell>
          <cell r="CH904">
            <v>0</v>
          </cell>
          <cell r="CI904">
            <v>-323000000</v>
          </cell>
        </row>
        <row r="905">
          <cell r="B905" t="str">
            <v>481121</v>
          </cell>
          <cell r="C905" t="str">
            <v>Common Share Capital</v>
          </cell>
          <cell r="D905">
            <v>-3314179444</v>
          </cell>
          <cell r="E905">
            <v>0</v>
          </cell>
          <cell r="F905">
            <v>-3314179444</v>
          </cell>
          <cell r="G905">
            <v>0</v>
          </cell>
          <cell r="H905">
            <v>0</v>
          </cell>
          <cell r="I905">
            <v>0</v>
          </cell>
          <cell r="J905">
            <v>-2083014515.45</v>
          </cell>
          <cell r="K905">
            <v>-0.33400000000000002</v>
          </cell>
          <cell r="L905">
            <v>-2083014515.7840002</v>
          </cell>
          <cell r="M905">
            <v>-861985494.07000005</v>
          </cell>
          <cell r="N905">
            <v>-0.15</v>
          </cell>
          <cell r="O905">
            <v>-861985494.22000003</v>
          </cell>
          <cell r="P905">
            <v>-46000000</v>
          </cell>
          <cell r="Q905">
            <v>0</v>
          </cell>
          <cell r="R905">
            <v>-46000000</v>
          </cell>
          <cell r="S905">
            <v>0</v>
          </cell>
          <cell r="T905">
            <v>0</v>
          </cell>
          <cell r="U905">
            <v>0</v>
          </cell>
          <cell r="V905">
            <v>0</v>
          </cell>
          <cell r="W905">
            <v>0</v>
          </cell>
          <cell r="X905">
            <v>0</v>
          </cell>
          <cell r="Y905">
            <v>0</v>
          </cell>
          <cell r="Z905">
            <v>0</v>
          </cell>
          <cell r="AA905">
            <v>0</v>
          </cell>
          <cell r="AB905">
            <v>0</v>
          </cell>
          <cell r="AC905">
            <v>0</v>
          </cell>
          <cell r="AD905">
            <v>0</v>
          </cell>
          <cell r="AE905">
            <v>-0.48</v>
          </cell>
          <cell r="AF905">
            <v>0.48400000000000004</v>
          </cell>
          <cell r="AG905">
            <v>4.0000000000000591E-3</v>
          </cell>
          <cell r="AH905">
            <v>0</v>
          </cell>
          <cell r="AI905">
            <v>0</v>
          </cell>
          <cell r="AJ905">
            <v>0</v>
          </cell>
          <cell r="AK905">
            <v>0</v>
          </cell>
          <cell r="AL905">
            <v>0</v>
          </cell>
          <cell r="AM905">
            <v>0</v>
          </cell>
          <cell r="AN905">
            <v>-10</v>
          </cell>
          <cell r="AO905">
            <v>0</v>
          </cell>
          <cell r="AP905">
            <v>-10</v>
          </cell>
          <cell r="AQ905">
            <v>-40000001</v>
          </cell>
          <cell r="AR905">
            <v>0</v>
          </cell>
          <cell r="AS905">
            <v>-40000001</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-52970556.060000002</v>
          </cell>
          <cell r="BJ905">
            <v>0</v>
          </cell>
          <cell r="BK905">
            <v>-52970556.060000002</v>
          </cell>
          <cell r="BL905">
            <v>0</v>
          </cell>
          <cell r="BM905">
            <v>0</v>
          </cell>
          <cell r="BN905">
            <v>0</v>
          </cell>
          <cell r="BO905">
            <v>-6000000</v>
          </cell>
          <cell r="BP905">
            <v>0</v>
          </cell>
          <cell r="BQ905">
            <v>-6000000</v>
          </cell>
          <cell r="BR905">
            <v>-783.15</v>
          </cell>
          <cell r="BS905">
            <v>0</v>
          </cell>
          <cell r="BT905">
            <v>-783.15</v>
          </cell>
          <cell r="BU905">
            <v>-1930557.61</v>
          </cell>
          <cell r="BV905">
            <v>0</v>
          </cell>
          <cell r="BW905">
            <v>-1930557.61</v>
          </cell>
          <cell r="BX905">
            <v>0</v>
          </cell>
          <cell r="BY905">
            <v>0</v>
          </cell>
          <cell r="BZ905">
            <v>0</v>
          </cell>
          <cell r="CA905">
            <v>-6406081361.8199987</v>
          </cell>
          <cell r="CB905">
            <v>5.5511151231257827E-17</v>
          </cell>
          <cell r="CC905">
            <v>-6406081361.8199987</v>
          </cell>
          <cell r="CD905">
            <v>3092081362.8200002</v>
          </cell>
          <cell r="CE905">
            <v>0</v>
          </cell>
          <cell r="CF905">
            <v>3092081362.8200002</v>
          </cell>
          <cell r="CG905">
            <v>-3313999999.0000005</v>
          </cell>
          <cell r="CH905">
            <v>2.7755575615628914E-17</v>
          </cell>
          <cell r="CI905">
            <v>-3313999999.0000005</v>
          </cell>
        </row>
        <row r="906">
          <cell r="C906" t="str">
            <v>Common and preferred shares</v>
          </cell>
          <cell r="D906">
            <v>-3637179444</v>
          </cell>
          <cell r="E906">
            <v>0</v>
          </cell>
          <cell r="F906">
            <v>-3637179444</v>
          </cell>
          <cell r="G906">
            <v>0</v>
          </cell>
          <cell r="H906">
            <v>0</v>
          </cell>
          <cell r="I906">
            <v>0</v>
          </cell>
          <cell r="J906">
            <v>-2307014515.4499998</v>
          </cell>
          <cell r="K906">
            <v>-0.33400000000000002</v>
          </cell>
          <cell r="L906">
            <v>-2307014515.7839999</v>
          </cell>
          <cell r="M906">
            <v>-960985494.07000005</v>
          </cell>
          <cell r="N906">
            <v>-0.15</v>
          </cell>
          <cell r="O906">
            <v>-960985494.22000003</v>
          </cell>
          <cell r="P906">
            <v>-46000000</v>
          </cell>
          <cell r="Q906">
            <v>0</v>
          </cell>
          <cell r="R906">
            <v>-46000000</v>
          </cell>
          <cell r="S906">
            <v>0</v>
          </cell>
          <cell r="T906">
            <v>0</v>
          </cell>
          <cell r="U906">
            <v>0</v>
          </cell>
          <cell r="V906">
            <v>0</v>
          </cell>
          <cell r="W906">
            <v>0</v>
          </cell>
          <cell r="X906">
            <v>0</v>
          </cell>
          <cell r="Y906">
            <v>0</v>
          </cell>
          <cell r="Z906">
            <v>0</v>
          </cell>
          <cell r="AA906">
            <v>0</v>
          </cell>
          <cell r="AB906">
            <v>0</v>
          </cell>
          <cell r="AC906">
            <v>0</v>
          </cell>
          <cell r="AD906">
            <v>0</v>
          </cell>
          <cell r="AE906">
            <v>-0.48</v>
          </cell>
          <cell r="AF906">
            <v>0.48400000000000004</v>
          </cell>
          <cell r="AG906">
            <v>4.0000000000000591E-3</v>
          </cell>
          <cell r="AH906">
            <v>0</v>
          </cell>
          <cell r="AI906">
            <v>0</v>
          </cell>
          <cell r="AJ906">
            <v>0</v>
          </cell>
          <cell r="AK906">
            <v>0</v>
          </cell>
          <cell r="AL906">
            <v>0</v>
          </cell>
          <cell r="AM906">
            <v>0</v>
          </cell>
          <cell r="AN906">
            <v>-10</v>
          </cell>
          <cell r="AO906">
            <v>0</v>
          </cell>
          <cell r="AP906">
            <v>-10</v>
          </cell>
          <cell r="AQ906">
            <v>-40000001</v>
          </cell>
          <cell r="AR906">
            <v>0</v>
          </cell>
          <cell r="AS906">
            <v>-40000001</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-52970556.060000002</v>
          </cell>
          <cell r="BJ906">
            <v>0</v>
          </cell>
          <cell r="BK906">
            <v>-52970556.060000002</v>
          </cell>
          <cell r="BL906">
            <v>0</v>
          </cell>
          <cell r="BM906">
            <v>0</v>
          </cell>
          <cell r="BN906">
            <v>0</v>
          </cell>
          <cell r="BO906">
            <v>-6000000</v>
          </cell>
          <cell r="BP906">
            <v>0</v>
          </cell>
          <cell r="BQ906">
            <v>-6000000</v>
          </cell>
          <cell r="BR906">
            <v>-783.15</v>
          </cell>
          <cell r="BS906">
            <v>0</v>
          </cell>
          <cell r="BT906">
            <v>-783.15</v>
          </cell>
          <cell r="BU906">
            <v>-1930557.61</v>
          </cell>
          <cell r="BV906">
            <v>0</v>
          </cell>
          <cell r="BW906">
            <v>-1930557.61</v>
          </cell>
          <cell r="BX906">
            <v>0</v>
          </cell>
          <cell r="BY906">
            <v>0</v>
          </cell>
          <cell r="BZ906">
            <v>0</v>
          </cell>
          <cell r="CA906">
            <v>-7052081361.8199987</v>
          </cell>
          <cell r="CB906">
            <v>5.5511151231257827E-17</v>
          </cell>
          <cell r="CC906">
            <v>-7052081361.8199987</v>
          </cell>
          <cell r="CD906">
            <v>3415081362.8200002</v>
          </cell>
          <cell r="CE906">
            <v>0</v>
          </cell>
          <cell r="CF906">
            <v>3415081362.8200002</v>
          </cell>
          <cell r="CG906">
            <v>-3636999999.0000005</v>
          </cell>
          <cell r="CH906">
            <v>2.7755575615628914E-17</v>
          </cell>
          <cell r="CI906">
            <v>-3636999999.0000005</v>
          </cell>
        </row>
        <row r="907">
          <cell r="B907" t="str">
            <v>481000</v>
          </cell>
          <cell r="C907" t="str">
            <v>Business Unit Equity</v>
          </cell>
          <cell r="D907">
            <v>-345007976.88999999</v>
          </cell>
          <cell r="E907">
            <v>0</v>
          </cell>
          <cell r="F907">
            <v>-345007976.88999999</v>
          </cell>
          <cell r="G907">
            <v>-0.69900000000000007</v>
          </cell>
          <cell r="H907">
            <v>0.69700000000000006</v>
          </cell>
          <cell r="I907">
            <v>-2.0000000000000018E-3</v>
          </cell>
          <cell r="J907">
            <v>-211889663.808</v>
          </cell>
          <cell r="K907">
            <v>-1.73</v>
          </cell>
          <cell r="L907">
            <v>-211889665.53799999</v>
          </cell>
          <cell r="M907">
            <v>991502704.84099996</v>
          </cell>
          <cell r="N907">
            <v>-0.75600000000000001</v>
          </cell>
          <cell r="O907">
            <v>991502704.08499992</v>
          </cell>
          <cell r="P907">
            <v>-1312631537.27</v>
          </cell>
          <cell r="Q907">
            <v>0</v>
          </cell>
          <cell r="R907">
            <v>-1312631537.27</v>
          </cell>
          <cell r="S907">
            <v>-3.0000000000000001E-3</v>
          </cell>
          <cell r="T907">
            <v>0</v>
          </cell>
          <cell r="U907">
            <v>-3.0000000000000001E-3</v>
          </cell>
          <cell r="V907">
            <v>1E-3</v>
          </cell>
          <cell r="W907">
            <v>0</v>
          </cell>
          <cell r="X907">
            <v>1E-3</v>
          </cell>
          <cell r="Y907">
            <v>-1655409.66</v>
          </cell>
          <cell r="Z907">
            <v>0</v>
          </cell>
          <cell r="AA907">
            <v>-1655409.66</v>
          </cell>
          <cell r="AB907">
            <v>0</v>
          </cell>
          <cell r="AC907">
            <v>0</v>
          </cell>
          <cell r="AD907">
            <v>0</v>
          </cell>
          <cell r="AE907">
            <v>0</v>
          </cell>
          <cell r="AF907">
            <v>0</v>
          </cell>
          <cell r="AG907">
            <v>0</v>
          </cell>
          <cell r="AH907">
            <v>-1.7749999999999999</v>
          </cell>
          <cell r="AI907">
            <v>1.784</v>
          </cell>
          <cell r="AJ907">
            <v>9.000000000000119E-3</v>
          </cell>
          <cell r="AK907">
            <v>3519205.1860000002</v>
          </cell>
          <cell r="AL907">
            <v>0</v>
          </cell>
          <cell r="AM907">
            <v>3519205.1860000002</v>
          </cell>
          <cell r="AN907">
            <v>606240.84</v>
          </cell>
          <cell r="AO907">
            <v>0</v>
          </cell>
          <cell r="AP907">
            <v>606240.84</v>
          </cell>
          <cell r="AQ907">
            <v>40000003.166000001</v>
          </cell>
          <cell r="AR907">
            <v>0</v>
          </cell>
          <cell r="AS907">
            <v>40000003.166000001</v>
          </cell>
          <cell r="AT907">
            <v>-1.4E-2</v>
          </cell>
          <cell r="AU907">
            <v>0</v>
          </cell>
          <cell r="AV907">
            <v>-1.4E-2</v>
          </cell>
          <cell r="AW907">
            <v>-1E-3</v>
          </cell>
          <cell r="AX907">
            <v>0</v>
          </cell>
          <cell r="AY907">
            <v>-1E-3</v>
          </cell>
          <cell r="AZ907">
            <v>-0.42</v>
          </cell>
          <cell r="BA907">
            <v>0</v>
          </cell>
          <cell r="BB907">
            <v>-0.42</v>
          </cell>
          <cell r="BC907">
            <v>0</v>
          </cell>
          <cell r="BD907">
            <v>0</v>
          </cell>
          <cell r="BE907">
            <v>0</v>
          </cell>
          <cell r="BF907">
            <v>-0.12</v>
          </cell>
          <cell r="BG907">
            <v>0</v>
          </cell>
          <cell r="BH907">
            <v>-0.12</v>
          </cell>
          <cell r="BI907">
            <v>-18175930.949999999</v>
          </cell>
          <cell r="BJ907">
            <v>0</v>
          </cell>
          <cell r="BK907">
            <v>-18175930.949999999</v>
          </cell>
          <cell r="BL907">
            <v>0</v>
          </cell>
          <cell r="BM907">
            <v>0</v>
          </cell>
          <cell r="BN907">
            <v>0</v>
          </cell>
          <cell r="BO907">
            <v>5958601.6100000003</v>
          </cell>
          <cell r="BP907">
            <v>0</v>
          </cell>
          <cell r="BQ907">
            <v>5958601.6100000003</v>
          </cell>
          <cell r="BR907">
            <v>782.99</v>
          </cell>
          <cell r="BS907">
            <v>0</v>
          </cell>
          <cell r="BT907">
            <v>782.99</v>
          </cell>
          <cell r="BU907">
            <v>1942557.89</v>
          </cell>
          <cell r="BV907">
            <v>0</v>
          </cell>
          <cell r="BW907">
            <v>1942557.89</v>
          </cell>
          <cell r="BX907">
            <v>-271.88</v>
          </cell>
          <cell r="BY907">
            <v>0</v>
          </cell>
          <cell r="BZ907">
            <v>-271.88</v>
          </cell>
          <cell r="CA907">
            <v>-845830696.96600008</v>
          </cell>
          <cell r="CB907">
            <v>-4.9999999999998934E-3</v>
          </cell>
          <cell r="CC907">
            <v>-845830696.97100008</v>
          </cell>
          <cell r="CD907">
            <v>-40964872.170000002</v>
          </cell>
          <cell r="CE907">
            <v>0</v>
          </cell>
          <cell r="CF907">
            <v>-40964872.170000002</v>
          </cell>
          <cell r="CG907">
            <v>-886795569.13600004</v>
          </cell>
          <cell r="CH907">
            <v>-5.0000000000001155E-3</v>
          </cell>
          <cell r="CI907">
            <v>-886795569.14100003</v>
          </cell>
        </row>
        <row r="908">
          <cell r="C908" t="str">
            <v>(Retained Earnings) / Deficit</v>
          </cell>
          <cell r="D908">
            <v>-345007976.88999999</v>
          </cell>
          <cell r="E908">
            <v>0</v>
          </cell>
          <cell r="F908">
            <v>-345007976.88999999</v>
          </cell>
          <cell r="G908">
            <v>-0.69900000000000007</v>
          </cell>
          <cell r="H908">
            <v>0.69700000000000006</v>
          </cell>
          <cell r="I908">
            <v>-2.0000000000000018E-3</v>
          </cell>
          <cell r="J908">
            <v>-211889663.808</v>
          </cell>
          <cell r="K908">
            <v>-1.73</v>
          </cell>
          <cell r="L908">
            <v>-211889665.53799999</v>
          </cell>
          <cell r="M908">
            <v>991502704.84099996</v>
          </cell>
          <cell r="N908">
            <v>-0.75600000000000001</v>
          </cell>
          <cell r="O908">
            <v>991502704.08499992</v>
          </cell>
          <cell r="P908">
            <v>-1312631537.27</v>
          </cell>
          <cell r="Q908">
            <v>0</v>
          </cell>
          <cell r="R908">
            <v>-1312631537.27</v>
          </cell>
          <cell r="S908">
            <v>-3.0000000000000001E-3</v>
          </cell>
          <cell r="T908">
            <v>0</v>
          </cell>
          <cell r="U908">
            <v>-3.0000000000000001E-3</v>
          </cell>
          <cell r="V908">
            <v>1E-3</v>
          </cell>
          <cell r="W908">
            <v>0</v>
          </cell>
          <cell r="X908">
            <v>1E-3</v>
          </cell>
          <cell r="Y908">
            <v>-1655409.66</v>
          </cell>
          <cell r="Z908">
            <v>0</v>
          </cell>
          <cell r="AA908">
            <v>-1655409.66</v>
          </cell>
          <cell r="AB908">
            <v>0</v>
          </cell>
          <cell r="AC908">
            <v>0</v>
          </cell>
          <cell r="AD908">
            <v>0</v>
          </cell>
          <cell r="AE908">
            <v>0</v>
          </cell>
          <cell r="AF908">
            <v>0</v>
          </cell>
          <cell r="AG908">
            <v>0</v>
          </cell>
          <cell r="AH908">
            <v>-1.7749999999999999</v>
          </cell>
          <cell r="AI908">
            <v>1.784</v>
          </cell>
          <cell r="AJ908">
            <v>9.000000000000119E-3</v>
          </cell>
          <cell r="AK908">
            <v>3519205.1860000002</v>
          </cell>
          <cell r="AL908">
            <v>0</v>
          </cell>
          <cell r="AM908">
            <v>3519205.1860000002</v>
          </cell>
          <cell r="AN908">
            <v>606240.84</v>
          </cell>
          <cell r="AO908">
            <v>0</v>
          </cell>
          <cell r="AP908">
            <v>606240.84</v>
          </cell>
          <cell r="AQ908">
            <v>40000003.166000001</v>
          </cell>
          <cell r="AR908">
            <v>0</v>
          </cell>
          <cell r="AS908">
            <v>40000003.166000001</v>
          </cell>
          <cell r="AT908">
            <v>-1.4E-2</v>
          </cell>
          <cell r="AU908">
            <v>0</v>
          </cell>
          <cell r="AV908">
            <v>-1.4E-2</v>
          </cell>
          <cell r="AW908">
            <v>-1E-3</v>
          </cell>
          <cell r="AX908">
            <v>0</v>
          </cell>
          <cell r="AY908">
            <v>-1E-3</v>
          </cell>
          <cell r="AZ908">
            <v>-0.42</v>
          </cell>
          <cell r="BA908">
            <v>0</v>
          </cell>
          <cell r="BB908">
            <v>-0.42</v>
          </cell>
          <cell r="BC908">
            <v>0</v>
          </cell>
          <cell r="BD908">
            <v>0</v>
          </cell>
          <cell r="BE908">
            <v>0</v>
          </cell>
          <cell r="BF908">
            <v>-0.12</v>
          </cell>
          <cell r="BG908">
            <v>0</v>
          </cell>
          <cell r="BH908">
            <v>-0.12</v>
          </cell>
          <cell r="BI908">
            <v>-18175930.949999999</v>
          </cell>
          <cell r="BJ908">
            <v>0</v>
          </cell>
          <cell r="BK908">
            <v>-18175930.949999999</v>
          </cell>
          <cell r="BL908">
            <v>0</v>
          </cell>
          <cell r="BM908">
            <v>0</v>
          </cell>
          <cell r="BN908">
            <v>0</v>
          </cell>
          <cell r="BO908">
            <v>5958601.6100000003</v>
          </cell>
          <cell r="BP908">
            <v>0</v>
          </cell>
          <cell r="BQ908">
            <v>5958601.6100000003</v>
          </cell>
          <cell r="BR908">
            <v>782.99</v>
          </cell>
          <cell r="BS908">
            <v>0</v>
          </cell>
          <cell r="BT908">
            <v>782.99</v>
          </cell>
          <cell r="BU908">
            <v>1942557.89</v>
          </cell>
          <cell r="BV908">
            <v>0</v>
          </cell>
          <cell r="BW908">
            <v>1942557.89</v>
          </cell>
          <cell r="BX908">
            <v>-271.88</v>
          </cell>
          <cell r="BY908">
            <v>0</v>
          </cell>
          <cell r="BZ908">
            <v>-271.88</v>
          </cell>
          <cell r="CA908">
            <v>-845830696.96600008</v>
          </cell>
          <cell r="CB908">
            <v>-4.9999999999998934E-3</v>
          </cell>
          <cell r="CC908">
            <v>-845830696.97100008</v>
          </cell>
          <cell r="CD908">
            <v>-40964872.170000002</v>
          </cell>
          <cell r="CE908">
            <v>0</v>
          </cell>
          <cell r="CF908">
            <v>-40964872.170000002</v>
          </cell>
          <cell r="CG908">
            <v>-886795569.13600004</v>
          </cell>
          <cell r="CH908">
            <v>-5.0000000000001155E-3</v>
          </cell>
          <cell r="CI908">
            <v>-886795569.14100003</v>
          </cell>
        </row>
        <row r="909">
          <cell r="B909" t="str">
            <v>482000</v>
          </cell>
          <cell r="C909" t="str">
            <v>Common Shares Dividend</v>
          </cell>
          <cell r="D909">
            <v>205000000</v>
          </cell>
          <cell r="E909">
            <v>0</v>
          </cell>
          <cell r="F909">
            <v>205000000</v>
          </cell>
          <cell r="G909">
            <v>0</v>
          </cell>
          <cell r="H909">
            <v>0</v>
          </cell>
          <cell r="I909">
            <v>0</v>
          </cell>
          <cell r="J909">
            <v>220018062</v>
          </cell>
          <cell r="K909">
            <v>0</v>
          </cell>
          <cell r="L909">
            <v>220018062</v>
          </cell>
          <cell r="M909">
            <v>30002463</v>
          </cell>
          <cell r="N909">
            <v>0</v>
          </cell>
          <cell r="O909">
            <v>30002463</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0</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455020525</v>
          </cell>
          <cell r="CB909">
            <v>0</v>
          </cell>
          <cell r="CC909">
            <v>455020525</v>
          </cell>
          <cell r="CD909">
            <v>-250020525</v>
          </cell>
          <cell r="CE909">
            <v>0</v>
          </cell>
          <cell r="CF909">
            <v>-250020525</v>
          </cell>
          <cell r="CG909">
            <v>205000000</v>
          </cell>
          <cell r="CH909">
            <v>0</v>
          </cell>
          <cell r="CI909">
            <v>205000000</v>
          </cell>
        </row>
        <row r="910">
          <cell r="B910" t="str">
            <v>482010</v>
          </cell>
          <cell r="C910" t="str">
            <v>Preferred Share  Dividend</v>
          </cell>
          <cell r="D910">
            <v>13323750</v>
          </cell>
          <cell r="E910">
            <v>0</v>
          </cell>
          <cell r="F910">
            <v>13323750</v>
          </cell>
          <cell r="G910">
            <v>0</v>
          </cell>
          <cell r="H910">
            <v>0</v>
          </cell>
          <cell r="I910">
            <v>0</v>
          </cell>
          <cell r="J910">
            <v>9240000</v>
          </cell>
          <cell r="K910">
            <v>0</v>
          </cell>
          <cell r="L910">
            <v>9240000</v>
          </cell>
          <cell r="M910">
            <v>4083750</v>
          </cell>
          <cell r="N910">
            <v>0</v>
          </cell>
          <cell r="O910">
            <v>4083750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cell r="BZ910">
            <v>0</v>
          </cell>
          <cell r="CA910">
            <v>26647500</v>
          </cell>
          <cell r="CB910">
            <v>0</v>
          </cell>
          <cell r="CC910">
            <v>26647500</v>
          </cell>
          <cell r="CD910">
            <v>-13323750</v>
          </cell>
          <cell r="CE910">
            <v>0</v>
          </cell>
          <cell r="CF910">
            <v>-13323750</v>
          </cell>
          <cell r="CG910">
            <v>13323750</v>
          </cell>
          <cell r="CH910">
            <v>0</v>
          </cell>
          <cell r="CI910">
            <v>13323750</v>
          </cell>
        </row>
        <row r="911">
          <cell r="C911" t="str">
            <v>Dividends paid</v>
          </cell>
          <cell r="D911">
            <v>218323750</v>
          </cell>
          <cell r="E911">
            <v>0</v>
          </cell>
          <cell r="F911">
            <v>218323750</v>
          </cell>
          <cell r="G911">
            <v>0</v>
          </cell>
          <cell r="H911">
            <v>0</v>
          </cell>
          <cell r="I911">
            <v>0</v>
          </cell>
          <cell r="J911">
            <v>229258062</v>
          </cell>
          <cell r="K911">
            <v>0</v>
          </cell>
          <cell r="L911">
            <v>229258062</v>
          </cell>
          <cell r="M911">
            <v>34086213</v>
          </cell>
          <cell r="N911">
            <v>0</v>
          </cell>
          <cell r="O911">
            <v>34086213</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481668025</v>
          </cell>
          <cell r="CB911">
            <v>0</v>
          </cell>
          <cell r="CC911">
            <v>481668025</v>
          </cell>
          <cell r="CD911">
            <v>-263344275</v>
          </cell>
          <cell r="CE911">
            <v>0</v>
          </cell>
          <cell r="CF911">
            <v>-263344275</v>
          </cell>
          <cell r="CG911">
            <v>218323750</v>
          </cell>
          <cell r="CH911">
            <v>0</v>
          </cell>
          <cell r="CI911">
            <v>218323750</v>
          </cell>
        </row>
        <row r="912">
          <cell r="C912" t="str">
            <v>"True-up"  equity adjustments</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0</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0</v>
          </cell>
          <cell r="BZ912">
            <v>0</v>
          </cell>
          <cell r="CA912">
            <v>0</v>
          </cell>
          <cell r="CB912">
            <v>0</v>
          </cell>
          <cell r="CC912">
            <v>0</v>
          </cell>
          <cell r="CD912">
            <v>0</v>
          </cell>
          <cell r="CE912">
            <v>0</v>
          </cell>
          <cell r="CF912">
            <v>0</v>
          </cell>
          <cell r="CG912">
            <v>0</v>
          </cell>
          <cell r="CH912">
            <v>0</v>
          </cell>
          <cell r="CI912">
            <v>0</v>
          </cell>
        </row>
        <row r="913">
          <cell r="B913" t="str">
            <v>480000</v>
          </cell>
          <cell r="C913" t="str">
            <v>EQTY ACCUM THRU DEBT RET APPR</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-60059581</v>
          </cell>
          <cell r="BJ913">
            <v>0</v>
          </cell>
          <cell r="BK913">
            <v>-60059581</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-60059581</v>
          </cell>
          <cell r="CB913">
            <v>0</v>
          </cell>
          <cell r="CC913">
            <v>-60059581</v>
          </cell>
          <cell r="CD913">
            <v>60059581</v>
          </cell>
          <cell r="CE913">
            <v>0</v>
          </cell>
          <cell r="CF913">
            <v>60059581</v>
          </cell>
          <cell r="CG913">
            <v>0</v>
          </cell>
          <cell r="CH913">
            <v>0</v>
          </cell>
          <cell r="CI913">
            <v>0</v>
          </cell>
        </row>
        <row r="914">
          <cell r="B914" t="str">
            <v>481000</v>
          </cell>
          <cell r="C914" t="str">
            <v>Business Unit Equity</v>
          </cell>
          <cell r="D914">
            <v>-345007976.88999999</v>
          </cell>
          <cell r="E914">
            <v>0</v>
          </cell>
          <cell r="F914">
            <v>-345007976.88999999</v>
          </cell>
          <cell r="G914">
            <v>-0.69900000000000007</v>
          </cell>
          <cell r="H914">
            <v>0.69700000000000006</v>
          </cell>
          <cell r="I914">
            <v>-2.0000000000000018E-3</v>
          </cell>
          <cell r="J914">
            <v>-211889663.808</v>
          </cell>
          <cell r="K914">
            <v>-1.73</v>
          </cell>
          <cell r="L914">
            <v>-211889665.53799999</v>
          </cell>
          <cell r="M914">
            <v>991502704.84099996</v>
          </cell>
          <cell r="N914">
            <v>-0.75600000000000001</v>
          </cell>
          <cell r="O914">
            <v>991502704.08499992</v>
          </cell>
          <cell r="P914">
            <v>-1312631537.27</v>
          </cell>
          <cell r="Q914">
            <v>0</v>
          </cell>
          <cell r="R914">
            <v>-1312631537.27</v>
          </cell>
          <cell r="S914">
            <v>-3.0000000000000001E-3</v>
          </cell>
          <cell r="T914">
            <v>0</v>
          </cell>
          <cell r="U914">
            <v>-3.0000000000000001E-3</v>
          </cell>
          <cell r="V914">
            <v>1E-3</v>
          </cell>
          <cell r="W914">
            <v>0</v>
          </cell>
          <cell r="X914">
            <v>1E-3</v>
          </cell>
          <cell r="Y914">
            <v>-1655409.66</v>
          </cell>
          <cell r="Z914">
            <v>0</v>
          </cell>
          <cell r="AA914">
            <v>-1655409.66</v>
          </cell>
          <cell r="AB914">
            <v>0</v>
          </cell>
          <cell r="AC914">
            <v>0</v>
          </cell>
          <cell r="AD914">
            <v>0</v>
          </cell>
          <cell r="AE914">
            <v>0</v>
          </cell>
          <cell r="AF914">
            <v>0</v>
          </cell>
          <cell r="AG914">
            <v>0</v>
          </cell>
          <cell r="AH914">
            <v>-1.7749999999999999</v>
          </cell>
          <cell r="AI914">
            <v>1.784</v>
          </cell>
          <cell r="AJ914">
            <v>9.000000000000119E-3</v>
          </cell>
          <cell r="AK914">
            <v>3519205.1860000002</v>
          </cell>
          <cell r="AL914">
            <v>0</v>
          </cell>
          <cell r="AM914">
            <v>3519205.1860000002</v>
          </cell>
          <cell r="AN914">
            <v>606240.84</v>
          </cell>
          <cell r="AO914">
            <v>0</v>
          </cell>
          <cell r="AP914">
            <v>606240.84</v>
          </cell>
          <cell r="AQ914">
            <v>40000003.166000001</v>
          </cell>
          <cell r="AR914">
            <v>0</v>
          </cell>
          <cell r="AS914">
            <v>40000003.166000001</v>
          </cell>
          <cell r="AT914">
            <v>-1.4E-2</v>
          </cell>
          <cell r="AU914">
            <v>0</v>
          </cell>
          <cell r="AV914">
            <v>-1.4E-2</v>
          </cell>
          <cell r="AW914">
            <v>-1E-3</v>
          </cell>
          <cell r="AX914">
            <v>0</v>
          </cell>
          <cell r="AY914">
            <v>-1E-3</v>
          </cell>
          <cell r="AZ914">
            <v>-0.42</v>
          </cell>
          <cell r="BA914">
            <v>0</v>
          </cell>
          <cell r="BB914">
            <v>-0.42</v>
          </cell>
          <cell r="BC914">
            <v>0</v>
          </cell>
          <cell r="BD914">
            <v>0</v>
          </cell>
          <cell r="BE914">
            <v>0</v>
          </cell>
          <cell r="BF914">
            <v>-0.12</v>
          </cell>
          <cell r="BG914">
            <v>0</v>
          </cell>
          <cell r="BH914">
            <v>-0.12</v>
          </cell>
          <cell r="BI914">
            <v>-18175930.949999999</v>
          </cell>
          <cell r="BJ914">
            <v>0</v>
          </cell>
          <cell r="BK914">
            <v>-18175930.949999999</v>
          </cell>
          <cell r="BL914">
            <v>0</v>
          </cell>
          <cell r="BM914">
            <v>0</v>
          </cell>
          <cell r="BN914">
            <v>0</v>
          </cell>
          <cell r="BO914">
            <v>5958601.6100000003</v>
          </cell>
          <cell r="BP914">
            <v>0</v>
          </cell>
          <cell r="BQ914">
            <v>5958601.6100000003</v>
          </cell>
          <cell r="BR914">
            <v>782.99</v>
          </cell>
          <cell r="BS914">
            <v>0</v>
          </cell>
          <cell r="BT914">
            <v>782.99</v>
          </cell>
          <cell r="BU914">
            <v>1942557.89</v>
          </cell>
          <cell r="BV914">
            <v>0</v>
          </cell>
          <cell r="BW914">
            <v>1942557.89</v>
          </cell>
          <cell r="BX914">
            <v>-271.88</v>
          </cell>
          <cell r="BY914">
            <v>0</v>
          </cell>
          <cell r="BZ914">
            <v>-271.88</v>
          </cell>
          <cell r="CA914">
            <v>-845830696.96600008</v>
          </cell>
          <cell r="CB914">
            <v>-4.9999999999998934E-3</v>
          </cell>
          <cell r="CC914">
            <v>-845830696.97100008</v>
          </cell>
          <cell r="CD914">
            <v>-40964872.170000002</v>
          </cell>
          <cell r="CE914">
            <v>0</v>
          </cell>
          <cell r="CF914">
            <v>-40964872.170000002</v>
          </cell>
          <cell r="CG914">
            <v>-886795569.13600004</v>
          </cell>
          <cell r="CH914">
            <v>-5.0000000000001155E-3</v>
          </cell>
          <cell r="CI914">
            <v>-886795569.14100003</v>
          </cell>
        </row>
        <row r="915">
          <cell r="B915" t="str">
            <v>481120</v>
          </cell>
          <cell r="C915" t="str">
            <v>Prefered Shares</v>
          </cell>
          <cell r="D915">
            <v>-323000000</v>
          </cell>
          <cell r="E915">
            <v>0</v>
          </cell>
          <cell r="F915">
            <v>-323000000</v>
          </cell>
          <cell r="G915">
            <v>0</v>
          </cell>
          <cell r="H915">
            <v>0</v>
          </cell>
          <cell r="I915">
            <v>0</v>
          </cell>
          <cell r="J915">
            <v>-224000000</v>
          </cell>
          <cell r="K915">
            <v>0</v>
          </cell>
          <cell r="L915">
            <v>-224000000</v>
          </cell>
          <cell r="M915">
            <v>-99000000</v>
          </cell>
          <cell r="N915">
            <v>0</v>
          </cell>
          <cell r="O915">
            <v>-99000000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cell r="BZ915">
            <v>0</v>
          </cell>
          <cell r="CA915">
            <v>-646000000</v>
          </cell>
          <cell r="CB915">
            <v>0</v>
          </cell>
          <cell r="CC915">
            <v>-646000000</v>
          </cell>
          <cell r="CD915">
            <v>323000000</v>
          </cell>
          <cell r="CE915">
            <v>0</v>
          </cell>
          <cell r="CF915">
            <v>323000000</v>
          </cell>
          <cell r="CG915">
            <v>-323000000</v>
          </cell>
          <cell r="CH915">
            <v>0</v>
          </cell>
          <cell r="CI915">
            <v>-323000000</v>
          </cell>
        </row>
        <row r="916">
          <cell r="B916" t="str">
            <v>481121</v>
          </cell>
          <cell r="C916" t="str">
            <v>Common Share Capital</v>
          </cell>
          <cell r="D916">
            <v>-3314179444</v>
          </cell>
          <cell r="E916">
            <v>0</v>
          </cell>
          <cell r="F916">
            <v>-3314179444</v>
          </cell>
          <cell r="G916">
            <v>0</v>
          </cell>
          <cell r="H916">
            <v>0</v>
          </cell>
          <cell r="I916">
            <v>0</v>
          </cell>
          <cell r="J916">
            <v>-2083014515.45</v>
          </cell>
          <cell r="K916">
            <v>-0.33400000000000002</v>
          </cell>
          <cell r="L916">
            <v>-2083014515.7840002</v>
          </cell>
          <cell r="M916">
            <v>-861985494.07000005</v>
          </cell>
          <cell r="N916">
            <v>-0.15</v>
          </cell>
          <cell r="O916">
            <v>-861985494.22000003</v>
          </cell>
          <cell r="P916">
            <v>-46000000</v>
          </cell>
          <cell r="Q916">
            <v>0</v>
          </cell>
          <cell r="R916">
            <v>-46000000</v>
          </cell>
          <cell r="S916">
            <v>0</v>
          </cell>
          <cell r="T916">
            <v>0</v>
          </cell>
          <cell r="U916">
            <v>0</v>
          </cell>
          <cell r="V916">
            <v>0</v>
          </cell>
          <cell r="W916">
            <v>0</v>
          </cell>
          <cell r="X916">
            <v>0</v>
          </cell>
          <cell r="Y916">
            <v>0</v>
          </cell>
          <cell r="Z916">
            <v>0</v>
          </cell>
          <cell r="AA916">
            <v>0</v>
          </cell>
          <cell r="AB916">
            <v>0</v>
          </cell>
          <cell r="AC916">
            <v>0</v>
          </cell>
          <cell r="AD916">
            <v>0</v>
          </cell>
          <cell r="AE916">
            <v>-0.48</v>
          </cell>
          <cell r="AF916">
            <v>0.48400000000000004</v>
          </cell>
          <cell r="AG916">
            <v>4.0000000000000591E-3</v>
          </cell>
          <cell r="AH916">
            <v>0</v>
          </cell>
          <cell r="AI916">
            <v>0</v>
          </cell>
          <cell r="AJ916">
            <v>0</v>
          </cell>
          <cell r="AK916">
            <v>0</v>
          </cell>
          <cell r="AL916">
            <v>0</v>
          </cell>
          <cell r="AM916">
            <v>0</v>
          </cell>
          <cell r="AN916">
            <v>-10</v>
          </cell>
          <cell r="AO916">
            <v>0</v>
          </cell>
          <cell r="AP916">
            <v>-10</v>
          </cell>
          <cell r="AQ916">
            <v>-40000001</v>
          </cell>
          <cell r="AR916">
            <v>0</v>
          </cell>
          <cell r="AS916">
            <v>-40000001</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-52970556.060000002</v>
          </cell>
          <cell r="BJ916">
            <v>0</v>
          </cell>
          <cell r="BK916">
            <v>-52970556.060000002</v>
          </cell>
          <cell r="BL916">
            <v>0</v>
          </cell>
          <cell r="BM916">
            <v>0</v>
          </cell>
          <cell r="BN916">
            <v>0</v>
          </cell>
          <cell r="BO916">
            <v>-6000000</v>
          </cell>
          <cell r="BP916">
            <v>0</v>
          </cell>
          <cell r="BQ916">
            <v>-6000000</v>
          </cell>
          <cell r="BR916">
            <v>-783.15</v>
          </cell>
          <cell r="BS916">
            <v>0</v>
          </cell>
          <cell r="BT916">
            <v>-783.15</v>
          </cell>
          <cell r="BU916">
            <v>-1930557.61</v>
          </cell>
          <cell r="BV916">
            <v>0</v>
          </cell>
          <cell r="BW916">
            <v>-1930557.61</v>
          </cell>
          <cell r="BX916">
            <v>0</v>
          </cell>
          <cell r="BY916">
            <v>0</v>
          </cell>
          <cell r="BZ916">
            <v>0</v>
          </cell>
          <cell r="CA916">
            <v>-6406081361.8199987</v>
          </cell>
          <cell r="CB916">
            <v>5.5511151231257827E-17</v>
          </cell>
          <cell r="CC916">
            <v>-6406081361.8199987</v>
          </cell>
          <cell r="CD916">
            <v>3092081362.8200002</v>
          </cell>
          <cell r="CE916">
            <v>0</v>
          </cell>
          <cell r="CF916">
            <v>3092081362.8200002</v>
          </cell>
          <cell r="CG916">
            <v>-3313999999.0000005</v>
          </cell>
          <cell r="CH916">
            <v>2.7755575615628914E-17</v>
          </cell>
          <cell r="CI916">
            <v>-3313999999.0000005</v>
          </cell>
        </row>
        <row r="917">
          <cell r="B917" t="str">
            <v>482000</v>
          </cell>
          <cell r="C917" t="str">
            <v>Common Shares Dividend</v>
          </cell>
          <cell r="D917">
            <v>205000000</v>
          </cell>
          <cell r="E917">
            <v>0</v>
          </cell>
          <cell r="F917">
            <v>205000000</v>
          </cell>
          <cell r="G917">
            <v>0</v>
          </cell>
          <cell r="H917">
            <v>0</v>
          </cell>
          <cell r="I917">
            <v>0</v>
          </cell>
          <cell r="J917">
            <v>220018062</v>
          </cell>
          <cell r="K917">
            <v>0</v>
          </cell>
          <cell r="L917">
            <v>220018062</v>
          </cell>
          <cell r="M917">
            <v>30002463</v>
          </cell>
          <cell r="N917">
            <v>0</v>
          </cell>
          <cell r="O917">
            <v>30002463</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cell r="BZ917">
            <v>0</v>
          </cell>
          <cell r="CA917">
            <v>455020525</v>
          </cell>
          <cell r="CB917">
            <v>0</v>
          </cell>
          <cell r="CC917">
            <v>455020525</v>
          </cell>
          <cell r="CD917">
            <v>-250020525</v>
          </cell>
          <cell r="CE917">
            <v>0</v>
          </cell>
          <cell r="CF917">
            <v>-250020525</v>
          </cell>
          <cell r="CG917">
            <v>205000000</v>
          </cell>
          <cell r="CH917">
            <v>0</v>
          </cell>
          <cell r="CI917">
            <v>205000000</v>
          </cell>
        </row>
        <row r="918">
          <cell r="B918" t="str">
            <v>482010</v>
          </cell>
          <cell r="C918" t="str">
            <v>Preferred Share  Dividend</v>
          </cell>
          <cell r="D918">
            <v>13323750</v>
          </cell>
          <cell r="E918">
            <v>0</v>
          </cell>
          <cell r="F918">
            <v>13323750</v>
          </cell>
          <cell r="G918">
            <v>0</v>
          </cell>
          <cell r="H918">
            <v>0</v>
          </cell>
          <cell r="I918">
            <v>0</v>
          </cell>
          <cell r="J918">
            <v>9240000</v>
          </cell>
          <cell r="K918">
            <v>0</v>
          </cell>
          <cell r="L918">
            <v>9240000</v>
          </cell>
          <cell r="M918">
            <v>4083750</v>
          </cell>
          <cell r="N918">
            <v>0</v>
          </cell>
          <cell r="O918">
            <v>4083750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cell r="BZ918">
            <v>0</v>
          </cell>
          <cell r="CA918">
            <v>26647500</v>
          </cell>
          <cell r="CB918">
            <v>0</v>
          </cell>
          <cell r="CC918">
            <v>26647500</v>
          </cell>
          <cell r="CD918">
            <v>-13323750</v>
          </cell>
          <cell r="CE918">
            <v>0</v>
          </cell>
          <cell r="CF918">
            <v>-13323750</v>
          </cell>
          <cell r="CG918">
            <v>13323750</v>
          </cell>
          <cell r="CH918">
            <v>0</v>
          </cell>
          <cell r="CI918">
            <v>13323750</v>
          </cell>
        </row>
      </sheetData>
      <sheetData sheetId="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row r="383">
          <cell r="B383" t="str">
            <v>110100</v>
          </cell>
          <cell r="C383" t="str">
            <v>MAJOR FIXED ASSETS CAPITAL</v>
          </cell>
          <cell r="D383">
            <v>1098198.93</v>
          </cell>
          <cell r="E383">
            <v>0</v>
          </cell>
          <cell r="F383">
            <v>1098198.93</v>
          </cell>
          <cell r="G383">
            <v>0</v>
          </cell>
          <cell r="H383">
            <v>0</v>
          </cell>
          <cell r="I383">
            <v>0</v>
          </cell>
          <cell r="J383">
            <v>9253187527.4899998</v>
          </cell>
          <cell r="K383">
            <v>89496813.423999995</v>
          </cell>
          <cell r="L383">
            <v>9342684340.9139996</v>
          </cell>
          <cell r="M383">
            <v>5160661190.8500004</v>
          </cell>
          <cell r="N383">
            <v>79365098.700000003</v>
          </cell>
          <cell r="O383">
            <v>5240026289.5500002</v>
          </cell>
          <cell r="P383">
            <v>0</v>
          </cell>
          <cell r="Q383">
            <v>0</v>
          </cell>
          <cell r="R383">
            <v>0</v>
          </cell>
          <cell r="S383">
            <v>0</v>
          </cell>
          <cell r="T383">
            <v>0</v>
          </cell>
          <cell r="U383">
            <v>0</v>
          </cell>
          <cell r="V383">
            <v>0</v>
          </cell>
          <cell r="W383">
            <v>0</v>
          </cell>
          <cell r="X383">
            <v>0</v>
          </cell>
          <cell r="Y383">
            <v>11290700.58</v>
          </cell>
          <cell r="Z383">
            <v>0</v>
          </cell>
          <cell r="AA383">
            <v>11290700.58</v>
          </cell>
          <cell r="AB383">
            <v>0</v>
          </cell>
          <cell r="AC383">
            <v>0</v>
          </cell>
          <cell r="AD383">
            <v>0</v>
          </cell>
          <cell r="AE383">
            <v>0</v>
          </cell>
          <cell r="AF383">
            <v>0</v>
          </cell>
          <cell r="AG383">
            <v>0</v>
          </cell>
          <cell r="AH383">
            <v>168861912.13</v>
          </cell>
          <cell r="AI383">
            <v>-168861912.12400001</v>
          </cell>
          <cell r="AJ383">
            <v>5.9999823570251465E-3</v>
          </cell>
          <cell r="AK383">
            <v>84707930.510000005</v>
          </cell>
          <cell r="AL383">
            <v>0</v>
          </cell>
          <cell r="AM383">
            <v>84707930.510000005</v>
          </cell>
          <cell r="AN383">
            <v>1743461.92</v>
          </cell>
          <cell r="AO383">
            <v>0</v>
          </cell>
          <cell r="AP383">
            <v>1743461.92</v>
          </cell>
          <cell r="AQ383">
            <v>0</v>
          </cell>
          <cell r="AR383">
            <v>0</v>
          </cell>
          <cell r="AS383">
            <v>0</v>
          </cell>
          <cell r="AT383">
            <v>38960520.909999996</v>
          </cell>
          <cell r="AU383">
            <v>0</v>
          </cell>
          <cell r="AV383">
            <v>38960520.909999996</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14720511443.32</v>
          </cell>
          <cell r="CB383">
            <v>0</v>
          </cell>
          <cell r="CC383">
            <v>14720511443.32</v>
          </cell>
          <cell r="CD383">
            <v>0</v>
          </cell>
          <cell r="CE383">
            <v>0</v>
          </cell>
          <cell r="CF383">
            <v>0</v>
          </cell>
          <cell r="CG383">
            <v>14720511443.32</v>
          </cell>
          <cell r="CH383">
            <v>-1.4901161193847656E-8</v>
          </cell>
          <cell r="CI383">
            <v>14720511443.32</v>
          </cell>
        </row>
        <row r="384">
          <cell r="B384" t="str">
            <v>110190</v>
          </cell>
          <cell r="C384" t="str">
            <v>Constructed Assets Suspense</v>
          </cell>
          <cell r="D384">
            <v>0</v>
          </cell>
          <cell r="E384">
            <v>0</v>
          </cell>
          <cell r="F384">
            <v>0</v>
          </cell>
          <cell r="G384">
            <v>0</v>
          </cell>
          <cell r="H384">
            <v>0</v>
          </cell>
          <cell r="I384">
            <v>0</v>
          </cell>
          <cell r="J384">
            <v>-113975.67</v>
          </cell>
          <cell r="K384">
            <v>407.65800000000002</v>
          </cell>
          <cell r="L384">
            <v>-113568.012</v>
          </cell>
          <cell r="M384">
            <v>68539.820000000007</v>
          </cell>
          <cell r="N384">
            <v>361.51</v>
          </cell>
          <cell r="O384">
            <v>68901.33</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769.16</v>
          </cell>
          <cell r="AI384">
            <v>-769.16800000000001</v>
          </cell>
          <cell r="AJ384">
            <v>-8.0000000000381988E-3</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353522388.77999997</v>
          </cell>
          <cell r="BJ384">
            <v>0</v>
          </cell>
          <cell r="BK384">
            <v>353522388.77999997</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353477722.08999997</v>
          </cell>
          <cell r="CB384">
            <v>0</v>
          </cell>
          <cell r="CC384">
            <v>353477722.08999997</v>
          </cell>
          <cell r="CD384">
            <v>0</v>
          </cell>
          <cell r="CE384">
            <v>0</v>
          </cell>
          <cell r="CF384">
            <v>0</v>
          </cell>
          <cell r="CG384">
            <v>353477722.08999997</v>
          </cell>
          <cell r="CH384">
            <v>0</v>
          </cell>
          <cell r="CI384">
            <v>353477722.08999997</v>
          </cell>
        </row>
        <row r="385">
          <cell r="B385" t="str">
            <v>110200</v>
          </cell>
          <cell r="C385" t="str">
            <v>Minor Fixed Assets Capital</v>
          </cell>
          <cell r="D385">
            <v>0</v>
          </cell>
          <cell r="E385">
            <v>0</v>
          </cell>
          <cell r="F385">
            <v>0</v>
          </cell>
          <cell r="G385">
            <v>0</v>
          </cell>
          <cell r="H385">
            <v>0</v>
          </cell>
          <cell r="I385">
            <v>0</v>
          </cell>
          <cell r="J385">
            <v>0</v>
          </cell>
          <cell r="K385">
            <v>70982229.144999996</v>
          </cell>
          <cell r="L385">
            <v>70982229.144999996</v>
          </cell>
          <cell r="M385">
            <v>0</v>
          </cell>
          <cell r="N385">
            <v>80043790.310000002</v>
          </cell>
          <cell r="O385">
            <v>80043790.310000002</v>
          </cell>
          <cell r="P385">
            <v>744402.6</v>
          </cell>
          <cell r="Q385">
            <v>0</v>
          </cell>
          <cell r="R385">
            <v>744402.6</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151026019.44999999</v>
          </cell>
          <cell r="AI385">
            <v>-151026019.45500001</v>
          </cell>
          <cell r="AJ385">
            <v>-5.0000250339508057E-3</v>
          </cell>
          <cell r="AK385">
            <v>1861938.39</v>
          </cell>
          <cell r="AL385">
            <v>0</v>
          </cell>
          <cell r="AM385">
            <v>1861938.39</v>
          </cell>
          <cell r="AN385">
            <v>0</v>
          </cell>
          <cell r="AO385">
            <v>0</v>
          </cell>
          <cell r="AP385">
            <v>0</v>
          </cell>
          <cell r="AQ385">
            <v>0</v>
          </cell>
          <cell r="AR385">
            <v>0</v>
          </cell>
          <cell r="AS385">
            <v>0</v>
          </cell>
          <cell r="AT385">
            <v>1195281.9099999999</v>
          </cell>
          <cell r="AU385">
            <v>0</v>
          </cell>
          <cell r="AV385">
            <v>1195281.9099999999</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154827642.34999996</v>
          </cell>
          <cell r="CB385">
            <v>-2.9802322387695313E-8</v>
          </cell>
          <cell r="CC385">
            <v>154827642.34999993</v>
          </cell>
          <cell r="CD385">
            <v>0</v>
          </cell>
          <cell r="CE385">
            <v>0</v>
          </cell>
          <cell r="CF385">
            <v>0</v>
          </cell>
          <cell r="CG385">
            <v>154827642.34999999</v>
          </cell>
          <cell r="CH385">
            <v>-1.4901161193847656E-8</v>
          </cell>
          <cell r="CI385">
            <v>154827642.34999996</v>
          </cell>
        </row>
        <row r="386">
          <cell r="B386" t="str">
            <v>110270</v>
          </cell>
          <cell r="C386" t="str">
            <v>Purch Susp Comp H/ware</v>
          </cell>
          <cell r="D386">
            <v>0</v>
          </cell>
          <cell r="E386">
            <v>0</v>
          </cell>
          <cell r="F386">
            <v>0</v>
          </cell>
          <cell r="G386">
            <v>0</v>
          </cell>
          <cell r="H386">
            <v>0</v>
          </cell>
          <cell r="I386">
            <v>0</v>
          </cell>
          <cell r="J386">
            <v>0</v>
          </cell>
          <cell r="K386">
            <v>230075.533</v>
          </cell>
          <cell r="L386">
            <v>230075.533</v>
          </cell>
          <cell r="M386">
            <v>0</v>
          </cell>
          <cell r="N386">
            <v>259446.88</v>
          </cell>
          <cell r="O386">
            <v>259446.88</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489522.41</v>
          </cell>
          <cell r="AI386">
            <v>-489522.413</v>
          </cell>
          <cell r="AJ386">
            <v>-3.0000000260770321E-3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2727863.63</v>
          </cell>
          <cell r="BJ386">
            <v>0</v>
          </cell>
          <cell r="BK386">
            <v>2727863.63</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3217386.04</v>
          </cell>
          <cell r="CB386">
            <v>0</v>
          </cell>
          <cell r="CC386">
            <v>3217386.04</v>
          </cell>
          <cell r="CD386">
            <v>0</v>
          </cell>
          <cell r="CE386">
            <v>0</v>
          </cell>
          <cell r="CF386">
            <v>0</v>
          </cell>
          <cell r="CG386">
            <v>3217386.04</v>
          </cell>
          <cell r="CH386">
            <v>0</v>
          </cell>
          <cell r="CI386">
            <v>3217386.04</v>
          </cell>
        </row>
        <row r="387">
          <cell r="B387" t="str">
            <v>110271</v>
          </cell>
          <cell r="C387" t="str">
            <v>Purch Susp Comp Appl S/ware</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316424.57</v>
          </cell>
          <cell r="BJ387">
            <v>0</v>
          </cell>
          <cell r="BK387">
            <v>316424.57</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316424.57</v>
          </cell>
          <cell r="CB387">
            <v>0</v>
          </cell>
          <cell r="CC387">
            <v>316424.57</v>
          </cell>
          <cell r="CD387">
            <v>0</v>
          </cell>
          <cell r="CE387">
            <v>0</v>
          </cell>
          <cell r="CF387">
            <v>0</v>
          </cell>
          <cell r="CG387">
            <v>316424.57</v>
          </cell>
          <cell r="CH387">
            <v>0</v>
          </cell>
          <cell r="CI387">
            <v>316424.57</v>
          </cell>
        </row>
        <row r="388">
          <cell r="B388" t="str">
            <v>110280</v>
          </cell>
          <cell r="C388" t="str">
            <v>Purch'D Asset Susp:Office Equp</v>
          </cell>
          <cell r="D388">
            <v>0</v>
          </cell>
          <cell r="E388">
            <v>0</v>
          </cell>
          <cell r="F388">
            <v>0</v>
          </cell>
          <cell r="G388">
            <v>0</v>
          </cell>
          <cell r="H388">
            <v>0</v>
          </cell>
          <cell r="I388">
            <v>0</v>
          </cell>
          <cell r="J388">
            <v>0</v>
          </cell>
          <cell r="K388">
            <v>-2E-3</v>
          </cell>
          <cell r="L388">
            <v>-2E-3</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2E-3</v>
          </cell>
          <cell r="AJ388">
            <v>2E-3</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1484231.69</v>
          </cell>
          <cell r="BJ388">
            <v>0</v>
          </cell>
          <cell r="BK388">
            <v>1484231.69</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1484231.69</v>
          </cell>
          <cell r="CB388">
            <v>0</v>
          </cell>
          <cell r="CC388">
            <v>1484231.69</v>
          </cell>
          <cell r="CD388">
            <v>0</v>
          </cell>
          <cell r="CE388">
            <v>0</v>
          </cell>
          <cell r="CF388">
            <v>0</v>
          </cell>
          <cell r="CG388">
            <v>1484231.69</v>
          </cell>
          <cell r="CH388">
            <v>0</v>
          </cell>
          <cell r="CI388">
            <v>1484231.69</v>
          </cell>
        </row>
        <row r="389">
          <cell r="B389" t="str">
            <v>110290</v>
          </cell>
          <cell r="C389" t="str">
            <v>Purch Susp Stores Srvc Eqmt</v>
          </cell>
          <cell r="D389">
            <v>0</v>
          </cell>
          <cell r="E389">
            <v>0</v>
          </cell>
          <cell r="F389">
            <v>0</v>
          </cell>
          <cell r="G389">
            <v>0</v>
          </cell>
          <cell r="H389">
            <v>0</v>
          </cell>
          <cell r="I389">
            <v>0</v>
          </cell>
          <cell r="J389">
            <v>0</v>
          </cell>
          <cell r="K389">
            <v>1E-3</v>
          </cell>
          <cell r="L389">
            <v>1E-3</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-1E-3</v>
          </cell>
          <cell r="AJ389">
            <v>-1E-3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19150.400000000001</v>
          </cell>
          <cell r="BJ389">
            <v>0</v>
          </cell>
          <cell r="BK389">
            <v>19150.400000000001</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19150.400000000001</v>
          </cell>
          <cell r="CB389">
            <v>0</v>
          </cell>
          <cell r="CC389">
            <v>19150.400000000001</v>
          </cell>
          <cell r="CD389">
            <v>0</v>
          </cell>
          <cell r="CE389">
            <v>0</v>
          </cell>
          <cell r="CF389">
            <v>0</v>
          </cell>
          <cell r="CG389">
            <v>19150.400000000001</v>
          </cell>
          <cell r="CH389">
            <v>0</v>
          </cell>
          <cell r="CI389">
            <v>19150.400000000001</v>
          </cell>
        </row>
        <row r="390">
          <cell r="B390" t="str">
            <v>110291</v>
          </cell>
          <cell r="C390" t="str">
            <v>Purch Sus Meas &amp; Test Serv Eq</v>
          </cell>
          <cell r="D390">
            <v>0</v>
          </cell>
          <cell r="E390">
            <v>0</v>
          </cell>
          <cell r="F390">
            <v>0</v>
          </cell>
          <cell r="G390">
            <v>0</v>
          </cell>
          <cell r="H390">
            <v>0</v>
          </cell>
          <cell r="I390">
            <v>0</v>
          </cell>
          <cell r="J390">
            <v>0</v>
          </cell>
          <cell r="K390">
            <v>-9193.1959999999999</v>
          </cell>
          <cell r="L390">
            <v>-9193.1959999999999</v>
          </cell>
          <cell r="M390">
            <v>0</v>
          </cell>
          <cell r="N390">
            <v>-10366.799999999999</v>
          </cell>
          <cell r="O390">
            <v>-10366.799999999999</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-19560</v>
          </cell>
          <cell r="AI390">
            <v>19559.995999999999</v>
          </cell>
          <cell r="AJ390">
            <v>-4.0000000008149073E-3</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-19560</v>
          </cell>
          <cell r="CB390">
            <v>0</v>
          </cell>
          <cell r="CC390">
            <v>-19560</v>
          </cell>
          <cell r="CD390">
            <v>0</v>
          </cell>
          <cell r="CE390">
            <v>0</v>
          </cell>
          <cell r="CF390">
            <v>0</v>
          </cell>
          <cell r="CG390">
            <v>-19560</v>
          </cell>
          <cell r="CH390">
            <v>-1.8189894035458565E-12</v>
          </cell>
          <cell r="CI390">
            <v>-19560</v>
          </cell>
        </row>
        <row r="391">
          <cell r="B391" t="str">
            <v>110292</v>
          </cell>
          <cell r="C391" t="str">
            <v>Purch Susp Misc Srvc Eqmp</v>
          </cell>
          <cell r="D391">
            <v>0</v>
          </cell>
          <cell r="E391">
            <v>0</v>
          </cell>
          <cell r="F391">
            <v>0</v>
          </cell>
          <cell r="G391">
            <v>0</v>
          </cell>
          <cell r="H391">
            <v>0</v>
          </cell>
          <cell r="I391">
            <v>0</v>
          </cell>
          <cell r="J391">
            <v>0</v>
          </cell>
          <cell r="K391">
            <v>4.0000000000000001E-3</v>
          </cell>
          <cell r="L391">
            <v>4.0000000000000001E-3</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-4.0000000000000001E-3</v>
          </cell>
          <cell r="AJ391">
            <v>-4.0000000000000001E-3</v>
          </cell>
          <cell r="AK391">
            <v>400</v>
          </cell>
          <cell r="AL391">
            <v>0</v>
          </cell>
          <cell r="AM391">
            <v>400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129169.34</v>
          </cell>
          <cell r="BJ391">
            <v>0</v>
          </cell>
          <cell r="BK391">
            <v>129169.34</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129569.34</v>
          </cell>
          <cell r="CB391">
            <v>0</v>
          </cell>
          <cell r="CC391">
            <v>129569.34</v>
          </cell>
          <cell r="CD391">
            <v>0</v>
          </cell>
          <cell r="CE391">
            <v>0</v>
          </cell>
          <cell r="CF391">
            <v>0</v>
          </cell>
          <cell r="CG391">
            <v>129569.34</v>
          </cell>
          <cell r="CH391">
            <v>0</v>
          </cell>
          <cell r="CI391">
            <v>129569.34</v>
          </cell>
        </row>
        <row r="392">
          <cell r="B392" t="str">
            <v>110300</v>
          </cell>
          <cell r="C392" t="str">
            <v>T&amp;We Capital</v>
          </cell>
          <cell r="D392">
            <v>0</v>
          </cell>
          <cell r="E392">
            <v>0</v>
          </cell>
          <cell r="F392">
            <v>0</v>
          </cell>
          <cell r="G392">
            <v>0</v>
          </cell>
          <cell r="H392">
            <v>0</v>
          </cell>
          <cell r="I392">
            <v>0</v>
          </cell>
          <cell r="J392">
            <v>0</v>
          </cell>
          <cell r="K392">
            <v>68268117.863000005</v>
          </cell>
          <cell r="L392">
            <v>68268117.863000005</v>
          </cell>
          <cell r="M392">
            <v>0</v>
          </cell>
          <cell r="N392">
            <v>204804353.59</v>
          </cell>
          <cell r="O392">
            <v>204804353.59</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273072471.44999999</v>
          </cell>
          <cell r="AI392">
            <v>-273072471.45300001</v>
          </cell>
          <cell r="AJ392">
            <v>-3.0000209808349609E-3</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273072471.44999999</v>
          </cell>
          <cell r="CB392">
            <v>0</v>
          </cell>
          <cell r="CC392">
            <v>273072471.44999999</v>
          </cell>
          <cell r="CD392">
            <v>0</v>
          </cell>
          <cell r="CE392">
            <v>0</v>
          </cell>
          <cell r="CF392">
            <v>0</v>
          </cell>
          <cell r="CG392">
            <v>273072471.44999999</v>
          </cell>
          <cell r="CH392">
            <v>0</v>
          </cell>
          <cell r="CI392">
            <v>273072471.44999999</v>
          </cell>
        </row>
        <row r="393">
          <cell r="B393" t="str">
            <v>110390</v>
          </cell>
          <cell r="C393" t="str">
            <v>Purch Susp T&amp;WE Trans Eqmt</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27539373.43</v>
          </cell>
          <cell r="BJ393">
            <v>0</v>
          </cell>
          <cell r="BK393">
            <v>27539373.43</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27539373.43</v>
          </cell>
          <cell r="CB393">
            <v>0</v>
          </cell>
          <cell r="CC393">
            <v>27539373.43</v>
          </cell>
          <cell r="CD393">
            <v>0</v>
          </cell>
          <cell r="CE393">
            <v>0</v>
          </cell>
          <cell r="CF393">
            <v>0</v>
          </cell>
          <cell r="CG393">
            <v>27539373.43</v>
          </cell>
          <cell r="CH393">
            <v>0</v>
          </cell>
          <cell r="CI393">
            <v>27539373.43</v>
          </cell>
        </row>
        <row r="394">
          <cell r="B394" t="str">
            <v>110400</v>
          </cell>
          <cell r="C394" t="str">
            <v>Rental Tools Capital</v>
          </cell>
          <cell r="D394">
            <v>0</v>
          </cell>
          <cell r="E394">
            <v>0</v>
          </cell>
          <cell r="F394">
            <v>0</v>
          </cell>
          <cell r="G394">
            <v>0</v>
          </cell>
          <cell r="H394">
            <v>0</v>
          </cell>
          <cell r="I394">
            <v>0</v>
          </cell>
          <cell r="J394">
            <v>0</v>
          </cell>
          <cell r="K394">
            <v>3418161.4369999999</v>
          </cell>
          <cell r="L394">
            <v>3418161.4369999999</v>
          </cell>
          <cell r="M394">
            <v>0</v>
          </cell>
          <cell r="N394">
            <v>3854522.48</v>
          </cell>
          <cell r="O394">
            <v>3854522.48</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7272683.9100000001</v>
          </cell>
          <cell r="AI394">
            <v>-7272683.9170000004</v>
          </cell>
          <cell r="AJ394">
            <v>-7.0000002160668373E-3</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7272683.9100000001</v>
          </cell>
          <cell r="CB394">
            <v>-9.3132257461547852E-10</v>
          </cell>
          <cell r="CC394">
            <v>7272683.9099999992</v>
          </cell>
          <cell r="CD394">
            <v>0</v>
          </cell>
          <cell r="CE394">
            <v>0</v>
          </cell>
          <cell r="CF394">
            <v>0</v>
          </cell>
          <cell r="CG394">
            <v>7272683.9100000001</v>
          </cell>
          <cell r="CH394">
            <v>-4.6566128730773926E-10</v>
          </cell>
          <cell r="CI394">
            <v>7272683.9100000001</v>
          </cell>
        </row>
        <row r="395">
          <cell r="B395" t="str">
            <v>110490</v>
          </cell>
          <cell r="C395" t="str">
            <v>Purch Assets Susp-Rental Tools</v>
          </cell>
          <cell r="D395">
            <v>0</v>
          </cell>
          <cell r="E395">
            <v>0</v>
          </cell>
          <cell r="F395">
            <v>0</v>
          </cell>
          <cell r="G395">
            <v>0</v>
          </cell>
          <cell r="H395">
            <v>0</v>
          </cell>
          <cell r="I395">
            <v>0</v>
          </cell>
          <cell r="J395">
            <v>0</v>
          </cell>
          <cell r="K395">
            <v>-2E-3</v>
          </cell>
          <cell r="L395">
            <v>-2E-3</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2E-3</v>
          </cell>
          <cell r="AJ395">
            <v>2E-3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2110178.64</v>
          </cell>
          <cell r="BJ395">
            <v>0</v>
          </cell>
          <cell r="BK395">
            <v>2110178.64</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2110178.64</v>
          </cell>
          <cell r="CB395">
            <v>0</v>
          </cell>
          <cell r="CC395">
            <v>2110178.64</v>
          </cell>
          <cell r="CD395">
            <v>0</v>
          </cell>
          <cell r="CE395">
            <v>0</v>
          </cell>
          <cell r="CF395">
            <v>0</v>
          </cell>
          <cell r="CG395">
            <v>2110178.64</v>
          </cell>
          <cell r="CH395">
            <v>0</v>
          </cell>
          <cell r="CI395">
            <v>2110178.64</v>
          </cell>
        </row>
        <row r="396">
          <cell r="C396" t="str">
            <v>Fixed assets in service</v>
          </cell>
          <cell r="D396">
            <v>1098198.93</v>
          </cell>
          <cell r="E396">
            <v>0</v>
          </cell>
          <cell r="F396">
            <v>1098198.93</v>
          </cell>
          <cell r="G396">
            <v>0</v>
          </cell>
          <cell r="H396">
            <v>0</v>
          </cell>
          <cell r="I396">
            <v>0</v>
          </cell>
          <cell r="J396">
            <v>9253073551.8199997</v>
          </cell>
          <cell r="K396">
            <v>232386611.86499998</v>
          </cell>
          <cell r="L396">
            <v>9485460163.6849995</v>
          </cell>
          <cell r="M396">
            <v>5160729730.6700001</v>
          </cell>
          <cell r="N396">
            <v>368317206.67000002</v>
          </cell>
          <cell r="O396">
            <v>5529046937.3400002</v>
          </cell>
          <cell r="P396">
            <v>744402.6</v>
          </cell>
          <cell r="Q396">
            <v>0</v>
          </cell>
          <cell r="R396">
            <v>744402.6</v>
          </cell>
          <cell r="S396">
            <v>0</v>
          </cell>
          <cell r="T396">
            <v>0</v>
          </cell>
          <cell r="U396">
            <v>0</v>
          </cell>
          <cell r="V396">
            <v>0</v>
          </cell>
          <cell r="W396">
            <v>0</v>
          </cell>
          <cell r="X396">
            <v>0</v>
          </cell>
          <cell r="Y396">
            <v>11290700.58</v>
          </cell>
          <cell r="Z396">
            <v>0</v>
          </cell>
          <cell r="AA396">
            <v>11290700.58</v>
          </cell>
          <cell r="AB396">
            <v>0</v>
          </cell>
          <cell r="AC396">
            <v>0</v>
          </cell>
          <cell r="AD396">
            <v>0</v>
          </cell>
          <cell r="AE396">
            <v>0</v>
          </cell>
          <cell r="AF396">
            <v>0</v>
          </cell>
          <cell r="AG396">
            <v>0</v>
          </cell>
          <cell r="AH396">
            <v>600703818.50999999</v>
          </cell>
          <cell r="AI396">
            <v>-600703818.53500021</v>
          </cell>
          <cell r="AJ396">
            <v>-2.5000214576721191E-2</v>
          </cell>
          <cell r="AK396">
            <v>86570268.900000006</v>
          </cell>
          <cell r="AL396">
            <v>0</v>
          </cell>
          <cell r="AM396">
            <v>86570268.900000006</v>
          </cell>
          <cell r="AN396">
            <v>1743461.92</v>
          </cell>
          <cell r="AO396">
            <v>0</v>
          </cell>
          <cell r="AP396">
            <v>1743461.92</v>
          </cell>
          <cell r="AQ396">
            <v>0</v>
          </cell>
          <cell r="AR396">
            <v>0</v>
          </cell>
          <cell r="AS396">
            <v>0</v>
          </cell>
          <cell r="AT396">
            <v>40155802.819999993</v>
          </cell>
          <cell r="AU396">
            <v>0</v>
          </cell>
          <cell r="AV396">
            <v>40155802.819999993</v>
          </cell>
          <cell r="AW396">
            <v>0</v>
          </cell>
          <cell r="AX396">
            <v>0</v>
          </cell>
          <cell r="AY396">
            <v>0</v>
          </cell>
          <cell r="AZ396">
            <v>0</v>
          </cell>
          <cell r="BA396">
            <v>0</v>
          </cell>
          <cell r="BB396">
            <v>0</v>
          </cell>
          <cell r="BC396">
            <v>0</v>
          </cell>
          <cell r="BD396">
            <v>0</v>
          </cell>
          <cell r="BE396">
            <v>0</v>
          </cell>
          <cell r="BF396">
            <v>0</v>
          </cell>
          <cell r="BG396">
            <v>0</v>
          </cell>
          <cell r="BH396">
            <v>0</v>
          </cell>
          <cell r="BI396">
            <v>387848780.4799999</v>
          </cell>
          <cell r="BJ396">
            <v>0</v>
          </cell>
          <cell r="BK396">
            <v>387848780.4799999</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15543958717.23</v>
          </cell>
          <cell r="CB396">
            <v>-3.8512051105457634E-8</v>
          </cell>
          <cell r="CC396">
            <v>15543958717.23</v>
          </cell>
          <cell r="CD396">
            <v>0</v>
          </cell>
          <cell r="CE396">
            <v>0</v>
          </cell>
          <cell r="CF396">
            <v>0</v>
          </cell>
          <cell r="CG396">
            <v>15543958717.23</v>
          </cell>
          <cell r="CH396">
            <v>-1.6810372471809387E-7</v>
          </cell>
          <cell r="CI396">
            <v>15543958717.23</v>
          </cell>
        </row>
        <row r="397">
          <cell r="B397" t="str">
            <v>181320</v>
          </cell>
          <cell r="C397" t="str">
            <v>Fut Use-Land - Stations</v>
          </cell>
          <cell r="D397">
            <v>3907856.76</v>
          </cell>
          <cell r="E397">
            <v>0</v>
          </cell>
          <cell r="F397">
            <v>3907856.76</v>
          </cell>
          <cell r="G397">
            <v>0</v>
          </cell>
          <cell r="H397">
            <v>0</v>
          </cell>
          <cell r="I397">
            <v>0</v>
          </cell>
          <cell r="J397">
            <v>1823006.52</v>
          </cell>
          <cell r="K397">
            <v>0</v>
          </cell>
          <cell r="L397">
            <v>1823006.52</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5730863.2799999993</v>
          </cell>
          <cell r="CB397">
            <v>0</v>
          </cell>
          <cell r="CC397">
            <v>5730863.2799999993</v>
          </cell>
          <cell r="CD397">
            <v>0</v>
          </cell>
          <cell r="CE397">
            <v>0</v>
          </cell>
          <cell r="CF397">
            <v>0</v>
          </cell>
          <cell r="CG397">
            <v>5730863.2799999993</v>
          </cell>
          <cell r="CH397">
            <v>0</v>
          </cell>
          <cell r="CI397">
            <v>5730863.2799999993</v>
          </cell>
        </row>
        <row r="398">
          <cell r="B398" t="str">
            <v>181330</v>
          </cell>
          <cell r="C398" t="str">
            <v>Fut Use-Land - Trans Lines Lv</v>
          </cell>
          <cell r="D398">
            <v>1856755</v>
          </cell>
          <cell r="E398">
            <v>0</v>
          </cell>
          <cell r="F398">
            <v>1856755</v>
          </cell>
          <cell r="G398">
            <v>0</v>
          </cell>
          <cell r="H398">
            <v>0</v>
          </cell>
          <cell r="I398">
            <v>0</v>
          </cell>
          <cell r="J398">
            <v>60205218.509999998</v>
          </cell>
          <cell r="K398">
            <v>0</v>
          </cell>
          <cell r="L398">
            <v>60205218.509999998</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62061973.509999998</v>
          </cell>
          <cell r="CB398">
            <v>0</v>
          </cell>
          <cell r="CC398">
            <v>62061973.509999998</v>
          </cell>
          <cell r="CD398">
            <v>0</v>
          </cell>
          <cell r="CE398">
            <v>0</v>
          </cell>
          <cell r="CF398">
            <v>0</v>
          </cell>
          <cell r="CG398">
            <v>62061973.509999998</v>
          </cell>
          <cell r="CH398">
            <v>0</v>
          </cell>
          <cell r="CI398">
            <v>62061973.509999998</v>
          </cell>
        </row>
        <row r="399">
          <cell r="B399" t="str">
            <v>181340</v>
          </cell>
          <cell r="C399" t="str">
            <v>Fut Use-Land - Service Bldgs</v>
          </cell>
          <cell r="D399">
            <v>0</v>
          </cell>
          <cell r="E399">
            <v>0</v>
          </cell>
          <cell r="F399">
            <v>0</v>
          </cell>
          <cell r="G399">
            <v>0</v>
          </cell>
          <cell r="H399">
            <v>0</v>
          </cell>
          <cell r="I399">
            <v>0</v>
          </cell>
          <cell r="J399">
            <v>0</v>
          </cell>
          <cell r="K399">
            <v>0</v>
          </cell>
          <cell r="L399">
            <v>0</v>
          </cell>
          <cell r="M399">
            <v>140000</v>
          </cell>
          <cell r="N399">
            <v>0</v>
          </cell>
          <cell r="O399">
            <v>140000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140000</v>
          </cell>
          <cell r="CB399">
            <v>0</v>
          </cell>
          <cell r="CC399">
            <v>140000</v>
          </cell>
          <cell r="CD399">
            <v>0</v>
          </cell>
          <cell r="CE399">
            <v>0</v>
          </cell>
          <cell r="CF399">
            <v>0</v>
          </cell>
          <cell r="CG399">
            <v>140000</v>
          </cell>
          <cell r="CH399">
            <v>0</v>
          </cell>
          <cell r="CI399">
            <v>140000</v>
          </cell>
        </row>
        <row r="400">
          <cell r="B400" t="str">
            <v>181370</v>
          </cell>
          <cell r="C400" t="str">
            <v>Fut Use-Land - Stations Lv</v>
          </cell>
          <cell r="D400">
            <v>0</v>
          </cell>
          <cell r="E400">
            <v>0</v>
          </cell>
          <cell r="F400">
            <v>0</v>
          </cell>
          <cell r="G400">
            <v>0</v>
          </cell>
          <cell r="H400">
            <v>0</v>
          </cell>
          <cell r="I400">
            <v>0</v>
          </cell>
          <cell r="J400">
            <v>0</v>
          </cell>
          <cell r="K400">
            <v>0</v>
          </cell>
          <cell r="L400">
            <v>0</v>
          </cell>
          <cell r="M400">
            <v>416752</v>
          </cell>
          <cell r="N400">
            <v>0</v>
          </cell>
          <cell r="O400">
            <v>416752</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416752</v>
          </cell>
          <cell r="CB400">
            <v>0</v>
          </cell>
          <cell r="CC400">
            <v>416752</v>
          </cell>
          <cell r="CD400">
            <v>0</v>
          </cell>
          <cell r="CE400">
            <v>0</v>
          </cell>
          <cell r="CF400">
            <v>0</v>
          </cell>
          <cell r="CG400">
            <v>416752</v>
          </cell>
          <cell r="CH400">
            <v>0</v>
          </cell>
          <cell r="CI400">
            <v>416752</v>
          </cell>
        </row>
        <row r="401">
          <cell r="C401" t="str">
            <v>Future use assets</v>
          </cell>
          <cell r="D401">
            <v>5764611.7599999998</v>
          </cell>
          <cell r="E401">
            <v>0</v>
          </cell>
          <cell r="F401">
            <v>5764611.7599999998</v>
          </cell>
          <cell r="G401">
            <v>0</v>
          </cell>
          <cell r="H401">
            <v>0</v>
          </cell>
          <cell r="I401">
            <v>0</v>
          </cell>
          <cell r="J401">
            <v>62028225.030000001</v>
          </cell>
          <cell r="K401">
            <v>0</v>
          </cell>
          <cell r="L401">
            <v>62028225.030000001</v>
          </cell>
          <cell r="M401">
            <v>556752</v>
          </cell>
          <cell r="N401">
            <v>0</v>
          </cell>
          <cell r="O401">
            <v>556752</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68349588.789999992</v>
          </cell>
          <cell r="CB401">
            <v>0</v>
          </cell>
          <cell r="CC401">
            <v>68349588.789999992</v>
          </cell>
          <cell r="CD401">
            <v>0</v>
          </cell>
          <cell r="CE401">
            <v>0</v>
          </cell>
          <cell r="CF401">
            <v>0</v>
          </cell>
          <cell r="CG401">
            <v>68349588.789999992</v>
          </cell>
          <cell r="CH401">
            <v>0</v>
          </cell>
          <cell r="CI401">
            <v>68349588.789999992</v>
          </cell>
        </row>
        <row r="402">
          <cell r="B402" t="str">
            <v>140100</v>
          </cell>
          <cell r="C402" t="str">
            <v>Maj Fix Assets Acc Dep</v>
          </cell>
          <cell r="D402">
            <v>-17299.240000000002</v>
          </cell>
          <cell r="E402">
            <v>0</v>
          </cell>
          <cell r="F402">
            <v>-17299.240000000002</v>
          </cell>
          <cell r="G402">
            <v>0</v>
          </cell>
          <cell r="H402">
            <v>0</v>
          </cell>
          <cell r="I402">
            <v>0</v>
          </cell>
          <cell r="J402">
            <v>-3336353394.1290002</v>
          </cell>
          <cell r="K402">
            <v>-55306905.522</v>
          </cell>
          <cell r="L402">
            <v>-3391660299.651</v>
          </cell>
          <cell r="M402">
            <v>-1971545459.1919999</v>
          </cell>
          <cell r="N402">
            <v>-49045746.399999999</v>
          </cell>
          <cell r="O402">
            <v>-2020591205.592</v>
          </cell>
          <cell r="P402">
            <v>0</v>
          </cell>
          <cell r="Q402">
            <v>0</v>
          </cell>
          <cell r="R402">
            <v>0</v>
          </cell>
          <cell r="S402">
            <v>0</v>
          </cell>
          <cell r="T402">
            <v>0</v>
          </cell>
          <cell r="U402">
            <v>0</v>
          </cell>
          <cell r="V402">
            <v>0</v>
          </cell>
          <cell r="W402">
            <v>0</v>
          </cell>
          <cell r="X402">
            <v>0</v>
          </cell>
          <cell r="Y402">
            <v>-1153486.33</v>
          </cell>
          <cell r="Z402">
            <v>0</v>
          </cell>
          <cell r="AA402">
            <v>-1153486.33</v>
          </cell>
          <cell r="AB402">
            <v>0</v>
          </cell>
          <cell r="AC402">
            <v>0</v>
          </cell>
          <cell r="AD402">
            <v>0</v>
          </cell>
          <cell r="AE402">
            <v>0</v>
          </cell>
          <cell r="AF402">
            <v>0</v>
          </cell>
          <cell r="AG402">
            <v>0</v>
          </cell>
          <cell r="AH402">
            <v>-104352651.92200001</v>
          </cell>
          <cell r="AI402">
            <v>104352651.92200001</v>
          </cell>
          <cell r="AJ402">
            <v>0</v>
          </cell>
          <cell r="AK402">
            <v>-13941226.300000001</v>
          </cell>
          <cell r="AL402">
            <v>0</v>
          </cell>
          <cell r="AM402">
            <v>-13941226.300000001</v>
          </cell>
          <cell r="AN402">
            <v>-285877.14</v>
          </cell>
          <cell r="AO402">
            <v>0</v>
          </cell>
          <cell r="AP402">
            <v>-285877.14</v>
          </cell>
          <cell r="AQ402">
            <v>0</v>
          </cell>
          <cell r="AR402">
            <v>0</v>
          </cell>
          <cell r="AS402">
            <v>0</v>
          </cell>
          <cell r="AT402">
            <v>-16586314.368000001</v>
          </cell>
          <cell r="AU402">
            <v>0</v>
          </cell>
          <cell r="AV402">
            <v>-16586314.368000001</v>
          </cell>
          <cell r="AW402">
            <v>0</v>
          </cell>
          <cell r="AX402">
            <v>0</v>
          </cell>
          <cell r="AY402">
            <v>0</v>
          </cell>
          <cell r="AZ402">
            <v>0</v>
          </cell>
          <cell r="BA402">
            <v>0</v>
          </cell>
          <cell r="BB402">
            <v>0</v>
          </cell>
          <cell r="BC402">
            <v>0</v>
          </cell>
          <cell r="BD402">
            <v>0</v>
          </cell>
          <cell r="BE402">
            <v>0</v>
          </cell>
          <cell r="BF402">
            <v>0.01</v>
          </cell>
          <cell r="BG402">
            <v>0</v>
          </cell>
          <cell r="BH402">
            <v>0.01</v>
          </cell>
          <cell r="BI402">
            <v>-153222609.16</v>
          </cell>
          <cell r="BJ402">
            <v>0</v>
          </cell>
          <cell r="BK402">
            <v>-153222609.16</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-5597458317.7709999</v>
          </cell>
          <cell r="CB402">
            <v>1.4901161193847656E-8</v>
          </cell>
          <cell r="CC402">
            <v>-5597458317.7709999</v>
          </cell>
          <cell r="CD402">
            <v>0</v>
          </cell>
          <cell r="CE402">
            <v>0</v>
          </cell>
          <cell r="CF402">
            <v>0</v>
          </cell>
          <cell r="CG402">
            <v>-5597458317.7709999</v>
          </cell>
          <cell r="CH402">
            <v>7.4505805969238281E-9</v>
          </cell>
          <cell r="CI402">
            <v>-5597458317.7709999</v>
          </cell>
        </row>
        <row r="403">
          <cell r="B403" t="str">
            <v>140200</v>
          </cell>
          <cell r="C403" t="str">
            <v>Minor Fixed Assets Acc Dep</v>
          </cell>
          <cell r="D403">
            <v>-0.01</v>
          </cell>
          <cell r="E403">
            <v>0</v>
          </cell>
          <cell r="F403">
            <v>-0.01</v>
          </cell>
          <cell r="G403">
            <v>0.91</v>
          </cell>
          <cell r="H403">
            <v>-0.90600000000000003</v>
          </cell>
          <cell r="I403">
            <v>4.0000000000000036E-3</v>
          </cell>
          <cell r="J403">
            <v>-0.1</v>
          </cell>
          <cell r="K403">
            <v>-54942712.027999997</v>
          </cell>
          <cell r="L403">
            <v>-54942712.127999999</v>
          </cell>
          <cell r="M403">
            <v>0.19</v>
          </cell>
          <cell r="N403">
            <v>-61956675.270000003</v>
          </cell>
          <cell r="O403">
            <v>-61956675.080000006</v>
          </cell>
          <cell r="P403">
            <v>-744402.57</v>
          </cell>
          <cell r="Q403">
            <v>0</v>
          </cell>
          <cell r="R403">
            <v>-744402.57</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-116899388.2</v>
          </cell>
          <cell r="AI403">
            <v>116899388.204</v>
          </cell>
          <cell r="AJ403">
            <v>3.9999932050704956E-3</v>
          </cell>
          <cell r="AK403">
            <v>-1224354.6200000001</v>
          </cell>
          <cell r="AL403">
            <v>0</v>
          </cell>
          <cell r="AM403">
            <v>-1224354.6200000001</v>
          </cell>
          <cell r="AN403">
            <v>0</v>
          </cell>
          <cell r="AO403">
            <v>0</v>
          </cell>
          <cell r="AP403">
            <v>0</v>
          </cell>
          <cell r="AQ403">
            <v>0</v>
          </cell>
          <cell r="AR403">
            <v>0</v>
          </cell>
          <cell r="AS403">
            <v>0</v>
          </cell>
          <cell r="AT403">
            <v>-886835.51</v>
          </cell>
          <cell r="AU403">
            <v>0</v>
          </cell>
          <cell r="AV403">
            <v>-886835.51</v>
          </cell>
          <cell r="AW403">
            <v>0</v>
          </cell>
          <cell r="AX403">
            <v>0</v>
          </cell>
          <cell r="AY403">
            <v>0</v>
          </cell>
          <cell r="AZ403">
            <v>0</v>
          </cell>
          <cell r="BA403">
            <v>0</v>
          </cell>
          <cell r="BB403">
            <v>0</v>
          </cell>
          <cell r="BC403">
            <v>0</v>
          </cell>
          <cell r="BD403">
            <v>0</v>
          </cell>
          <cell r="BE403">
            <v>0</v>
          </cell>
          <cell r="BF403">
            <v>0.11</v>
          </cell>
          <cell r="BG403">
            <v>0</v>
          </cell>
          <cell r="BH403">
            <v>0.11</v>
          </cell>
          <cell r="BI403">
            <v>-1440553.56</v>
          </cell>
          <cell r="BJ403">
            <v>0</v>
          </cell>
          <cell r="BK403">
            <v>-1440553.56</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-121195533.36000001</v>
          </cell>
          <cell r="CB403">
            <v>0</v>
          </cell>
          <cell r="CC403">
            <v>-121195533.36000001</v>
          </cell>
          <cell r="CD403">
            <v>0</v>
          </cell>
          <cell r="CE403">
            <v>0</v>
          </cell>
          <cell r="CF403">
            <v>0</v>
          </cell>
          <cell r="CG403">
            <v>-121195533.36</v>
          </cell>
          <cell r="CH403">
            <v>-7.4505805969238281E-9</v>
          </cell>
          <cell r="CI403">
            <v>-121195533.36000001</v>
          </cell>
        </row>
        <row r="404">
          <cell r="B404" t="str">
            <v>140300</v>
          </cell>
          <cell r="C404" t="str">
            <v>T&amp;We Acc Dep</v>
          </cell>
          <cell r="D404">
            <v>0</v>
          </cell>
          <cell r="E404">
            <v>0</v>
          </cell>
          <cell r="F404">
            <v>0</v>
          </cell>
          <cell r="G404">
            <v>0</v>
          </cell>
          <cell r="H404">
            <v>0</v>
          </cell>
          <cell r="I404">
            <v>0</v>
          </cell>
          <cell r="J404">
            <v>0</v>
          </cell>
          <cell r="K404">
            <v>-41789382.984999999</v>
          </cell>
          <cell r="L404">
            <v>-41789382.984999999</v>
          </cell>
          <cell r="M404">
            <v>0</v>
          </cell>
          <cell r="N404">
            <v>-125368148.95</v>
          </cell>
          <cell r="O404">
            <v>-125368148.95</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-167157531.94</v>
          </cell>
          <cell r="AI404">
            <v>167157531.935</v>
          </cell>
          <cell r="AJ404">
            <v>-4.999995231628418E-3</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-18043123.91</v>
          </cell>
          <cell r="BJ404">
            <v>0</v>
          </cell>
          <cell r="BK404">
            <v>-18043123.91</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-185200655.84999999</v>
          </cell>
          <cell r="CB404">
            <v>0</v>
          </cell>
          <cell r="CC404">
            <v>-185200655.84999999</v>
          </cell>
          <cell r="CD404">
            <v>0</v>
          </cell>
          <cell r="CE404">
            <v>0</v>
          </cell>
          <cell r="CF404">
            <v>0</v>
          </cell>
          <cell r="CG404">
            <v>-185200655.84999999</v>
          </cell>
          <cell r="CH404">
            <v>0</v>
          </cell>
          <cell r="CI404">
            <v>-185200655.84999999</v>
          </cell>
        </row>
        <row r="405">
          <cell r="B405" t="str">
            <v>140400</v>
          </cell>
          <cell r="C405" t="str">
            <v>Tools Acc Dep</v>
          </cell>
          <cell r="D405">
            <v>0</v>
          </cell>
          <cell r="E405">
            <v>0</v>
          </cell>
          <cell r="F405">
            <v>0</v>
          </cell>
          <cell r="G405">
            <v>0</v>
          </cell>
          <cell r="H405">
            <v>0</v>
          </cell>
          <cell r="I405">
            <v>0</v>
          </cell>
          <cell r="J405">
            <v>0</v>
          </cell>
          <cell r="K405">
            <v>-2810403.7769999998</v>
          </cell>
          <cell r="L405">
            <v>-2810403.7769999998</v>
          </cell>
          <cell r="M405">
            <v>0</v>
          </cell>
          <cell r="N405">
            <v>-3169178.73</v>
          </cell>
          <cell r="O405">
            <v>-3169178.73</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-5979582.5</v>
          </cell>
          <cell r="AI405">
            <v>5979582.5070000002</v>
          </cell>
          <cell r="AJ405">
            <v>7.0000002160668373E-3</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-5979582.5</v>
          </cell>
          <cell r="CB405">
            <v>9.3132257461547852E-10</v>
          </cell>
          <cell r="CC405">
            <v>-5979582.4999999991</v>
          </cell>
          <cell r="CD405">
            <v>0</v>
          </cell>
          <cell r="CE405">
            <v>0</v>
          </cell>
          <cell r="CF405">
            <v>0</v>
          </cell>
          <cell r="CG405">
            <v>-5979582.5</v>
          </cell>
          <cell r="CH405">
            <v>4.6566128730773926E-10</v>
          </cell>
          <cell r="CI405">
            <v>-5979582.5</v>
          </cell>
        </row>
        <row r="406">
          <cell r="C406" t="str">
            <v>Less: accumulated depreciation</v>
          </cell>
          <cell r="D406">
            <v>-17299.25</v>
          </cell>
          <cell r="E406">
            <v>0</v>
          </cell>
          <cell r="F406">
            <v>-17299.25</v>
          </cell>
          <cell r="G406">
            <v>0.91</v>
          </cell>
          <cell r="H406">
            <v>-0.90600000000000003</v>
          </cell>
          <cell r="I406">
            <v>4.0000000000000036E-3</v>
          </cell>
          <cell r="J406">
            <v>-3336353394.2290001</v>
          </cell>
          <cell r="K406">
            <v>-154849404.31200001</v>
          </cell>
          <cell r="L406">
            <v>-3491202798.5409999</v>
          </cell>
          <cell r="M406">
            <v>-1971545459.0019999</v>
          </cell>
          <cell r="N406">
            <v>-239539749.34999999</v>
          </cell>
          <cell r="O406">
            <v>-2211085208.3519998</v>
          </cell>
          <cell r="P406">
            <v>-744402.57</v>
          </cell>
          <cell r="Q406">
            <v>0</v>
          </cell>
          <cell r="R406">
            <v>-744402.57</v>
          </cell>
          <cell r="S406">
            <v>0</v>
          </cell>
          <cell r="T406">
            <v>0</v>
          </cell>
          <cell r="U406">
            <v>0</v>
          </cell>
          <cell r="V406">
            <v>0</v>
          </cell>
          <cell r="W406">
            <v>0</v>
          </cell>
          <cell r="X406">
            <v>0</v>
          </cell>
          <cell r="Y406">
            <v>-1153486.33</v>
          </cell>
          <cell r="Z406">
            <v>0</v>
          </cell>
          <cell r="AA406">
            <v>-1153486.33</v>
          </cell>
          <cell r="AB406">
            <v>0</v>
          </cell>
          <cell r="AC406">
            <v>0</v>
          </cell>
          <cell r="AD406">
            <v>0</v>
          </cell>
          <cell r="AE406">
            <v>0</v>
          </cell>
          <cell r="AF406">
            <v>0</v>
          </cell>
          <cell r="AG406">
            <v>0</v>
          </cell>
          <cell r="AH406">
            <v>-394389154.56200004</v>
          </cell>
          <cell r="AI406">
            <v>394389154.56800002</v>
          </cell>
          <cell r="AJ406">
            <v>5.9999823570251465E-3</v>
          </cell>
          <cell r="AK406">
            <v>-15165580.920000002</v>
          </cell>
          <cell r="AL406">
            <v>0</v>
          </cell>
          <cell r="AM406">
            <v>-15165580.920000002</v>
          </cell>
          <cell r="AN406">
            <v>-285877.14</v>
          </cell>
          <cell r="AO406">
            <v>0</v>
          </cell>
          <cell r="AP406">
            <v>-285877.14</v>
          </cell>
          <cell r="AQ406">
            <v>0</v>
          </cell>
          <cell r="AR406">
            <v>0</v>
          </cell>
          <cell r="AS406">
            <v>0</v>
          </cell>
          <cell r="AT406">
            <v>-17473149.878000002</v>
          </cell>
          <cell r="AU406">
            <v>0</v>
          </cell>
          <cell r="AV406">
            <v>-17473149.878000002</v>
          </cell>
          <cell r="AW406">
            <v>0</v>
          </cell>
          <cell r="AX406">
            <v>0</v>
          </cell>
          <cell r="AY406">
            <v>0</v>
          </cell>
          <cell r="AZ406">
            <v>0</v>
          </cell>
          <cell r="BA406">
            <v>0</v>
          </cell>
          <cell r="BB406">
            <v>0</v>
          </cell>
          <cell r="BC406">
            <v>0</v>
          </cell>
          <cell r="BD406">
            <v>0</v>
          </cell>
          <cell r="BE406">
            <v>0</v>
          </cell>
          <cell r="BF406">
            <v>0.12</v>
          </cell>
          <cell r="BG406">
            <v>0</v>
          </cell>
          <cell r="BH406">
            <v>0.12</v>
          </cell>
          <cell r="BI406">
            <v>-172706286.63</v>
          </cell>
          <cell r="BJ406">
            <v>0</v>
          </cell>
          <cell r="BK406">
            <v>-172706286.63</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-5909834089.4809999</v>
          </cell>
          <cell r="CB406">
            <v>-2.8870999813079834E-8</v>
          </cell>
          <cell r="CC406">
            <v>-5909834089.4809999</v>
          </cell>
          <cell r="CD406">
            <v>0</v>
          </cell>
          <cell r="CE406">
            <v>0</v>
          </cell>
          <cell r="CF406">
            <v>0</v>
          </cell>
          <cell r="CG406">
            <v>-5909834089.4810009</v>
          </cell>
          <cell r="CH406">
            <v>-5.5413693189620972E-8</v>
          </cell>
          <cell r="CI406">
            <v>-5909834089.4810009</v>
          </cell>
        </row>
        <row r="407">
          <cell r="B407" t="str">
            <v>174000</v>
          </cell>
          <cell r="C407" t="str">
            <v>Wip susp (clrd by intgr PC)</v>
          </cell>
          <cell r="D407">
            <v>0</v>
          </cell>
          <cell r="E407">
            <v>0</v>
          </cell>
          <cell r="F407">
            <v>0</v>
          </cell>
          <cell r="G407">
            <v>0</v>
          </cell>
          <cell r="H407">
            <v>0</v>
          </cell>
          <cell r="I407">
            <v>0</v>
          </cell>
          <cell r="J407">
            <v>0</v>
          </cell>
          <cell r="K407">
            <v>-2187.7260000000001</v>
          </cell>
          <cell r="L407">
            <v>-2187.7260000000001</v>
          </cell>
          <cell r="M407">
            <v>0</v>
          </cell>
          <cell r="N407">
            <v>-3281.59</v>
          </cell>
          <cell r="O407">
            <v>-3281.59</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-5469.32</v>
          </cell>
          <cell r="AI407">
            <v>5469.3160000000007</v>
          </cell>
          <cell r="AJ407">
            <v>-3.9999999989959178E-3</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-5469.32</v>
          </cell>
          <cell r="CB407">
            <v>0</v>
          </cell>
          <cell r="CC407">
            <v>-5469.32</v>
          </cell>
          <cell r="CD407">
            <v>0</v>
          </cell>
          <cell r="CE407">
            <v>0</v>
          </cell>
          <cell r="CF407">
            <v>0</v>
          </cell>
          <cell r="CG407">
            <v>-5469.32</v>
          </cell>
          <cell r="CH407">
            <v>4.5474735088646412E-13</v>
          </cell>
          <cell r="CI407">
            <v>-5469.32</v>
          </cell>
        </row>
        <row r="408">
          <cell r="B408" t="str">
            <v>174020</v>
          </cell>
          <cell r="C408" t="str">
            <v>WIP (proj cost) - to be billed</v>
          </cell>
          <cell r="D408">
            <v>0</v>
          </cell>
          <cell r="E408">
            <v>0</v>
          </cell>
          <cell r="F408">
            <v>0</v>
          </cell>
          <cell r="G408">
            <v>0</v>
          </cell>
          <cell r="H408">
            <v>0</v>
          </cell>
          <cell r="I408">
            <v>0</v>
          </cell>
          <cell r="J408">
            <v>0</v>
          </cell>
          <cell r="K408">
            <v>21863.414000000001</v>
          </cell>
          <cell r="L408">
            <v>21863.414000000001</v>
          </cell>
          <cell r="M408">
            <v>0</v>
          </cell>
          <cell r="N408">
            <v>32795.120000000003</v>
          </cell>
          <cell r="O408">
            <v>32795.120000000003</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54658.504000000001</v>
          </cell>
          <cell r="AI408">
            <v>-54658.534</v>
          </cell>
          <cell r="AJ408">
            <v>-2.9999999998835847E-2</v>
          </cell>
          <cell r="AK408">
            <v>0</v>
          </cell>
          <cell r="AL408">
            <v>0</v>
          </cell>
          <cell r="AM408">
            <v>0</v>
          </cell>
          <cell r="AN408">
            <v>0</v>
          </cell>
          <cell r="AO408">
            <v>0</v>
          </cell>
          <cell r="AP408">
            <v>0</v>
          </cell>
          <cell r="AQ408">
            <v>0</v>
          </cell>
          <cell r="AR408">
            <v>0</v>
          </cell>
          <cell r="AS408">
            <v>0</v>
          </cell>
          <cell r="AT408">
            <v>-1E-3</v>
          </cell>
          <cell r="AU408">
            <v>0</v>
          </cell>
          <cell r="AV408">
            <v>-1E-3</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54658.503000000004</v>
          </cell>
          <cell r="CB408">
            <v>0</v>
          </cell>
          <cell r="CC408">
            <v>54658.503000000004</v>
          </cell>
          <cell r="CD408">
            <v>0</v>
          </cell>
          <cell r="CE408">
            <v>0</v>
          </cell>
          <cell r="CF408">
            <v>0</v>
          </cell>
          <cell r="CG408">
            <v>54658.503000000004</v>
          </cell>
          <cell r="CH408">
            <v>7.2759576141834259E-12</v>
          </cell>
          <cell r="CI408">
            <v>54658.503000000012</v>
          </cell>
        </row>
        <row r="409">
          <cell r="B409" t="str">
            <v>174050</v>
          </cell>
          <cell r="C409" t="str">
            <v>CIP (PROJ COST) TO BE CAPTALZE</v>
          </cell>
          <cell r="D409">
            <v>0</v>
          </cell>
          <cell r="E409">
            <v>0</v>
          </cell>
          <cell r="F409">
            <v>0</v>
          </cell>
          <cell r="G409">
            <v>1.9E-2</v>
          </cell>
          <cell r="H409">
            <v>-1.6E-2</v>
          </cell>
          <cell r="I409">
            <v>2.9999999999999992E-3</v>
          </cell>
          <cell r="J409">
            <v>1377273.382</v>
          </cell>
          <cell r="K409">
            <v>193234541.91999999</v>
          </cell>
          <cell r="L409">
            <v>194611815.30199999</v>
          </cell>
          <cell r="M409">
            <v>375560.11900000001</v>
          </cell>
          <cell r="N409">
            <v>289851812.87</v>
          </cell>
          <cell r="O409">
            <v>290227372.98900002</v>
          </cell>
          <cell r="P409">
            <v>0</v>
          </cell>
          <cell r="Q409">
            <v>0</v>
          </cell>
          <cell r="R409">
            <v>0</v>
          </cell>
          <cell r="S409">
            <v>574.54300000000001</v>
          </cell>
          <cell r="T409">
            <v>-574.53200000000004</v>
          </cell>
          <cell r="U409">
            <v>1.0999999999967258E-2</v>
          </cell>
          <cell r="V409">
            <v>-1E-3</v>
          </cell>
          <cell r="W409">
            <v>0</v>
          </cell>
          <cell r="X409">
            <v>-1E-3</v>
          </cell>
          <cell r="Y409">
            <v>0</v>
          </cell>
          <cell r="Z409">
            <v>0</v>
          </cell>
          <cell r="AA409">
            <v>0</v>
          </cell>
          <cell r="AB409">
            <v>0</v>
          </cell>
          <cell r="AC409">
            <v>0</v>
          </cell>
          <cell r="AD409">
            <v>0</v>
          </cell>
          <cell r="AE409">
            <v>0</v>
          </cell>
          <cell r="AF409">
            <v>0</v>
          </cell>
          <cell r="AG409">
            <v>0</v>
          </cell>
          <cell r="AH409">
            <v>483085780.05199999</v>
          </cell>
          <cell r="AI409">
            <v>-483085780.23199999</v>
          </cell>
          <cell r="AJ409">
            <v>-0.18000000715255737</v>
          </cell>
          <cell r="AK409">
            <v>3586335.7</v>
          </cell>
          <cell r="AL409">
            <v>0</v>
          </cell>
          <cell r="AM409">
            <v>3586335.7</v>
          </cell>
          <cell r="AN409">
            <v>0</v>
          </cell>
          <cell r="AO409">
            <v>0</v>
          </cell>
          <cell r="AP409">
            <v>0</v>
          </cell>
          <cell r="AQ409">
            <v>0</v>
          </cell>
          <cell r="AR409">
            <v>0</v>
          </cell>
          <cell r="AS409">
            <v>0</v>
          </cell>
          <cell r="AT409">
            <v>1321627.5649999999</v>
          </cell>
          <cell r="AU409">
            <v>0</v>
          </cell>
          <cell r="AV409">
            <v>1321627.5649999999</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489747151.37900001</v>
          </cell>
          <cell r="CB409">
            <v>9.9999904632568359E-3</v>
          </cell>
          <cell r="CC409">
            <v>489747151.389</v>
          </cell>
          <cell r="CD409">
            <v>0</v>
          </cell>
          <cell r="CE409">
            <v>0</v>
          </cell>
          <cell r="CF409">
            <v>0</v>
          </cell>
          <cell r="CG409">
            <v>489747151.37900001</v>
          </cell>
          <cell r="CH409">
            <v>1.0000050067901611E-2</v>
          </cell>
          <cell r="CI409">
            <v>489747151.38900006</v>
          </cell>
        </row>
        <row r="410">
          <cell r="B410" t="str">
            <v>174090</v>
          </cell>
          <cell r="C410" t="str">
            <v>CIP/WIP MISC -NOT IN PROJ COST</v>
          </cell>
          <cell r="D410">
            <v>0</v>
          </cell>
          <cell r="E410">
            <v>0</v>
          </cell>
          <cell r="F410">
            <v>0</v>
          </cell>
          <cell r="G410">
            <v>0</v>
          </cell>
          <cell r="H410">
            <v>0</v>
          </cell>
          <cell r="I410">
            <v>0</v>
          </cell>
          <cell r="J410">
            <v>-0.01</v>
          </cell>
          <cell r="K410">
            <v>-863397.6</v>
          </cell>
          <cell r="L410">
            <v>-863397.61</v>
          </cell>
          <cell r="M410">
            <v>2807155.98</v>
          </cell>
          <cell r="N410">
            <v>-1295096.3999999999</v>
          </cell>
          <cell r="O410">
            <v>1512059.58</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-2158494</v>
          </cell>
          <cell r="AI410">
            <v>2158494</v>
          </cell>
          <cell r="AJ410">
            <v>0</v>
          </cell>
          <cell r="AK410">
            <v>0</v>
          </cell>
          <cell r="AL410">
            <v>0</v>
          </cell>
          <cell r="AM410">
            <v>0</v>
          </cell>
          <cell r="AN410">
            <v>0</v>
          </cell>
          <cell r="AO410">
            <v>0</v>
          </cell>
          <cell r="AP410">
            <v>0</v>
          </cell>
          <cell r="AQ410">
            <v>0</v>
          </cell>
          <cell r="AR410">
            <v>0</v>
          </cell>
          <cell r="AS410">
            <v>0</v>
          </cell>
          <cell r="AT410">
            <v>-181996.92</v>
          </cell>
          <cell r="AU410">
            <v>0</v>
          </cell>
          <cell r="AV410">
            <v>-181996.92</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466665.05</v>
          </cell>
          <cell r="CB410">
            <v>0</v>
          </cell>
          <cell r="CC410">
            <v>466665.05</v>
          </cell>
          <cell r="CD410">
            <v>0</v>
          </cell>
          <cell r="CE410">
            <v>0</v>
          </cell>
          <cell r="CF410">
            <v>0</v>
          </cell>
          <cell r="CG410">
            <v>466665.05</v>
          </cell>
          <cell r="CH410">
            <v>0</v>
          </cell>
          <cell r="CI410">
            <v>466665.05</v>
          </cell>
        </row>
        <row r="411">
          <cell r="B411" t="str">
            <v>174999</v>
          </cell>
          <cell r="C411" t="str">
            <v>Bus Model Allocation Control</v>
          </cell>
          <cell r="D411">
            <v>0</v>
          </cell>
          <cell r="E411">
            <v>0</v>
          </cell>
          <cell r="F411">
            <v>0</v>
          </cell>
          <cell r="G411">
            <v>0</v>
          </cell>
          <cell r="H411">
            <v>0</v>
          </cell>
          <cell r="I411">
            <v>0</v>
          </cell>
          <cell r="J411">
            <v>-1377273.49</v>
          </cell>
          <cell r="K411">
            <v>182030694.43000001</v>
          </cell>
          <cell r="L411">
            <v>180653420.94</v>
          </cell>
          <cell r="M411">
            <v>-375560.19</v>
          </cell>
          <cell r="N411">
            <v>-176009830.708</v>
          </cell>
          <cell r="O411">
            <v>-176385390.898</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6020863.7300000004</v>
          </cell>
          <cell r="AI411">
            <v>-6020863.7230000002</v>
          </cell>
          <cell r="AJ411">
            <v>7.0000002160668373E-3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4268030.05</v>
          </cell>
          <cell r="CB411">
            <v>-9.9999736994504929E-4</v>
          </cell>
          <cell r="CC411">
            <v>4268030.0490000024</v>
          </cell>
          <cell r="CD411">
            <v>0</v>
          </cell>
          <cell r="CE411">
            <v>0</v>
          </cell>
          <cell r="CF411">
            <v>0</v>
          </cell>
          <cell r="CG411">
            <v>4268030.05</v>
          </cell>
          <cell r="CH411">
            <v>-9.9998712539672852E-4</v>
          </cell>
          <cell r="CI411">
            <v>4268030.0490000127</v>
          </cell>
        </row>
        <row r="412">
          <cell r="C412" t="str">
            <v>Construction in progress</v>
          </cell>
          <cell r="D412">
            <v>0</v>
          </cell>
          <cell r="E412">
            <v>0</v>
          </cell>
          <cell r="F412">
            <v>0</v>
          </cell>
          <cell r="G412">
            <v>1.9E-2</v>
          </cell>
          <cell r="H412">
            <v>-1.6E-2</v>
          </cell>
          <cell r="I412">
            <v>2.9999999999999992E-3</v>
          </cell>
          <cell r="J412">
            <v>-0.11800000001676381</v>
          </cell>
          <cell r="K412">
            <v>374421514.43799996</v>
          </cell>
          <cell r="L412">
            <v>374421514.31999999</v>
          </cell>
          <cell r="M412">
            <v>2807155.909</v>
          </cell>
          <cell r="N412">
            <v>112576399.292</v>
          </cell>
          <cell r="O412">
            <v>115383555.20099999</v>
          </cell>
          <cell r="P412">
            <v>0</v>
          </cell>
          <cell r="Q412">
            <v>0</v>
          </cell>
          <cell r="R412">
            <v>0</v>
          </cell>
          <cell r="S412">
            <v>574.54300000000001</v>
          </cell>
          <cell r="T412">
            <v>-574.53200000000004</v>
          </cell>
          <cell r="U412">
            <v>1.0999999999967258E-2</v>
          </cell>
          <cell r="V412">
            <v>-1E-3</v>
          </cell>
          <cell r="W412">
            <v>0</v>
          </cell>
          <cell r="X412">
            <v>-1E-3</v>
          </cell>
          <cell r="Y412">
            <v>0</v>
          </cell>
          <cell r="Z412">
            <v>0</v>
          </cell>
          <cell r="AA412">
            <v>0</v>
          </cell>
          <cell r="AB412">
            <v>0</v>
          </cell>
          <cell r="AC412">
            <v>0</v>
          </cell>
          <cell r="AD412">
            <v>0</v>
          </cell>
          <cell r="AE412">
            <v>0</v>
          </cell>
          <cell r="AF412">
            <v>0</v>
          </cell>
          <cell r="AG412">
            <v>0</v>
          </cell>
          <cell r="AH412">
            <v>486997338.96600002</v>
          </cell>
          <cell r="AI412">
            <v>-486997339.17299998</v>
          </cell>
          <cell r="AJ412">
            <v>-0.20699995756149292</v>
          </cell>
          <cell r="AK412">
            <v>3586335.7</v>
          </cell>
          <cell r="AL412">
            <v>0</v>
          </cell>
          <cell r="AM412">
            <v>3586335.7</v>
          </cell>
          <cell r="AN412">
            <v>0</v>
          </cell>
          <cell r="AO412">
            <v>0</v>
          </cell>
          <cell r="AP412">
            <v>0</v>
          </cell>
          <cell r="AQ412">
            <v>0</v>
          </cell>
          <cell r="AR412">
            <v>0</v>
          </cell>
          <cell r="AS412">
            <v>0</v>
          </cell>
          <cell r="AT412">
            <v>1139630.6440000001</v>
          </cell>
          <cell r="AU412">
            <v>0</v>
          </cell>
          <cell r="AV412">
            <v>1139630.6440000001</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494531035.662</v>
          </cell>
          <cell r="CB412">
            <v>9.000052697956562E-3</v>
          </cell>
          <cell r="CC412">
            <v>494531035.67100006</v>
          </cell>
          <cell r="CD412">
            <v>0</v>
          </cell>
          <cell r="CE412">
            <v>0</v>
          </cell>
          <cell r="CF412">
            <v>0</v>
          </cell>
          <cell r="CG412">
            <v>494531035.66200006</v>
          </cell>
          <cell r="CH412">
            <v>9.0000033378601074E-3</v>
          </cell>
          <cell r="CI412">
            <v>494531035.67100006</v>
          </cell>
        </row>
        <row r="413">
          <cell r="C413" t="str">
            <v>Total Fixed assets</v>
          </cell>
          <cell r="D413">
            <v>6845511.4399999995</v>
          </cell>
          <cell r="E413">
            <v>0</v>
          </cell>
          <cell r="F413">
            <v>6845511.4399999995</v>
          </cell>
          <cell r="G413">
            <v>0.92900000000000005</v>
          </cell>
          <cell r="H413">
            <v>-0.92200000000000004</v>
          </cell>
          <cell r="I413">
            <v>7.0000000000000062E-3</v>
          </cell>
          <cell r="J413">
            <v>5978748382.5030003</v>
          </cell>
          <cell r="K413">
            <v>451958721.99100006</v>
          </cell>
          <cell r="L413">
            <v>6430707104.4940004</v>
          </cell>
          <cell r="M413">
            <v>3192548179.5770001</v>
          </cell>
          <cell r="N413">
            <v>241353856.61200002</v>
          </cell>
          <cell r="O413">
            <v>3433902036.1890001</v>
          </cell>
          <cell r="P413">
            <v>2.9999999911524355E-2</v>
          </cell>
          <cell r="Q413">
            <v>0</v>
          </cell>
          <cell r="R413">
            <v>2.9999999911524355E-2</v>
          </cell>
          <cell r="S413">
            <v>574.54300000000001</v>
          </cell>
          <cell r="T413">
            <v>-574.53200000000004</v>
          </cell>
          <cell r="U413">
            <v>1.0999999999967258E-2</v>
          </cell>
          <cell r="V413">
            <v>-1E-3</v>
          </cell>
          <cell r="W413">
            <v>0</v>
          </cell>
          <cell r="X413">
            <v>-1E-3</v>
          </cell>
          <cell r="Y413">
            <v>10137214.25</v>
          </cell>
          <cell r="Z413">
            <v>0</v>
          </cell>
          <cell r="AA413">
            <v>10137214.25</v>
          </cell>
          <cell r="AB413">
            <v>0</v>
          </cell>
          <cell r="AC413">
            <v>0</v>
          </cell>
          <cell r="AD413">
            <v>0</v>
          </cell>
          <cell r="AE413">
            <v>0</v>
          </cell>
          <cell r="AF413">
            <v>0</v>
          </cell>
          <cell r="AG413">
            <v>0</v>
          </cell>
          <cell r="AH413">
            <v>693312002.91400003</v>
          </cell>
          <cell r="AI413">
            <v>-693312003.13999987</v>
          </cell>
          <cell r="AJ413">
            <v>-0.22599983215332031</v>
          </cell>
          <cell r="AK413">
            <v>74991023.680000007</v>
          </cell>
          <cell r="AL413">
            <v>0</v>
          </cell>
          <cell r="AM413">
            <v>74991023.680000007</v>
          </cell>
          <cell r="AN413">
            <v>1457584.78</v>
          </cell>
          <cell r="AO413">
            <v>0</v>
          </cell>
          <cell r="AP413">
            <v>1457584.78</v>
          </cell>
          <cell r="AQ413">
            <v>0</v>
          </cell>
          <cell r="AR413">
            <v>0</v>
          </cell>
          <cell r="AS413">
            <v>0</v>
          </cell>
          <cell r="AT413">
            <v>23822283.586000003</v>
          </cell>
          <cell r="AU413">
            <v>0</v>
          </cell>
          <cell r="AV413">
            <v>23822283.586000003</v>
          </cell>
          <cell r="AW413">
            <v>0</v>
          </cell>
          <cell r="AX413">
            <v>0</v>
          </cell>
          <cell r="AY413">
            <v>0</v>
          </cell>
          <cell r="AZ413">
            <v>0</v>
          </cell>
          <cell r="BA413">
            <v>0</v>
          </cell>
          <cell r="BB413">
            <v>0</v>
          </cell>
          <cell r="BC413">
            <v>0</v>
          </cell>
          <cell r="BD413">
            <v>0</v>
          </cell>
          <cell r="BE413">
            <v>0</v>
          </cell>
          <cell r="BF413">
            <v>0.12</v>
          </cell>
          <cell r="BG413">
            <v>0</v>
          </cell>
          <cell r="BH413">
            <v>0.12</v>
          </cell>
          <cell r="BI413">
            <v>215142493.85000002</v>
          </cell>
          <cell r="BJ413">
            <v>0</v>
          </cell>
          <cell r="BK413">
            <v>215142493.85000002</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10197005252.201</v>
          </cell>
          <cell r="CB413">
            <v>9.0001225471496582E-3</v>
          </cell>
          <cell r="CC413">
            <v>10197005252.210001</v>
          </cell>
          <cell r="CD413">
            <v>0</v>
          </cell>
          <cell r="CE413">
            <v>0</v>
          </cell>
          <cell r="CF413">
            <v>0</v>
          </cell>
          <cell r="CG413">
            <v>10197005252.201</v>
          </cell>
          <cell r="CH413">
            <v>9.0002268552780151E-3</v>
          </cell>
          <cell r="CI413">
            <v>10197005252.210001</v>
          </cell>
        </row>
        <row r="415">
          <cell r="C415" t="str">
            <v>Current assets</v>
          </cell>
        </row>
        <row r="416">
          <cell r="B416" t="str">
            <v>202010</v>
          </cell>
          <cell r="C416" t="str">
            <v>Short Term Invest &amp; Mkt Val Ls</v>
          </cell>
          <cell r="D416">
            <v>118527735</v>
          </cell>
          <cell r="E416">
            <v>0</v>
          </cell>
          <cell r="F416">
            <v>118527735</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118527735</v>
          </cell>
          <cell r="CB416">
            <v>0</v>
          </cell>
          <cell r="CC416">
            <v>118527735</v>
          </cell>
          <cell r="CD416">
            <v>0</v>
          </cell>
          <cell r="CE416">
            <v>0</v>
          </cell>
          <cell r="CF416">
            <v>0</v>
          </cell>
          <cell r="CG416">
            <v>118527735</v>
          </cell>
          <cell r="CH416">
            <v>0</v>
          </cell>
          <cell r="CI416">
            <v>118527735</v>
          </cell>
        </row>
        <row r="417">
          <cell r="B417" t="str">
            <v>203010</v>
          </cell>
          <cell r="C417" t="str">
            <v>AP US Bank - Cheques and Wires</v>
          </cell>
          <cell r="D417">
            <v>-305928.23</v>
          </cell>
          <cell r="E417">
            <v>0</v>
          </cell>
          <cell r="F417">
            <v>-305928.23</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-305928.23</v>
          </cell>
          <cell r="CB417">
            <v>0</v>
          </cell>
          <cell r="CC417">
            <v>-305928.23</v>
          </cell>
          <cell r="CD417">
            <v>0</v>
          </cell>
          <cell r="CE417">
            <v>0</v>
          </cell>
          <cell r="CF417">
            <v>0</v>
          </cell>
          <cell r="CG417">
            <v>-305928.23</v>
          </cell>
          <cell r="CH417">
            <v>0</v>
          </cell>
          <cell r="CI417">
            <v>-305928.23</v>
          </cell>
        </row>
        <row r="418">
          <cell r="B418" t="str">
            <v>203020</v>
          </cell>
          <cell r="C418" t="str">
            <v>USD Bank A/C Lake Erie Project</v>
          </cell>
          <cell r="D418">
            <v>130.6</v>
          </cell>
          <cell r="E418">
            <v>0</v>
          </cell>
          <cell r="F418">
            <v>130.6</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130.6</v>
          </cell>
          <cell r="CB418">
            <v>0</v>
          </cell>
          <cell r="CC418">
            <v>130.6</v>
          </cell>
          <cell r="CD418">
            <v>0</v>
          </cell>
          <cell r="CE418">
            <v>0</v>
          </cell>
          <cell r="CF418">
            <v>0</v>
          </cell>
          <cell r="CG418">
            <v>130.6</v>
          </cell>
          <cell r="CH418">
            <v>0</v>
          </cell>
          <cell r="CI418">
            <v>130.6</v>
          </cell>
        </row>
        <row r="419">
          <cell r="B419" t="str">
            <v>203080</v>
          </cell>
          <cell r="C419" t="str">
            <v>TD General USD</v>
          </cell>
          <cell r="D419">
            <v>541047.43000000005</v>
          </cell>
          <cell r="E419">
            <v>0</v>
          </cell>
          <cell r="F419">
            <v>541047.43000000005</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541047.43000000005</v>
          </cell>
          <cell r="CB419">
            <v>0</v>
          </cell>
          <cell r="CC419">
            <v>541047.43000000005</v>
          </cell>
          <cell r="CD419">
            <v>0</v>
          </cell>
          <cell r="CE419">
            <v>0</v>
          </cell>
          <cell r="CF419">
            <v>0</v>
          </cell>
          <cell r="CG419">
            <v>541047.43000000005</v>
          </cell>
          <cell r="CH419">
            <v>0</v>
          </cell>
          <cell r="CI419">
            <v>541047.43000000005</v>
          </cell>
        </row>
        <row r="420">
          <cell r="B420" t="str">
            <v>204000</v>
          </cell>
          <cell r="C420" t="str">
            <v>General Bank Accounts</v>
          </cell>
          <cell r="D420">
            <v>-705824.84</v>
          </cell>
          <cell r="E420">
            <v>0</v>
          </cell>
          <cell r="F420">
            <v>-705824.84</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12086312.109999999</v>
          </cell>
          <cell r="BJ420">
            <v>0</v>
          </cell>
          <cell r="BK420">
            <v>12086312.109999999</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11380487.27</v>
          </cell>
          <cell r="CB420">
            <v>0</v>
          </cell>
          <cell r="CC420">
            <v>11380487.27</v>
          </cell>
          <cell r="CD420">
            <v>0</v>
          </cell>
          <cell r="CE420">
            <v>0</v>
          </cell>
          <cell r="CF420">
            <v>0</v>
          </cell>
          <cell r="CG420">
            <v>11380487.27</v>
          </cell>
          <cell r="CH420">
            <v>0</v>
          </cell>
          <cell r="CI420">
            <v>11380487.27</v>
          </cell>
        </row>
        <row r="421">
          <cell r="B421" t="str">
            <v>204010</v>
          </cell>
          <cell r="C421" t="str">
            <v>Customer Care ARP</v>
          </cell>
          <cell r="D421">
            <v>71047.83</v>
          </cell>
          <cell r="E421">
            <v>0</v>
          </cell>
          <cell r="F421">
            <v>71047.83</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71047.83</v>
          </cell>
          <cell r="CB421">
            <v>0</v>
          </cell>
          <cell r="CC421">
            <v>71047.83</v>
          </cell>
          <cell r="CD421">
            <v>0</v>
          </cell>
          <cell r="CE421">
            <v>0</v>
          </cell>
          <cell r="CF421">
            <v>0</v>
          </cell>
          <cell r="CG421">
            <v>71047.83</v>
          </cell>
          <cell r="CH421">
            <v>0</v>
          </cell>
          <cell r="CI421">
            <v>71047.83</v>
          </cell>
        </row>
        <row r="422">
          <cell r="B422" t="str">
            <v>204020</v>
          </cell>
          <cell r="C422" t="str">
            <v>Customer Care PAP/EFT</v>
          </cell>
          <cell r="D422">
            <v>-8374.06</v>
          </cell>
          <cell r="E422">
            <v>0</v>
          </cell>
          <cell r="F422">
            <v>-8374.06</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-8374.06</v>
          </cell>
          <cell r="CB422">
            <v>0</v>
          </cell>
          <cell r="CC422">
            <v>-8374.06</v>
          </cell>
          <cell r="CD422">
            <v>0</v>
          </cell>
          <cell r="CE422">
            <v>0</v>
          </cell>
          <cell r="CF422">
            <v>0</v>
          </cell>
          <cell r="CG422">
            <v>-8374.06</v>
          </cell>
          <cell r="CH422">
            <v>0</v>
          </cell>
          <cell r="CI422">
            <v>-8374.06</v>
          </cell>
        </row>
        <row r="423">
          <cell r="B423" t="str">
            <v>204030</v>
          </cell>
          <cell r="C423" t="str">
            <v>Customer Care Refunds</v>
          </cell>
          <cell r="D423">
            <v>-385002.65</v>
          </cell>
          <cell r="E423">
            <v>0</v>
          </cell>
          <cell r="F423">
            <v>-385002.65</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-385002.65</v>
          </cell>
          <cell r="CB423">
            <v>0</v>
          </cell>
          <cell r="CC423">
            <v>-385002.65</v>
          </cell>
          <cell r="CD423">
            <v>0</v>
          </cell>
          <cell r="CE423">
            <v>0</v>
          </cell>
          <cell r="CF423">
            <v>0</v>
          </cell>
          <cell r="CG423">
            <v>-385002.65</v>
          </cell>
          <cell r="CH423">
            <v>0</v>
          </cell>
          <cell r="CI423">
            <v>-385002.65</v>
          </cell>
        </row>
        <row r="424">
          <cell r="B424" t="str">
            <v>204040</v>
          </cell>
          <cell r="C424" t="str">
            <v>Customer Care Lcl Deposit</v>
          </cell>
          <cell r="D424">
            <v>778.2</v>
          </cell>
          <cell r="E424">
            <v>0</v>
          </cell>
          <cell r="F424">
            <v>778.2</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778.2</v>
          </cell>
          <cell r="CB424">
            <v>0</v>
          </cell>
          <cell r="CC424">
            <v>778.2</v>
          </cell>
          <cell r="CD424">
            <v>0</v>
          </cell>
          <cell r="CE424">
            <v>0</v>
          </cell>
          <cell r="CF424">
            <v>0</v>
          </cell>
          <cell r="CG424">
            <v>778.2</v>
          </cell>
          <cell r="CH424">
            <v>0</v>
          </cell>
          <cell r="CI424">
            <v>778.2</v>
          </cell>
        </row>
        <row r="425">
          <cell r="B425" t="str">
            <v>204050</v>
          </cell>
          <cell r="C425" t="str">
            <v>A/R Finance</v>
          </cell>
          <cell r="D425">
            <v>-153282.5</v>
          </cell>
          <cell r="E425">
            <v>0</v>
          </cell>
          <cell r="F425">
            <v>-153282.5</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-153282.5</v>
          </cell>
          <cell r="CB425">
            <v>0</v>
          </cell>
          <cell r="CC425">
            <v>-153282.5</v>
          </cell>
          <cell r="CD425">
            <v>0</v>
          </cell>
          <cell r="CE425">
            <v>0</v>
          </cell>
          <cell r="CF425">
            <v>0</v>
          </cell>
          <cell r="CG425">
            <v>-153282.5</v>
          </cell>
          <cell r="CH425">
            <v>0</v>
          </cell>
          <cell r="CI425">
            <v>-153282.5</v>
          </cell>
        </row>
        <row r="426">
          <cell r="B426" t="str">
            <v>204080</v>
          </cell>
          <cell r="C426" t="str">
            <v>Pensioner Pay Bank Account</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v>0</v>
          </cell>
        </row>
        <row r="427">
          <cell r="B427" t="str">
            <v>204090</v>
          </cell>
          <cell r="C427" t="str">
            <v>Treasury Misc</v>
          </cell>
          <cell r="D427">
            <v>0.34</v>
          </cell>
          <cell r="E427">
            <v>0</v>
          </cell>
          <cell r="F427">
            <v>0.34</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0.34</v>
          </cell>
          <cell r="CB427">
            <v>0</v>
          </cell>
          <cell r="CC427">
            <v>0.34</v>
          </cell>
          <cell r="CD427">
            <v>0</v>
          </cell>
          <cell r="CE427">
            <v>0</v>
          </cell>
          <cell r="CF427">
            <v>0</v>
          </cell>
          <cell r="CG427">
            <v>0.34</v>
          </cell>
          <cell r="CH427">
            <v>0</v>
          </cell>
          <cell r="CI427">
            <v>0.34</v>
          </cell>
        </row>
        <row r="428">
          <cell r="B428" t="str">
            <v>204130</v>
          </cell>
          <cell r="C428" t="str">
            <v>BMO Interac</v>
          </cell>
          <cell r="D428">
            <v>0.08</v>
          </cell>
          <cell r="E428">
            <v>0</v>
          </cell>
          <cell r="F428">
            <v>0.08</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0.08</v>
          </cell>
          <cell r="CB428">
            <v>0</v>
          </cell>
          <cell r="CC428">
            <v>0.08</v>
          </cell>
          <cell r="CD428">
            <v>0</v>
          </cell>
          <cell r="CE428">
            <v>0</v>
          </cell>
          <cell r="CF428">
            <v>0</v>
          </cell>
          <cell r="CG428">
            <v>0.08</v>
          </cell>
          <cell r="CH428">
            <v>0</v>
          </cell>
          <cell r="CI428">
            <v>0.08</v>
          </cell>
        </row>
        <row r="429">
          <cell r="B429" t="str">
            <v>204140</v>
          </cell>
          <cell r="C429" t="str">
            <v>Canadian General</v>
          </cell>
          <cell r="D429">
            <v>-8697613.3200000003</v>
          </cell>
          <cell r="E429">
            <v>0</v>
          </cell>
          <cell r="F429">
            <v>-8697613.3200000003</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0.09</v>
          </cell>
          <cell r="AC429">
            <v>0</v>
          </cell>
          <cell r="AD429">
            <v>0.09</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-8697613.2300000004</v>
          </cell>
          <cell r="CB429">
            <v>0</v>
          </cell>
          <cell r="CC429">
            <v>-8697613.2300000004</v>
          </cell>
          <cell r="CD429">
            <v>0</v>
          </cell>
          <cell r="CE429">
            <v>0</v>
          </cell>
          <cell r="CF429">
            <v>0</v>
          </cell>
          <cell r="CG429">
            <v>-8697613.2300000004</v>
          </cell>
          <cell r="CH429">
            <v>0</v>
          </cell>
          <cell r="CI429">
            <v>-8697613.2300000004</v>
          </cell>
        </row>
        <row r="430">
          <cell r="B430" t="str">
            <v>204150</v>
          </cell>
          <cell r="C430" t="str">
            <v>PayOne</v>
          </cell>
          <cell r="D430">
            <v>1555.97</v>
          </cell>
          <cell r="E430">
            <v>0</v>
          </cell>
          <cell r="F430">
            <v>1555.97</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1555.97</v>
          </cell>
          <cell r="CB430">
            <v>0</v>
          </cell>
          <cell r="CC430">
            <v>1555.97</v>
          </cell>
          <cell r="CD430">
            <v>0</v>
          </cell>
          <cell r="CE430">
            <v>0</v>
          </cell>
          <cell r="CF430">
            <v>0</v>
          </cell>
          <cell r="CG430">
            <v>1555.97</v>
          </cell>
          <cell r="CH430">
            <v>0</v>
          </cell>
          <cell r="CI430">
            <v>1555.97</v>
          </cell>
        </row>
        <row r="431">
          <cell r="B431" t="str">
            <v>204190</v>
          </cell>
          <cell r="C431" t="str">
            <v>AP Canadian TD  Bank</v>
          </cell>
          <cell r="D431">
            <v>-12317508.5</v>
          </cell>
          <cell r="E431">
            <v>0</v>
          </cell>
          <cell r="F431">
            <v>-12317508.5</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-12317508.5</v>
          </cell>
          <cell r="CB431">
            <v>0</v>
          </cell>
          <cell r="CC431">
            <v>-12317508.5</v>
          </cell>
          <cell r="CD431">
            <v>0</v>
          </cell>
          <cell r="CE431">
            <v>0</v>
          </cell>
          <cell r="CF431">
            <v>0</v>
          </cell>
          <cell r="CG431">
            <v>-12317508.5</v>
          </cell>
          <cell r="CH431">
            <v>0</v>
          </cell>
          <cell r="CI431">
            <v>-12317508.5</v>
          </cell>
        </row>
        <row r="432">
          <cell r="B432" t="str">
            <v>204200</v>
          </cell>
          <cell r="C432" t="str">
            <v>Payroll</v>
          </cell>
          <cell r="D432">
            <v>-118814.16</v>
          </cell>
          <cell r="E432">
            <v>0</v>
          </cell>
          <cell r="F432">
            <v>-118814.16</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-118814.16</v>
          </cell>
          <cell r="CB432">
            <v>0</v>
          </cell>
          <cell r="CC432">
            <v>-118814.16</v>
          </cell>
          <cell r="CD432">
            <v>0</v>
          </cell>
          <cell r="CE432">
            <v>0</v>
          </cell>
          <cell r="CF432">
            <v>0</v>
          </cell>
          <cell r="CG432">
            <v>-118814.16</v>
          </cell>
          <cell r="CH432">
            <v>0</v>
          </cell>
          <cell r="CI432">
            <v>-118814.16</v>
          </cell>
        </row>
        <row r="433">
          <cell r="B433" t="str">
            <v>204210</v>
          </cell>
          <cell r="C433" t="str">
            <v>AP Canadian Bank - Cheques</v>
          </cell>
          <cell r="D433">
            <v>-0.06</v>
          </cell>
          <cell r="E433">
            <v>0</v>
          </cell>
          <cell r="F433">
            <v>-0.06</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-0.06</v>
          </cell>
          <cell r="CB433">
            <v>0</v>
          </cell>
          <cell r="CC433">
            <v>-0.06</v>
          </cell>
          <cell r="CD433">
            <v>0</v>
          </cell>
          <cell r="CE433">
            <v>0</v>
          </cell>
          <cell r="CF433">
            <v>0</v>
          </cell>
          <cell r="CG433">
            <v>-0.06</v>
          </cell>
          <cell r="CH433">
            <v>0</v>
          </cell>
          <cell r="CI433">
            <v>-0.06</v>
          </cell>
        </row>
        <row r="434">
          <cell r="B434" t="str">
            <v>204220</v>
          </cell>
          <cell r="C434" t="str">
            <v>Credit Card Bank Account</v>
          </cell>
          <cell r="D434">
            <v>13015.61</v>
          </cell>
          <cell r="E434">
            <v>0</v>
          </cell>
          <cell r="F434">
            <v>13015.61</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13015.61</v>
          </cell>
          <cell r="CB434">
            <v>0</v>
          </cell>
          <cell r="CC434">
            <v>13015.61</v>
          </cell>
          <cell r="CD434">
            <v>0</v>
          </cell>
          <cell r="CE434">
            <v>0</v>
          </cell>
          <cell r="CF434">
            <v>0</v>
          </cell>
          <cell r="CG434">
            <v>13015.61</v>
          </cell>
          <cell r="CH434">
            <v>0</v>
          </cell>
          <cell r="CI434">
            <v>13015.61</v>
          </cell>
        </row>
        <row r="435">
          <cell r="B435" t="str">
            <v>204530</v>
          </cell>
          <cell r="C435" t="str">
            <v>CSS Credit Card</v>
          </cell>
          <cell r="D435">
            <v>1057.47</v>
          </cell>
          <cell r="E435">
            <v>0</v>
          </cell>
          <cell r="F435">
            <v>1057.47</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1057.47</v>
          </cell>
          <cell r="CB435">
            <v>0</v>
          </cell>
          <cell r="CC435">
            <v>1057.47</v>
          </cell>
          <cell r="CD435">
            <v>0</v>
          </cell>
          <cell r="CE435">
            <v>0</v>
          </cell>
          <cell r="CF435">
            <v>0</v>
          </cell>
          <cell r="CG435">
            <v>1057.47</v>
          </cell>
          <cell r="CH435">
            <v>0</v>
          </cell>
          <cell r="CI435">
            <v>1057.47</v>
          </cell>
        </row>
        <row r="436">
          <cell r="B436" t="str">
            <v>204920</v>
          </cell>
          <cell r="C436" t="str">
            <v>HO Inc in Trust for HO Pen Pln</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row>
        <row r="437">
          <cell r="B437" t="str">
            <v>205000</v>
          </cell>
          <cell r="C437" t="str">
            <v>Permanent Advances</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600</v>
          </cell>
          <cell r="BJ437">
            <v>0</v>
          </cell>
          <cell r="BK437">
            <v>600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600</v>
          </cell>
          <cell r="CB437">
            <v>0</v>
          </cell>
          <cell r="CC437">
            <v>600</v>
          </cell>
          <cell r="CD437">
            <v>0</v>
          </cell>
          <cell r="CE437">
            <v>0</v>
          </cell>
          <cell r="CF437">
            <v>0</v>
          </cell>
          <cell r="CG437">
            <v>600</v>
          </cell>
          <cell r="CH437">
            <v>0</v>
          </cell>
          <cell r="CI437">
            <v>600</v>
          </cell>
        </row>
        <row r="438">
          <cell r="C438" t="str">
            <v>Cash and cash equivalents</v>
          </cell>
          <cell r="D438">
            <v>96464020.209999993</v>
          </cell>
          <cell r="E438">
            <v>0</v>
          </cell>
          <cell r="F438">
            <v>96464020.209999993</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0.09</v>
          </cell>
          <cell r="AC438">
            <v>0</v>
          </cell>
          <cell r="AD438">
            <v>0.09</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12086912.109999999</v>
          </cell>
          <cell r="BJ438">
            <v>0</v>
          </cell>
          <cell r="BK438">
            <v>12086912.109999999</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108550932.41</v>
          </cell>
          <cell r="CB438">
            <v>0</v>
          </cell>
          <cell r="CC438">
            <v>108550932.41</v>
          </cell>
          <cell r="CD438">
            <v>0</v>
          </cell>
          <cell r="CE438">
            <v>0</v>
          </cell>
          <cell r="CF438">
            <v>0</v>
          </cell>
          <cell r="CG438">
            <v>108550932.40999998</v>
          </cell>
          <cell r="CH438">
            <v>0</v>
          </cell>
          <cell r="CI438">
            <v>108550932.40999998</v>
          </cell>
        </row>
        <row r="439">
          <cell r="B439" t="str">
            <v>356100</v>
          </cell>
          <cell r="C439" t="str">
            <v>Interco Demand Loan DueTo/From</v>
          </cell>
          <cell r="D439">
            <v>155087933.93000001</v>
          </cell>
          <cell r="E439">
            <v>0</v>
          </cell>
          <cell r="F439">
            <v>155087933.93000001</v>
          </cell>
          <cell r="G439">
            <v>-0.23</v>
          </cell>
          <cell r="H439">
            <v>0.22800000000000001</v>
          </cell>
          <cell r="I439">
            <v>-2.0000000000000018E-3</v>
          </cell>
          <cell r="J439">
            <v>169307353.78</v>
          </cell>
          <cell r="K439">
            <v>-194453485.75600001</v>
          </cell>
          <cell r="L439">
            <v>-25146131.976000011</v>
          </cell>
          <cell r="M439">
            <v>-1774064059.02</v>
          </cell>
          <cell r="N439">
            <v>64305791.952</v>
          </cell>
          <cell r="O439">
            <v>-1709758267.0680001</v>
          </cell>
          <cell r="P439">
            <v>1667873022.6300001</v>
          </cell>
          <cell r="Q439">
            <v>4183226.18</v>
          </cell>
          <cell r="R439">
            <v>1672056248.8100002</v>
          </cell>
          <cell r="S439">
            <v>-574.54</v>
          </cell>
          <cell r="T439">
            <v>574.53200000000004</v>
          </cell>
          <cell r="U439">
            <v>-7.9999999999245119E-3</v>
          </cell>
          <cell r="V439">
            <v>0.1</v>
          </cell>
          <cell r="W439">
            <v>-0.10400000000000001</v>
          </cell>
          <cell r="X439">
            <v>-4.0000000000000036E-3</v>
          </cell>
          <cell r="Y439">
            <v>-7251382.9100000001</v>
          </cell>
          <cell r="Z439">
            <v>-113430.94</v>
          </cell>
          <cell r="AA439">
            <v>-7364813.8500000006</v>
          </cell>
          <cell r="AB439">
            <v>-0.02</v>
          </cell>
          <cell r="AC439">
            <v>0</v>
          </cell>
          <cell r="AD439">
            <v>-0.02</v>
          </cell>
          <cell r="AE439">
            <v>0</v>
          </cell>
          <cell r="AF439">
            <v>4.0000000000000001E-3</v>
          </cell>
          <cell r="AG439">
            <v>4.0000000000000001E-3</v>
          </cell>
          <cell r="AH439">
            <v>-126077323.69</v>
          </cell>
          <cell r="AI439">
            <v>126077323.90000001</v>
          </cell>
          <cell r="AJ439">
            <v>0.21000000834465027</v>
          </cell>
          <cell r="AK439">
            <v>-80338528.430000007</v>
          </cell>
          <cell r="AL439">
            <v>0</v>
          </cell>
          <cell r="AM439">
            <v>-80338528.430000007</v>
          </cell>
          <cell r="AN439">
            <v>-2436725.36</v>
          </cell>
          <cell r="AO439">
            <v>0</v>
          </cell>
          <cell r="AP439">
            <v>-2436725.36</v>
          </cell>
          <cell r="AQ439">
            <v>-6.04</v>
          </cell>
          <cell r="AR439">
            <v>0</v>
          </cell>
          <cell r="AS439">
            <v>-6.04</v>
          </cell>
          <cell r="AT439">
            <v>-1867097.81</v>
          </cell>
          <cell r="AU439">
            <v>0</v>
          </cell>
          <cell r="AV439">
            <v>-1867097.81</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42163</v>
          </cell>
          <cell r="BP439">
            <v>0</v>
          </cell>
          <cell r="BQ439">
            <v>42163</v>
          </cell>
          <cell r="BR439">
            <v>0.4</v>
          </cell>
          <cell r="BS439">
            <v>0</v>
          </cell>
          <cell r="BT439">
            <v>0.4</v>
          </cell>
          <cell r="BU439">
            <v>-57499.62</v>
          </cell>
          <cell r="BV439">
            <v>0</v>
          </cell>
          <cell r="BW439">
            <v>-57499.62</v>
          </cell>
          <cell r="BX439">
            <v>0.15</v>
          </cell>
          <cell r="BY439">
            <v>0</v>
          </cell>
          <cell r="BZ439">
            <v>0.15</v>
          </cell>
          <cell r="CA439">
            <v>217276.32000004765</v>
          </cell>
          <cell r="CB439">
            <v>-4.0000208690762519E-3</v>
          </cell>
          <cell r="CC439">
            <v>217276.31600002677</v>
          </cell>
          <cell r="CD439">
            <v>-217969.58</v>
          </cell>
          <cell r="CE439">
            <v>0</v>
          </cell>
          <cell r="CF439">
            <v>-217969.58</v>
          </cell>
          <cell r="CG439">
            <v>-693.26000002920625</v>
          </cell>
          <cell r="CH439">
            <v>-3.9999910593032928E-3</v>
          </cell>
          <cell r="CI439">
            <v>-693.2640000202656</v>
          </cell>
        </row>
        <row r="440">
          <cell r="B440" t="str">
            <v>356101</v>
          </cell>
          <cell r="C440" t="str">
            <v>Inter-Co Susp - Asset Mgmt</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-0.15</v>
          </cell>
          <cell r="BY440">
            <v>0</v>
          </cell>
          <cell r="BZ440">
            <v>-0.15</v>
          </cell>
          <cell r="CA440">
            <v>-0.15</v>
          </cell>
          <cell r="CB440">
            <v>0</v>
          </cell>
          <cell r="CC440">
            <v>-0.15</v>
          </cell>
          <cell r="CD440">
            <v>-0.44</v>
          </cell>
          <cell r="CE440">
            <v>0</v>
          </cell>
          <cell r="CF440">
            <v>-0.44</v>
          </cell>
          <cell r="CG440">
            <v>-0.59</v>
          </cell>
          <cell r="CH440">
            <v>0</v>
          </cell>
          <cell r="CI440">
            <v>-0.59</v>
          </cell>
        </row>
        <row r="441">
          <cell r="B441" t="str">
            <v>356105</v>
          </cell>
          <cell r="C441" t="str">
            <v>RECIB REC/PAY OFFSET</v>
          </cell>
          <cell r="D441">
            <v>0</v>
          </cell>
          <cell r="E441">
            <v>0</v>
          </cell>
          <cell r="F441">
            <v>0</v>
          </cell>
          <cell r="G441">
            <v>0</v>
          </cell>
          <cell r="H441">
            <v>0</v>
          </cell>
          <cell r="I441">
            <v>0</v>
          </cell>
          <cell r="J441">
            <v>0</v>
          </cell>
          <cell r="K441">
            <v>-3.0000000000000001E-3</v>
          </cell>
          <cell r="L441">
            <v>-3.0000000000000001E-3</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3.0000000000000001E-3</v>
          </cell>
          <cell r="AJ441">
            <v>3.0000000000000001E-3</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row>
        <row r="442">
          <cell r="B442" t="str">
            <v>356200</v>
          </cell>
          <cell r="C442" t="str">
            <v>A/P INTER BU OUTSIDE OF GROUP</v>
          </cell>
          <cell r="D442">
            <v>0</v>
          </cell>
          <cell r="E442">
            <v>0</v>
          </cell>
          <cell r="F442">
            <v>0</v>
          </cell>
          <cell r="G442">
            <v>0</v>
          </cell>
          <cell r="H442">
            <v>0</v>
          </cell>
          <cell r="I442">
            <v>0</v>
          </cell>
          <cell r="J442">
            <v>5.0000000000000001E-3</v>
          </cell>
          <cell r="K442">
            <v>3.0000000000000001E-3</v>
          </cell>
          <cell r="L442">
            <v>8.0000000000000002E-3</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-3.0000000000000001E-3</v>
          </cell>
          <cell r="AJ442">
            <v>-3.0000000000000001E-3</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-0.25</v>
          </cell>
          <cell r="BP442">
            <v>0</v>
          </cell>
          <cell r="BQ442">
            <v>-0.25</v>
          </cell>
          <cell r="BR442">
            <v>0</v>
          </cell>
          <cell r="BS442">
            <v>0</v>
          </cell>
          <cell r="BT442">
            <v>0</v>
          </cell>
          <cell r="BU442">
            <v>0</v>
          </cell>
          <cell r="BV442">
            <v>0</v>
          </cell>
          <cell r="BW442">
            <v>0</v>
          </cell>
          <cell r="BX442">
            <v>0</v>
          </cell>
          <cell r="BY442">
            <v>0</v>
          </cell>
          <cell r="BZ442">
            <v>0</v>
          </cell>
          <cell r="CA442">
            <v>-0.245</v>
          </cell>
          <cell r="CB442">
            <v>0</v>
          </cell>
          <cell r="CC442">
            <v>-0.245</v>
          </cell>
          <cell r="CD442">
            <v>0.24</v>
          </cell>
          <cell r="CE442">
            <v>0</v>
          </cell>
          <cell r="CF442">
            <v>0.24</v>
          </cell>
          <cell r="CG442">
            <v>-5.0000000000000001E-3</v>
          </cell>
          <cell r="CH442">
            <v>0</v>
          </cell>
          <cell r="CI442">
            <v>-5.0000000000000001E-3</v>
          </cell>
        </row>
        <row r="443">
          <cell r="C443" t="str">
            <v>Intercompany loan demand facility</v>
          </cell>
          <cell r="D443">
            <v>155087933.93000001</v>
          </cell>
          <cell r="E443">
            <v>0</v>
          </cell>
          <cell r="F443">
            <v>155087933.93000001</v>
          </cell>
          <cell r="G443">
            <v>-0.23</v>
          </cell>
          <cell r="H443">
            <v>0.22800000000000001</v>
          </cell>
          <cell r="I443">
            <v>-2.0000000000000018E-3</v>
          </cell>
          <cell r="J443">
            <v>169307353.785</v>
          </cell>
          <cell r="K443">
            <v>-194453485.75600001</v>
          </cell>
          <cell r="L443">
            <v>-25146131.971000016</v>
          </cell>
          <cell r="M443">
            <v>-1774064059.02</v>
          </cell>
          <cell r="N443">
            <v>64305791.952</v>
          </cell>
          <cell r="O443">
            <v>-1709758267.0680001</v>
          </cell>
          <cell r="P443">
            <v>1667873022.6300001</v>
          </cell>
          <cell r="Q443">
            <v>4183226.18</v>
          </cell>
          <cell r="R443">
            <v>1672056248.8100002</v>
          </cell>
          <cell r="S443">
            <v>-574.54</v>
          </cell>
          <cell r="T443">
            <v>574.53200000000004</v>
          </cell>
          <cell r="U443">
            <v>-7.9999999999245119E-3</v>
          </cell>
          <cell r="V443">
            <v>0.1</v>
          </cell>
          <cell r="W443">
            <v>-0.10400000000000001</v>
          </cell>
          <cell r="X443">
            <v>-4.0000000000000036E-3</v>
          </cell>
          <cell r="Y443">
            <v>-7251382.9100000001</v>
          </cell>
          <cell r="Z443">
            <v>-113430.94</v>
          </cell>
          <cell r="AA443">
            <v>-7364813.8500000006</v>
          </cell>
          <cell r="AB443">
            <v>-0.02</v>
          </cell>
          <cell r="AC443">
            <v>0</v>
          </cell>
          <cell r="AD443">
            <v>-0.02</v>
          </cell>
          <cell r="AE443">
            <v>0</v>
          </cell>
          <cell r="AF443">
            <v>4.0000000000000001E-3</v>
          </cell>
          <cell r="AG443">
            <v>4.0000000000000001E-3</v>
          </cell>
          <cell r="AH443">
            <v>-126077323.69</v>
          </cell>
          <cell r="AI443">
            <v>126077323.90000001</v>
          </cell>
          <cell r="AJ443">
            <v>0.21000000834465027</v>
          </cell>
          <cell r="AK443">
            <v>-80338528.430000007</v>
          </cell>
          <cell r="AL443">
            <v>0</v>
          </cell>
          <cell r="AM443">
            <v>-80338528.430000007</v>
          </cell>
          <cell r="AN443">
            <v>-2436725.36</v>
          </cell>
          <cell r="AO443">
            <v>0</v>
          </cell>
          <cell r="AP443">
            <v>-2436725.36</v>
          </cell>
          <cell r="AQ443">
            <v>-6.04</v>
          </cell>
          <cell r="AR443">
            <v>0</v>
          </cell>
          <cell r="AS443">
            <v>-6.04</v>
          </cell>
          <cell r="AT443">
            <v>-1867097.81</v>
          </cell>
          <cell r="AU443">
            <v>0</v>
          </cell>
          <cell r="AV443">
            <v>-1867097.81</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42162.75</v>
          </cell>
          <cell r="BP443">
            <v>0</v>
          </cell>
          <cell r="BQ443">
            <v>42162.75</v>
          </cell>
          <cell r="BR443">
            <v>0.4</v>
          </cell>
          <cell r="BS443">
            <v>0</v>
          </cell>
          <cell r="BT443">
            <v>0.4</v>
          </cell>
          <cell r="BU443">
            <v>-57499.62</v>
          </cell>
          <cell r="BV443">
            <v>0</v>
          </cell>
          <cell r="BW443">
            <v>-57499.62</v>
          </cell>
          <cell r="BX443">
            <v>0</v>
          </cell>
          <cell r="BY443">
            <v>0</v>
          </cell>
          <cell r="BZ443">
            <v>0</v>
          </cell>
          <cell r="CA443">
            <v>217275.9250001621</v>
          </cell>
          <cell r="CB443">
            <v>-4.0000208690762519E-3</v>
          </cell>
          <cell r="CC443">
            <v>217275.92100014121</v>
          </cell>
          <cell r="CD443">
            <v>-217969.78</v>
          </cell>
          <cell r="CE443">
            <v>0</v>
          </cell>
          <cell r="CF443">
            <v>-217969.78</v>
          </cell>
          <cell r="CG443">
            <v>-693.85500004291532</v>
          </cell>
          <cell r="CH443">
            <v>-3.9999910593032928E-3</v>
          </cell>
          <cell r="CI443">
            <v>-693.85900003397467</v>
          </cell>
        </row>
        <row r="444">
          <cell r="B444" t="str">
            <v>211000</v>
          </cell>
          <cell r="C444" t="str">
            <v>Accts Receivable Misc - Ar:M</v>
          </cell>
          <cell r="D444">
            <v>0</v>
          </cell>
          <cell r="E444">
            <v>0</v>
          </cell>
          <cell r="F444">
            <v>0</v>
          </cell>
          <cell r="G444">
            <v>0</v>
          </cell>
          <cell r="H444">
            <v>0</v>
          </cell>
          <cell r="I444">
            <v>0</v>
          </cell>
          <cell r="J444">
            <v>-40565.35</v>
          </cell>
          <cell r="K444">
            <v>3152584.0079999999</v>
          </cell>
          <cell r="L444">
            <v>3112018.6579999998</v>
          </cell>
          <cell r="M444">
            <v>-10512.43</v>
          </cell>
          <cell r="N444">
            <v>798022.19</v>
          </cell>
          <cell r="O444">
            <v>787509.75999999989</v>
          </cell>
          <cell r="P444">
            <v>-22482.41</v>
          </cell>
          <cell r="Q444">
            <v>0</v>
          </cell>
          <cell r="R444">
            <v>-22482.41</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3950604.88</v>
          </cell>
          <cell r="AI444">
            <v>-3950604.8879999998</v>
          </cell>
          <cell r="AJ444">
            <v>-7.9999999143183231E-3</v>
          </cell>
          <cell r="AK444">
            <v>-94089.38</v>
          </cell>
          <cell r="AL444">
            <v>0</v>
          </cell>
          <cell r="AM444">
            <v>-94089.38</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3782955.31</v>
          </cell>
          <cell r="CB444">
            <v>1.3100000000558794</v>
          </cell>
          <cell r="CC444">
            <v>3782956.62</v>
          </cell>
          <cell r="CD444">
            <v>0</v>
          </cell>
          <cell r="CE444">
            <v>0</v>
          </cell>
          <cell r="CF444">
            <v>0</v>
          </cell>
          <cell r="CG444">
            <v>3782955.31</v>
          </cell>
          <cell r="CH444">
            <v>1.3100000001722947</v>
          </cell>
          <cell r="CI444">
            <v>3782956.62</v>
          </cell>
        </row>
        <row r="445">
          <cell r="B445" t="str">
            <v>211010</v>
          </cell>
          <cell r="C445" t="str">
            <v>AR - TX &amp; RRRP Revenue - IMO</v>
          </cell>
          <cell r="D445">
            <v>0</v>
          </cell>
          <cell r="E445">
            <v>0</v>
          </cell>
          <cell r="F445">
            <v>0</v>
          </cell>
          <cell r="G445">
            <v>0</v>
          </cell>
          <cell r="H445">
            <v>0</v>
          </cell>
          <cell r="I445">
            <v>0</v>
          </cell>
          <cell r="J445">
            <v>100140211.08</v>
          </cell>
          <cell r="K445">
            <v>0</v>
          </cell>
          <cell r="L445">
            <v>100140211.08</v>
          </cell>
          <cell r="M445">
            <v>12914689.800000001</v>
          </cell>
          <cell r="N445">
            <v>0</v>
          </cell>
          <cell r="O445">
            <v>12914689.800000001</v>
          </cell>
          <cell r="P445">
            <v>-1805</v>
          </cell>
          <cell r="Q445">
            <v>0</v>
          </cell>
          <cell r="R445">
            <v>-1805</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113053095.88</v>
          </cell>
          <cell r="CB445">
            <v>0</v>
          </cell>
          <cell r="CC445">
            <v>113053095.88</v>
          </cell>
          <cell r="CD445">
            <v>0</v>
          </cell>
          <cell r="CE445">
            <v>0</v>
          </cell>
          <cell r="CF445">
            <v>0</v>
          </cell>
          <cell r="CG445">
            <v>113053095.88</v>
          </cell>
          <cell r="CH445">
            <v>0</v>
          </cell>
          <cell r="CI445">
            <v>113053095.88</v>
          </cell>
        </row>
        <row r="446">
          <cell r="B446" t="str">
            <v>211050</v>
          </cell>
          <cell r="C446" t="str">
            <v>Inter Company A/R</v>
          </cell>
          <cell r="D446">
            <v>5113528.75</v>
          </cell>
          <cell r="E446">
            <v>0</v>
          </cell>
          <cell r="F446">
            <v>5113528.75</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5113528.75</v>
          </cell>
          <cell r="CB446">
            <v>0</v>
          </cell>
          <cell r="CC446">
            <v>5113528.75</v>
          </cell>
          <cell r="CD446">
            <v>-5113528.75</v>
          </cell>
          <cell r="CE446">
            <v>0</v>
          </cell>
          <cell r="CF446">
            <v>-5113528.75</v>
          </cell>
          <cell r="CG446">
            <v>0</v>
          </cell>
          <cell r="CH446">
            <v>0</v>
          </cell>
          <cell r="CI446">
            <v>0</v>
          </cell>
        </row>
        <row r="447">
          <cell r="B447" t="str">
            <v>211800</v>
          </cell>
          <cell r="C447" t="str">
            <v>A/R - Hydro One Networks Inc.</v>
          </cell>
          <cell r="D447">
            <v>0</v>
          </cell>
          <cell r="E447">
            <v>0</v>
          </cell>
          <cell r="F447">
            <v>0</v>
          </cell>
          <cell r="G447">
            <v>0</v>
          </cell>
          <cell r="H447">
            <v>0</v>
          </cell>
          <cell r="I447">
            <v>0</v>
          </cell>
          <cell r="J447">
            <v>0</v>
          </cell>
          <cell r="K447">
            <v>2E-3</v>
          </cell>
          <cell r="L447">
            <v>2E-3</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-2E-3</v>
          </cell>
          <cell r="AJ447">
            <v>-2E-3</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H447">
            <v>0</v>
          </cell>
          <cell r="CI447">
            <v>0</v>
          </cell>
        </row>
        <row r="448">
          <cell r="B448" t="str">
            <v>211810</v>
          </cell>
          <cell r="C448" t="str">
            <v>A/R - TX</v>
          </cell>
          <cell r="D448">
            <v>27647</v>
          </cell>
          <cell r="E448">
            <v>0</v>
          </cell>
          <cell r="F448">
            <v>27647</v>
          </cell>
          <cell r="G448">
            <v>0</v>
          </cell>
          <cell r="H448">
            <v>0</v>
          </cell>
          <cell r="I448">
            <v>0</v>
          </cell>
          <cell r="J448">
            <v>966479.38</v>
          </cell>
          <cell r="K448">
            <v>3936237.3539999998</v>
          </cell>
          <cell r="L448">
            <v>4902716.7340000002</v>
          </cell>
          <cell r="M448">
            <v>-1832.65</v>
          </cell>
          <cell r="N448">
            <v>996390.91</v>
          </cell>
          <cell r="O448">
            <v>994558.26</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4932628.2699999996</v>
          </cell>
          <cell r="AI448">
            <v>-4932628.2640000004</v>
          </cell>
          <cell r="AJ448">
            <v>5.9999991208314896E-3</v>
          </cell>
          <cell r="AK448">
            <v>1596.44</v>
          </cell>
          <cell r="AL448">
            <v>0</v>
          </cell>
          <cell r="AM448">
            <v>1596.44</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5926518.4400000004</v>
          </cell>
          <cell r="CB448">
            <v>-9.3132257461547852E-10</v>
          </cell>
          <cell r="CC448">
            <v>5926518.4399999995</v>
          </cell>
          <cell r="CD448">
            <v>0</v>
          </cell>
          <cell r="CE448">
            <v>0</v>
          </cell>
          <cell r="CF448">
            <v>0</v>
          </cell>
          <cell r="CG448">
            <v>5926518.4399999995</v>
          </cell>
          <cell r="CH448">
            <v>-5.8207660913467407E-10</v>
          </cell>
          <cell r="CI448">
            <v>5926518.4399999985</v>
          </cell>
        </row>
        <row r="449">
          <cell r="B449" t="str">
            <v>211820</v>
          </cell>
          <cell r="C449" t="str">
            <v>A/R - DX</v>
          </cell>
          <cell r="D449">
            <v>0</v>
          </cell>
          <cell r="E449">
            <v>0</v>
          </cell>
          <cell r="F449">
            <v>0</v>
          </cell>
          <cell r="G449">
            <v>0</v>
          </cell>
          <cell r="H449">
            <v>0</v>
          </cell>
          <cell r="I449">
            <v>0</v>
          </cell>
          <cell r="J449">
            <v>-749</v>
          </cell>
          <cell r="K449">
            <v>2702529.3160000001</v>
          </cell>
          <cell r="L449">
            <v>2701780.3160000001</v>
          </cell>
          <cell r="M449">
            <v>412165.9</v>
          </cell>
          <cell r="N449">
            <v>684098.9</v>
          </cell>
          <cell r="O449">
            <v>1096264.8</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3386628.21</v>
          </cell>
          <cell r="AI449">
            <v>-3386628.216</v>
          </cell>
          <cell r="AJ449">
            <v>-6.0000000521540642E-3</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3798045.11</v>
          </cell>
          <cell r="CB449">
            <v>0</v>
          </cell>
          <cell r="CC449">
            <v>3798045.11</v>
          </cell>
          <cell r="CD449">
            <v>0</v>
          </cell>
          <cell r="CE449">
            <v>0</v>
          </cell>
          <cell r="CF449">
            <v>0</v>
          </cell>
          <cell r="CG449">
            <v>3798045.11</v>
          </cell>
          <cell r="CH449">
            <v>1.1641532182693481E-10</v>
          </cell>
          <cell r="CI449">
            <v>3798045.11</v>
          </cell>
        </row>
        <row r="450">
          <cell r="B450" t="str">
            <v>211830</v>
          </cell>
          <cell r="C450" t="str">
            <v>A/R - Remotes</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1338017.8</v>
          </cell>
          <cell r="AU450">
            <v>0</v>
          </cell>
          <cell r="AV450">
            <v>1338017.8</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1338017.8</v>
          </cell>
          <cell r="CB450">
            <v>0</v>
          </cell>
          <cell r="CC450">
            <v>1338017.8</v>
          </cell>
          <cell r="CD450">
            <v>0</v>
          </cell>
          <cell r="CE450">
            <v>0</v>
          </cell>
          <cell r="CF450">
            <v>0</v>
          </cell>
          <cell r="CG450">
            <v>1338017.8</v>
          </cell>
          <cell r="CH450">
            <v>0</v>
          </cell>
          <cell r="CI450">
            <v>1338017.8</v>
          </cell>
        </row>
        <row r="451">
          <cell r="B451" t="str">
            <v>211840</v>
          </cell>
          <cell r="C451" t="str">
            <v>A/R - Telecom</v>
          </cell>
          <cell r="D451">
            <v>0</v>
          </cell>
          <cell r="E451">
            <v>0</v>
          </cell>
          <cell r="F451">
            <v>0</v>
          </cell>
          <cell r="G451">
            <v>0</v>
          </cell>
          <cell r="H451">
            <v>0</v>
          </cell>
          <cell r="I451">
            <v>0</v>
          </cell>
          <cell r="J451">
            <v>0</v>
          </cell>
          <cell r="K451">
            <v>15921.727999999999</v>
          </cell>
          <cell r="L451">
            <v>15921.727999999999</v>
          </cell>
          <cell r="M451">
            <v>0</v>
          </cell>
          <cell r="N451">
            <v>4030.31</v>
          </cell>
          <cell r="O451">
            <v>4030.31</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19952.04</v>
          </cell>
          <cell r="AI451">
            <v>-19952.038</v>
          </cell>
          <cell r="AJ451">
            <v>2.0000000004074536E-3</v>
          </cell>
          <cell r="AK451">
            <v>2340065.56</v>
          </cell>
          <cell r="AL451">
            <v>0</v>
          </cell>
          <cell r="AM451">
            <v>2340065.56</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2360017.6</v>
          </cell>
          <cell r="CB451">
            <v>0</v>
          </cell>
          <cell r="CC451">
            <v>2360017.6</v>
          </cell>
          <cell r="CD451">
            <v>0</v>
          </cell>
          <cell r="CE451">
            <v>0</v>
          </cell>
          <cell r="CF451">
            <v>0</v>
          </cell>
          <cell r="CG451">
            <v>2360017.6</v>
          </cell>
          <cell r="CH451">
            <v>-1.3642420526593924E-12</v>
          </cell>
          <cell r="CI451">
            <v>2360017.6</v>
          </cell>
        </row>
        <row r="452">
          <cell r="B452" t="str">
            <v>211860</v>
          </cell>
          <cell r="C452" t="str">
            <v>A/R - Energy Company</v>
          </cell>
          <cell r="D452">
            <v>141359.49</v>
          </cell>
          <cell r="E452">
            <v>0</v>
          </cell>
          <cell r="F452">
            <v>141359.49</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141359.49</v>
          </cell>
          <cell r="CB452">
            <v>0</v>
          </cell>
          <cell r="CC452">
            <v>141359.49</v>
          </cell>
          <cell r="CD452">
            <v>0</v>
          </cell>
          <cell r="CE452">
            <v>0</v>
          </cell>
          <cell r="CF452">
            <v>0</v>
          </cell>
          <cell r="CG452">
            <v>141359.49</v>
          </cell>
          <cell r="CH452">
            <v>0</v>
          </cell>
          <cell r="CI452">
            <v>141359.49</v>
          </cell>
        </row>
        <row r="453">
          <cell r="B453" t="str">
            <v>211861</v>
          </cell>
          <cell r="C453" t="str">
            <v>OHE - Res Products &amp; Services</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-2E-3</v>
          </cell>
          <cell r="AR453">
            <v>0</v>
          </cell>
          <cell r="AS453">
            <v>-2E-3</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-2E-3</v>
          </cell>
          <cell r="CB453">
            <v>0</v>
          </cell>
          <cell r="CC453">
            <v>-2E-3</v>
          </cell>
          <cell r="CD453">
            <v>0</v>
          </cell>
          <cell r="CE453">
            <v>0</v>
          </cell>
          <cell r="CF453">
            <v>0</v>
          </cell>
          <cell r="CG453">
            <v>-2E-3</v>
          </cell>
          <cell r="CH453">
            <v>0</v>
          </cell>
          <cell r="CI453">
            <v>-2E-3</v>
          </cell>
        </row>
        <row r="454">
          <cell r="B454" t="str">
            <v>211863</v>
          </cell>
          <cell r="C454" t="str">
            <v>OHE Onsource</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3.0000000000000001E-3</v>
          </cell>
          <cell r="AR454">
            <v>0</v>
          </cell>
          <cell r="AS454">
            <v>3.0000000000000001E-3</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3.0000000000000001E-3</v>
          </cell>
          <cell r="CB454">
            <v>0</v>
          </cell>
          <cell r="CC454">
            <v>3.0000000000000001E-3</v>
          </cell>
          <cell r="CD454">
            <v>0</v>
          </cell>
          <cell r="CE454">
            <v>0</v>
          </cell>
          <cell r="CF454">
            <v>0</v>
          </cell>
          <cell r="CG454">
            <v>3.0000000000000001E-3</v>
          </cell>
          <cell r="CH454">
            <v>0</v>
          </cell>
          <cell r="CI454">
            <v>3.0000000000000001E-3</v>
          </cell>
        </row>
        <row r="455">
          <cell r="B455" t="str">
            <v>211871</v>
          </cell>
          <cell r="C455" t="str">
            <v>A/R -  DCB Retailers</v>
          </cell>
          <cell r="D455">
            <v>0</v>
          </cell>
          <cell r="E455">
            <v>0</v>
          </cell>
          <cell r="F455">
            <v>0</v>
          </cell>
          <cell r="G455">
            <v>0</v>
          </cell>
          <cell r="H455">
            <v>0</v>
          </cell>
          <cell r="I455">
            <v>0</v>
          </cell>
          <cell r="J455">
            <v>0</v>
          </cell>
          <cell r="K455">
            <v>0</v>
          </cell>
          <cell r="L455">
            <v>0</v>
          </cell>
          <cell r="M455">
            <v>0</v>
          </cell>
          <cell r="N455">
            <v>0</v>
          </cell>
          <cell r="O455">
            <v>0</v>
          </cell>
          <cell r="P455">
            <v>314276.57</v>
          </cell>
          <cell r="Q455">
            <v>0</v>
          </cell>
          <cell r="R455">
            <v>314276.57</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314276.57</v>
          </cell>
          <cell r="CB455">
            <v>0</v>
          </cell>
          <cell r="CC455">
            <v>314276.57</v>
          </cell>
          <cell r="CD455">
            <v>0</v>
          </cell>
          <cell r="CE455">
            <v>0</v>
          </cell>
          <cell r="CF455">
            <v>0</v>
          </cell>
          <cell r="CG455">
            <v>314276.57</v>
          </cell>
          <cell r="CH455">
            <v>0</v>
          </cell>
          <cell r="CI455">
            <v>314276.57</v>
          </cell>
        </row>
        <row r="456">
          <cell r="B456" t="str">
            <v>211885</v>
          </cell>
          <cell r="C456" t="str">
            <v>A/R -  Load Transfers</v>
          </cell>
          <cell r="D456">
            <v>0</v>
          </cell>
          <cell r="E456">
            <v>0</v>
          </cell>
          <cell r="F456">
            <v>0</v>
          </cell>
          <cell r="G456">
            <v>0</v>
          </cell>
          <cell r="H456">
            <v>0</v>
          </cell>
          <cell r="I456">
            <v>0</v>
          </cell>
          <cell r="J456">
            <v>0</v>
          </cell>
          <cell r="K456">
            <v>0</v>
          </cell>
          <cell r="L456">
            <v>0</v>
          </cell>
          <cell r="M456">
            <v>0</v>
          </cell>
          <cell r="N456">
            <v>0</v>
          </cell>
          <cell r="O456">
            <v>0</v>
          </cell>
          <cell r="P456">
            <v>264511.21000000002</v>
          </cell>
          <cell r="Q456">
            <v>0</v>
          </cell>
          <cell r="R456">
            <v>264511.21000000002</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9637.32</v>
          </cell>
          <cell r="AL456">
            <v>0</v>
          </cell>
          <cell r="AM456">
            <v>9637.32</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274148.53000000003</v>
          </cell>
          <cell r="CB456">
            <v>0</v>
          </cell>
          <cell r="CC456">
            <v>274148.53000000003</v>
          </cell>
          <cell r="CD456">
            <v>0</v>
          </cell>
          <cell r="CE456">
            <v>0</v>
          </cell>
          <cell r="CF456">
            <v>0</v>
          </cell>
          <cell r="CG456">
            <v>274148.53000000003</v>
          </cell>
          <cell r="CH456">
            <v>0</v>
          </cell>
          <cell r="CI456">
            <v>274148.53000000003</v>
          </cell>
        </row>
        <row r="457">
          <cell r="B457" t="str">
            <v>212010</v>
          </cell>
          <cell r="C457" t="str">
            <v>Accounts Receivable - CSS</v>
          </cell>
          <cell r="D457">
            <v>0</v>
          </cell>
          <cell r="E457">
            <v>0</v>
          </cell>
          <cell r="F457">
            <v>0</v>
          </cell>
          <cell r="G457">
            <v>0</v>
          </cell>
          <cell r="H457">
            <v>0</v>
          </cell>
          <cell r="I457">
            <v>0</v>
          </cell>
          <cell r="J457">
            <v>0</v>
          </cell>
          <cell r="K457">
            <v>0</v>
          </cell>
          <cell r="L457">
            <v>0</v>
          </cell>
          <cell r="M457">
            <v>0</v>
          </cell>
          <cell r="N457">
            <v>0</v>
          </cell>
          <cell r="O457">
            <v>0</v>
          </cell>
          <cell r="P457">
            <v>213200865.56999999</v>
          </cell>
          <cell r="Q457">
            <v>0</v>
          </cell>
          <cell r="R457">
            <v>213200865.56999999</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9861717.7400000002</v>
          </cell>
          <cell r="AU457">
            <v>0</v>
          </cell>
          <cell r="AV457">
            <v>9861717.7400000002</v>
          </cell>
          <cell r="AW457">
            <v>0</v>
          </cell>
          <cell r="AX457">
            <v>0</v>
          </cell>
          <cell r="AY457">
            <v>0</v>
          </cell>
          <cell r="AZ457">
            <v>0</v>
          </cell>
          <cell r="BA457">
            <v>0</v>
          </cell>
          <cell r="BB457">
            <v>0</v>
          </cell>
          <cell r="BC457">
            <v>0</v>
          </cell>
          <cell r="BD457">
            <v>0</v>
          </cell>
          <cell r="BE457">
            <v>0</v>
          </cell>
          <cell r="BF457">
            <v>0</v>
          </cell>
          <cell r="BG457">
            <v>0</v>
          </cell>
          <cell r="BH457">
            <v>0</v>
          </cell>
          <cell r="BI457">
            <v>15676445.279999999</v>
          </cell>
          <cell r="BJ457">
            <v>0</v>
          </cell>
          <cell r="BK457">
            <v>15676445.279999999</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238739028.59</v>
          </cell>
          <cell r="CB457">
            <v>0</v>
          </cell>
          <cell r="CC457">
            <v>238739028.59</v>
          </cell>
          <cell r="CD457">
            <v>0</v>
          </cell>
          <cell r="CE457">
            <v>0</v>
          </cell>
          <cell r="CF457">
            <v>0</v>
          </cell>
          <cell r="CG457">
            <v>238739028.59</v>
          </cell>
          <cell r="CH457">
            <v>0</v>
          </cell>
          <cell r="CI457">
            <v>238739028.59</v>
          </cell>
        </row>
        <row r="458">
          <cell r="B458" t="str">
            <v>212011</v>
          </cell>
          <cell r="C458" t="str">
            <v>A/R - Unbilled Retail Revenue</v>
          </cell>
          <cell r="D458">
            <v>0</v>
          </cell>
          <cell r="E458">
            <v>0</v>
          </cell>
          <cell r="F458">
            <v>0</v>
          </cell>
          <cell r="G458">
            <v>0</v>
          </cell>
          <cell r="H458">
            <v>0</v>
          </cell>
          <cell r="I458">
            <v>0</v>
          </cell>
          <cell r="J458">
            <v>0</v>
          </cell>
          <cell r="K458">
            <v>0</v>
          </cell>
          <cell r="L458">
            <v>0</v>
          </cell>
          <cell r="M458">
            <v>0</v>
          </cell>
          <cell r="N458">
            <v>0</v>
          </cell>
          <cell r="O458">
            <v>0</v>
          </cell>
          <cell r="P458">
            <v>324306252.74000001</v>
          </cell>
          <cell r="Q458">
            <v>0</v>
          </cell>
          <cell r="R458">
            <v>324306252.74000001</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25713633.550000001</v>
          </cell>
          <cell r="BJ458">
            <v>0</v>
          </cell>
          <cell r="BK458">
            <v>25713633.550000001</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350019886.29000002</v>
          </cell>
          <cell r="CB458">
            <v>0</v>
          </cell>
          <cell r="CC458">
            <v>350019886.29000002</v>
          </cell>
          <cell r="CD458">
            <v>0</v>
          </cell>
          <cell r="CE458">
            <v>0</v>
          </cell>
          <cell r="CF458">
            <v>0</v>
          </cell>
          <cell r="CG458">
            <v>350019886.29000002</v>
          </cell>
          <cell r="CH458">
            <v>0</v>
          </cell>
          <cell r="CI458">
            <v>350019886.29000002</v>
          </cell>
        </row>
        <row r="459">
          <cell r="B459" t="str">
            <v>212012</v>
          </cell>
          <cell r="C459" t="str">
            <v>A/R-Unbilled Deferred Revenue</v>
          </cell>
          <cell r="D459">
            <v>0</v>
          </cell>
          <cell r="E459">
            <v>0</v>
          </cell>
          <cell r="F459">
            <v>0</v>
          </cell>
          <cell r="G459">
            <v>0</v>
          </cell>
          <cell r="H459">
            <v>0</v>
          </cell>
          <cell r="I459">
            <v>0</v>
          </cell>
          <cell r="J459">
            <v>0</v>
          </cell>
          <cell r="K459">
            <v>0</v>
          </cell>
          <cell r="L459">
            <v>0</v>
          </cell>
          <cell r="M459">
            <v>0</v>
          </cell>
          <cell r="N459">
            <v>0</v>
          </cell>
          <cell r="O459">
            <v>0</v>
          </cell>
          <cell r="P459">
            <v>4097112.75</v>
          </cell>
          <cell r="Q459">
            <v>0</v>
          </cell>
          <cell r="R459">
            <v>4097112.75</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4097112.75</v>
          </cell>
          <cell r="CB459">
            <v>0</v>
          </cell>
          <cell r="CC459">
            <v>4097112.75</v>
          </cell>
          <cell r="CD459">
            <v>0</v>
          </cell>
          <cell r="CE459">
            <v>0</v>
          </cell>
          <cell r="CF459">
            <v>0</v>
          </cell>
          <cell r="CG459">
            <v>4097112.75</v>
          </cell>
          <cell r="CH459">
            <v>0</v>
          </cell>
          <cell r="CI459">
            <v>4097112.75</v>
          </cell>
        </row>
        <row r="460">
          <cell r="B460" t="str">
            <v>212015</v>
          </cell>
          <cell r="C460" t="str">
            <v>Retail sales - AR - RRA</v>
          </cell>
          <cell r="D460">
            <v>0</v>
          </cell>
          <cell r="E460">
            <v>0</v>
          </cell>
          <cell r="F460">
            <v>0</v>
          </cell>
          <cell r="G460">
            <v>0</v>
          </cell>
          <cell r="H460">
            <v>0</v>
          </cell>
          <cell r="I460">
            <v>0</v>
          </cell>
          <cell r="J460">
            <v>0</v>
          </cell>
          <cell r="K460">
            <v>0.34600000000000003</v>
          </cell>
          <cell r="L460">
            <v>0.34600000000000003</v>
          </cell>
          <cell r="M460">
            <v>0</v>
          </cell>
          <cell r="N460">
            <v>0.09</v>
          </cell>
          <cell r="O460">
            <v>0.09</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0.43</v>
          </cell>
          <cell r="AI460">
            <v>-0.436</v>
          </cell>
          <cell r="AJ460">
            <v>-6.0000000000000053E-3</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0.43</v>
          </cell>
          <cell r="CB460">
            <v>5.5511151231257827E-17</v>
          </cell>
          <cell r="CC460">
            <v>0.43000000000000005</v>
          </cell>
          <cell r="CD460">
            <v>0</v>
          </cell>
          <cell r="CE460">
            <v>0</v>
          </cell>
          <cell r="CF460">
            <v>0</v>
          </cell>
          <cell r="CG460">
            <v>0.43</v>
          </cell>
          <cell r="CH460">
            <v>2.7755575615628914E-17</v>
          </cell>
          <cell r="CI460">
            <v>0.43000000000000005</v>
          </cell>
        </row>
        <row r="461">
          <cell r="B461" t="str">
            <v>212021</v>
          </cell>
          <cell r="C461" t="str">
            <v>Bill Susp MTO and Joint Use</v>
          </cell>
          <cell r="D461">
            <v>0</v>
          </cell>
          <cell r="E461">
            <v>0</v>
          </cell>
          <cell r="F461">
            <v>0</v>
          </cell>
          <cell r="G461">
            <v>0</v>
          </cell>
          <cell r="H461">
            <v>0</v>
          </cell>
          <cell r="I461">
            <v>0</v>
          </cell>
          <cell r="J461">
            <v>0</v>
          </cell>
          <cell r="K461">
            <v>1059849.3259999999</v>
          </cell>
          <cell r="L461">
            <v>1059849.3259999999</v>
          </cell>
          <cell r="M461">
            <v>0</v>
          </cell>
          <cell r="N461">
            <v>268282.67</v>
          </cell>
          <cell r="O461">
            <v>268282.67</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1328132</v>
          </cell>
          <cell r="AI461">
            <v>-1328131.996</v>
          </cell>
          <cell r="AJ461">
            <v>3.9999999571591616E-3</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1328132</v>
          </cell>
          <cell r="CB461">
            <v>-2.3283064365386963E-10</v>
          </cell>
          <cell r="CC461">
            <v>1328131.9999999998</v>
          </cell>
          <cell r="CD461">
            <v>0</v>
          </cell>
          <cell r="CE461">
            <v>0</v>
          </cell>
          <cell r="CF461">
            <v>0</v>
          </cell>
          <cell r="CG461">
            <v>1328132</v>
          </cell>
          <cell r="CH461">
            <v>-1.7462298274040222E-10</v>
          </cell>
          <cell r="CI461">
            <v>1328131.9999999998</v>
          </cell>
        </row>
        <row r="462">
          <cell r="B462" t="str">
            <v>212040</v>
          </cell>
          <cell r="C462" t="str">
            <v>Capital Contributions</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79928.14</v>
          </cell>
          <cell r="BJ462">
            <v>0</v>
          </cell>
          <cell r="BK462">
            <v>79928.14</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79928.14</v>
          </cell>
          <cell r="CB462">
            <v>0</v>
          </cell>
          <cell r="CC462">
            <v>79928.14</v>
          </cell>
          <cell r="CD462">
            <v>0</v>
          </cell>
          <cell r="CE462">
            <v>0</v>
          </cell>
          <cell r="CF462">
            <v>0</v>
          </cell>
          <cell r="CG462">
            <v>79928.14</v>
          </cell>
          <cell r="CH462">
            <v>0</v>
          </cell>
          <cell r="CI462">
            <v>79928.14</v>
          </cell>
        </row>
        <row r="463">
          <cell r="B463" t="str">
            <v>213000</v>
          </cell>
          <cell r="C463" t="str">
            <v>AR - Brampton Consolidation</v>
          </cell>
          <cell r="D463">
            <v>0</v>
          </cell>
          <cell r="E463">
            <v>0</v>
          </cell>
          <cell r="F463">
            <v>0</v>
          </cell>
          <cell r="G463">
            <v>0</v>
          </cell>
          <cell r="H463">
            <v>0</v>
          </cell>
          <cell r="I463">
            <v>0</v>
          </cell>
          <cell r="J463">
            <v>0</v>
          </cell>
          <cell r="K463">
            <v>38423.699999999997</v>
          </cell>
          <cell r="L463">
            <v>38423.699999999997</v>
          </cell>
          <cell r="M463">
            <v>0</v>
          </cell>
          <cell r="N463">
            <v>9726.2999999999993</v>
          </cell>
          <cell r="O463">
            <v>9726.2999999999993</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48150</v>
          </cell>
          <cell r="AI463">
            <v>-48150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4758356.03</v>
          </cell>
          <cell r="BJ463">
            <v>0</v>
          </cell>
          <cell r="BK463">
            <v>4758356.03</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4806506.03</v>
          </cell>
          <cell r="CB463">
            <v>7.2759576141834259E-12</v>
          </cell>
          <cell r="CC463">
            <v>4806506.03</v>
          </cell>
          <cell r="CD463">
            <v>0</v>
          </cell>
          <cell r="CE463">
            <v>0</v>
          </cell>
          <cell r="CF463">
            <v>0</v>
          </cell>
          <cell r="CG463">
            <v>4806506.03</v>
          </cell>
          <cell r="CH463">
            <v>5.4569682106375694E-12</v>
          </cell>
          <cell r="CI463">
            <v>4806506.03</v>
          </cell>
        </row>
        <row r="464">
          <cell r="B464" t="str">
            <v>213040</v>
          </cell>
          <cell r="C464" t="str">
            <v>Ar-Prov S Tx Refunds</v>
          </cell>
          <cell r="D464">
            <v>0</v>
          </cell>
          <cell r="E464">
            <v>0</v>
          </cell>
          <cell r="F464">
            <v>0</v>
          </cell>
          <cell r="G464">
            <v>0</v>
          </cell>
          <cell r="H464">
            <v>0</v>
          </cell>
          <cell r="I464">
            <v>0</v>
          </cell>
          <cell r="J464">
            <v>0</v>
          </cell>
          <cell r="K464">
            <v>4.0000000000000001E-3</v>
          </cell>
          <cell r="L464">
            <v>4.0000000000000001E-3</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-4.0000000000000001E-3</v>
          </cell>
          <cell r="AJ464">
            <v>-4.0000000000000001E-3</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row>
        <row r="465">
          <cell r="B465" t="str">
            <v>213050</v>
          </cell>
          <cell r="C465" t="str">
            <v>Allow For Doubtful Accts</v>
          </cell>
          <cell r="D465">
            <v>0</v>
          </cell>
          <cell r="E465">
            <v>0</v>
          </cell>
          <cell r="F465">
            <v>0</v>
          </cell>
          <cell r="G465">
            <v>0</v>
          </cell>
          <cell r="H465">
            <v>0</v>
          </cell>
          <cell r="I465">
            <v>0</v>
          </cell>
          <cell r="J465">
            <v>0</v>
          </cell>
          <cell r="K465">
            <v>0</v>
          </cell>
          <cell r="L465">
            <v>0</v>
          </cell>
          <cell r="M465">
            <v>0</v>
          </cell>
          <cell r="N465">
            <v>0</v>
          </cell>
          <cell r="O465">
            <v>0</v>
          </cell>
          <cell r="P465">
            <v>-6065489.2699999996</v>
          </cell>
          <cell r="Q465">
            <v>0</v>
          </cell>
          <cell r="R465">
            <v>-6065489.2699999996</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-31732.78</v>
          </cell>
          <cell r="AL465">
            <v>0</v>
          </cell>
          <cell r="AM465">
            <v>-31732.78</v>
          </cell>
          <cell r="AN465">
            <v>0</v>
          </cell>
          <cell r="AO465">
            <v>0</v>
          </cell>
          <cell r="AP465">
            <v>0</v>
          </cell>
          <cell r="AQ465">
            <v>0</v>
          </cell>
          <cell r="AR465">
            <v>0</v>
          </cell>
          <cell r="AS465">
            <v>0</v>
          </cell>
          <cell r="AT465">
            <v>-483159.41</v>
          </cell>
          <cell r="AU465">
            <v>0</v>
          </cell>
          <cell r="AV465">
            <v>-483159.41</v>
          </cell>
          <cell r="AW465">
            <v>0</v>
          </cell>
          <cell r="AX465">
            <v>0</v>
          </cell>
          <cell r="AY465">
            <v>0</v>
          </cell>
          <cell r="AZ465">
            <v>0</v>
          </cell>
          <cell r="BA465">
            <v>0</v>
          </cell>
          <cell r="BB465">
            <v>0</v>
          </cell>
          <cell r="BC465">
            <v>0</v>
          </cell>
          <cell r="BD465">
            <v>0</v>
          </cell>
          <cell r="BE465">
            <v>0</v>
          </cell>
          <cell r="BF465">
            <v>0</v>
          </cell>
          <cell r="BG465">
            <v>0</v>
          </cell>
          <cell r="BH465">
            <v>0</v>
          </cell>
          <cell r="BI465">
            <v>-866489.05</v>
          </cell>
          <cell r="BJ465">
            <v>0</v>
          </cell>
          <cell r="BK465">
            <v>-866489.05</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-7446870.5099999998</v>
          </cell>
          <cell r="CB465">
            <v>0</v>
          </cell>
          <cell r="CC465">
            <v>-7446870.5099999998</v>
          </cell>
          <cell r="CD465">
            <v>0</v>
          </cell>
          <cell r="CE465">
            <v>0</v>
          </cell>
          <cell r="CF465">
            <v>0</v>
          </cell>
          <cell r="CG465">
            <v>-7446870.5099999998</v>
          </cell>
          <cell r="CH465">
            <v>0</v>
          </cell>
          <cell r="CI465">
            <v>-7446870.5099999998</v>
          </cell>
        </row>
        <row r="466">
          <cell r="B466" t="str">
            <v>213051</v>
          </cell>
          <cell r="C466" t="str">
            <v>Doubtful Accts - TNAM</v>
          </cell>
          <cell r="D466">
            <v>0</v>
          </cell>
          <cell r="E466">
            <v>0</v>
          </cell>
          <cell r="F466">
            <v>0</v>
          </cell>
          <cell r="G466">
            <v>0</v>
          </cell>
          <cell r="H466">
            <v>0</v>
          </cell>
          <cell r="I466">
            <v>0</v>
          </cell>
          <cell r="J466">
            <v>0</v>
          </cell>
          <cell r="K466">
            <v>-1654371.6529999999</v>
          </cell>
          <cell r="L466">
            <v>-1654371.6529999999</v>
          </cell>
          <cell r="M466">
            <v>0</v>
          </cell>
          <cell r="N466">
            <v>-418775.78</v>
          </cell>
          <cell r="O466">
            <v>-418775.78</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-2073147.43</v>
          </cell>
          <cell r="AI466">
            <v>2073147.433</v>
          </cell>
          <cell r="AJ466">
            <v>3.0000000260770321E-3</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-2073147.43</v>
          </cell>
          <cell r="CB466">
            <v>0</v>
          </cell>
          <cell r="CC466">
            <v>-2073147.43</v>
          </cell>
          <cell r="CD466">
            <v>0</v>
          </cell>
          <cell r="CE466">
            <v>0</v>
          </cell>
          <cell r="CF466">
            <v>0</v>
          </cell>
          <cell r="CG466">
            <v>-2073147.43</v>
          </cell>
          <cell r="CH466">
            <v>0</v>
          </cell>
          <cell r="CI466">
            <v>-2073147.43</v>
          </cell>
        </row>
        <row r="467">
          <cell r="B467" t="str">
            <v>213052</v>
          </cell>
          <cell r="C467" t="str">
            <v>Doubtful Accts - DNAM</v>
          </cell>
          <cell r="D467">
            <v>0</v>
          </cell>
          <cell r="E467">
            <v>0</v>
          </cell>
          <cell r="F467">
            <v>0</v>
          </cell>
          <cell r="G467">
            <v>0</v>
          </cell>
          <cell r="H467">
            <v>0</v>
          </cell>
          <cell r="I467">
            <v>0</v>
          </cell>
          <cell r="J467">
            <v>0</v>
          </cell>
          <cell r="K467">
            <v>-2242751.4640000002</v>
          </cell>
          <cell r="L467">
            <v>-2242751.4640000002</v>
          </cell>
          <cell r="M467">
            <v>0</v>
          </cell>
          <cell r="N467">
            <v>-567714.03</v>
          </cell>
          <cell r="O467">
            <v>-567714.03</v>
          </cell>
          <cell r="P467">
            <v>-3.85</v>
          </cell>
          <cell r="Q467">
            <v>0</v>
          </cell>
          <cell r="R467">
            <v>-3.85</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-2810465.49</v>
          </cell>
          <cell r="AI467">
            <v>2810465.4939999999</v>
          </cell>
          <cell r="AJ467">
            <v>3.9999997243285179E-3</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-2810469.34</v>
          </cell>
          <cell r="CB467">
            <v>0</v>
          </cell>
          <cell r="CC467">
            <v>-2810469.34</v>
          </cell>
          <cell r="CD467">
            <v>0</v>
          </cell>
          <cell r="CE467">
            <v>0</v>
          </cell>
          <cell r="CF467">
            <v>0</v>
          </cell>
          <cell r="CG467">
            <v>-2810469.34</v>
          </cell>
          <cell r="CH467">
            <v>-2.3283064365386963E-10</v>
          </cell>
          <cell r="CI467">
            <v>-2810469.34</v>
          </cell>
        </row>
        <row r="468">
          <cell r="B468" t="str">
            <v>213053</v>
          </cell>
          <cell r="C468" t="str">
            <v>Doubtful Accts - Remotes</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-66750.84</v>
          </cell>
          <cell r="AU468">
            <v>0</v>
          </cell>
          <cell r="AV468">
            <v>-66750.84</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-66750.84</v>
          </cell>
          <cell r="CB468">
            <v>0</v>
          </cell>
          <cell r="CC468">
            <v>-66750.84</v>
          </cell>
          <cell r="CD468">
            <v>0</v>
          </cell>
          <cell r="CE468">
            <v>0</v>
          </cell>
          <cell r="CF468">
            <v>0</v>
          </cell>
          <cell r="CG468">
            <v>-66750.84</v>
          </cell>
          <cell r="CH468">
            <v>0</v>
          </cell>
          <cell r="CI468">
            <v>-66750.84</v>
          </cell>
        </row>
        <row r="469">
          <cell r="B469" t="str">
            <v>213054</v>
          </cell>
          <cell r="C469" t="str">
            <v>Doubtful Accts - Telecom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-4.55</v>
          </cell>
          <cell r="AL469">
            <v>0</v>
          </cell>
          <cell r="AM469">
            <v>-4.55</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-4.55</v>
          </cell>
          <cell r="CB469">
            <v>0</v>
          </cell>
          <cell r="CC469">
            <v>-4.55</v>
          </cell>
          <cell r="CD469">
            <v>0</v>
          </cell>
          <cell r="CE469">
            <v>0</v>
          </cell>
          <cell r="CF469">
            <v>0</v>
          </cell>
          <cell r="CG469">
            <v>-4.55</v>
          </cell>
          <cell r="CH469">
            <v>0</v>
          </cell>
          <cell r="CI469">
            <v>-4.55</v>
          </cell>
        </row>
        <row r="470">
          <cell r="B470" t="str">
            <v>213056</v>
          </cell>
          <cell r="C470" t="str">
            <v>Doubtful Accts - Energy Co.</v>
          </cell>
          <cell r="D470">
            <v>-247359.49</v>
          </cell>
          <cell r="E470">
            <v>0</v>
          </cell>
          <cell r="F470">
            <v>-247359.49</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-247359.49</v>
          </cell>
          <cell r="CB470">
            <v>0</v>
          </cell>
          <cell r="CC470">
            <v>-247359.49</v>
          </cell>
          <cell r="CD470">
            <v>0</v>
          </cell>
          <cell r="CE470">
            <v>0</v>
          </cell>
          <cell r="CF470">
            <v>0</v>
          </cell>
          <cell r="CG470">
            <v>-247359.49</v>
          </cell>
          <cell r="CH470">
            <v>0</v>
          </cell>
          <cell r="CI470">
            <v>-247359.49</v>
          </cell>
        </row>
        <row r="471">
          <cell r="B471" t="str">
            <v>213200</v>
          </cell>
          <cell r="C471" t="str">
            <v>Employer Purchased Residences</v>
          </cell>
          <cell r="D471">
            <v>0</v>
          </cell>
          <cell r="E471">
            <v>0</v>
          </cell>
          <cell r="F471">
            <v>0</v>
          </cell>
          <cell r="G471">
            <v>0</v>
          </cell>
          <cell r="H471">
            <v>0</v>
          </cell>
          <cell r="I471">
            <v>0</v>
          </cell>
          <cell r="J471">
            <v>0</v>
          </cell>
          <cell r="K471">
            <v>433833.98499999999</v>
          </cell>
          <cell r="L471">
            <v>433833.98499999999</v>
          </cell>
          <cell r="M471">
            <v>0</v>
          </cell>
          <cell r="N471">
            <v>109817.62</v>
          </cell>
          <cell r="O471">
            <v>109817.62</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543651.61</v>
          </cell>
          <cell r="AI471">
            <v>-543651.60499999998</v>
          </cell>
          <cell r="AJ471">
            <v>5.0000000046566129E-3</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543651.61</v>
          </cell>
          <cell r="CB471">
            <v>0</v>
          </cell>
          <cell r="CC471">
            <v>543651.61</v>
          </cell>
          <cell r="CD471">
            <v>0</v>
          </cell>
          <cell r="CE471">
            <v>0</v>
          </cell>
          <cell r="CF471">
            <v>0</v>
          </cell>
          <cell r="CG471">
            <v>543651.61</v>
          </cell>
          <cell r="CH471">
            <v>0</v>
          </cell>
          <cell r="CI471">
            <v>543651.61</v>
          </cell>
        </row>
        <row r="472">
          <cell r="B472" t="str">
            <v>213210</v>
          </cell>
          <cell r="C472" t="str">
            <v>Employee Reloc - Adv of Equity</v>
          </cell>
          <cell r="D472">
            <v>0</v>
          </cell>
          <cell r="E472">
            <v>0</v>
          </cell>
          <cell r="F472">
            <v>0</v>
          </cell>
          <cell r="G472">
            <v>0</v>
          </cell>
          <cell r="H472">
            <v>0</v>
          </cell>
          <cell r="I472">
            <v>0</v>
          </cell>
          <cell r="J472">
            <v>0</v>
          </cell>
          <cell r="K472">
            <v>-103094.825</v>
          </cell>
          <cell r="L472">
            <v>-103094.825</v>
          </cell>
          <cell r="M472">
            <v>0</v>
          </cell>
          <cell r="N472">
            <v>-26096.68</v>
          </cell>
          <cell r="O472">
            <v>-26096.68</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-129191.51</v>
          </cell>
          <cell r="AI472">
            <v>129191.505</v>
          </cell>
          <cell r="AJ472">
            <v>-4.9999999901046976E-3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-129191.51</v>
          </cell>
          <cell r="CB472">
            <v>0</v>
          </cell>
          <cell r="CC472">
            <v>-129191.51</v>
          </cell>
          <cell r="CD472">
            <v>0</v>
          </cell>
          <cell r="CE472">
            <v>0</v>
          </cell>
          <cell r="CF472">
            <v>0</v>
          </cell>
          <cell r="CG472">
            <v>-129191.51</v>
          </cell>
          <cell r="CH472">
            <v>7.2759576141834259E-12</v>
          </cell>
          <cell r="CI472">
            <v>-129191.50999999998</v>
          </cell>
        </row>
        <row r="473">
          <cell r="B473" t="str">
            <v>213300</v>
          </cell>
          <cell r="C473" t="str">
            <v>Accounts Receivable - Emp</v>
          </cell>
          <cell r="D473">
            <v>13043.09</v>
          </cell>
          <cell r="E473">
            <v>0</v>
          </cell>
          <cell r="F473">
            <v>13043.09</v>
          </cell>
          <cell r="G473">
            <v>0</v>
          </cell>
          <cell r="H473">
            <v>0</v>
          </cell>
          <cell r="I473">
            <v>0</v>
          </cell>
          <cell r="J473">
            <v>0</v>
          </cell>
          <cell r="K473">
            <v>2337933.4810000001</v>
          </cell>
          <cell r="L473">
            <v>2337933.4810000001</v>
          </cell>
          <cell r="M473">
            <v>0</v>
          </cell>
          <cell r="N473">
            <v>591807.73</v>
          </cell>
          <cell r="O473">
            <v>591807.73</v>
          </cell>
          <cell r="P473">
            <v>35189.160000000003</v>
          </cell>
          <cell r="Q473">
            <v>0</v>
          </cell>
          <cell r="R473">
            <v>35189.160000000003</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2929741.21</v>
          </cell>
          <cell r="AI473">
            <v>-2929741.2110000001</v>
          </cell>
          <cell r="AJ473">
            <v>-1.0000001639127731E-3</v>
          </cell>
          <cell r="AK473">
            <v>-880.85</v>
          </cell>
          <cell r="AL473">
            <v>0</v>
          </cell>
          <cell r="AM473">
            <v>-880.85</v>
          </cell>
          <cell r="AN473">
            <v>0</v>
          </cell>
          <cell r="AO473">
            <v>0</v>
          </cell>
          <cell r="AP473">
            <v>0</v>
          </cell>
          <cell r="AQ473">
            <v>0</v>
          </cell>
          <cell r="AR473">
            <v>0</v>
          </cell>
          <cell r="AS473">
            <v>0</v>
          </cell>
          <cell r="AT473">
            <v>22095.17</v>
          </cell>
          <cell r="AU473">
            <v>0</v>
          </cell>
          <cell r="AV473">
            <v>22095.17</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2999187.78</v>
          </cell>
          <cell r="CB473">
            <v>0</v>
          </cell>
          <cell r="CC473">
            <v>2999187.78</v>
          </cell>
          <cell r="CD473">
            <v>0</v>
          </cell>
          <cell r="CE473">
            <v>0</v>
          </cell>
          <cell r="CF473">
            <v>0</v>
          </cell>
          <cell r="CG473">
            <v>2999187.78</v>
          </cell>
          <cell r="CH473">
            <v>0</v>
          </cell>
          <cell r="CI473">
            <v>2999187.78</v>
          </cell>
        </row>
        <row r="474">
          <cell r="B474" t="str">
            <v>213420</v>
          </cell>
          <cell r="C474" t="str">
            <v>Hydro Pension Advance</v>
          </cell>
          <cell r="D474">
            <v>0</v>
          </cell>
          <cell r="E474">
            <v>0</v>
          </cell>
          <cell r="F474">
            <v>0</v>
          </cell>
          <cell r="G474">
            <v>0</v>
          </cell>
          <cell r="H474">
            <v>0</v>
          </cell>
          <cell r="I474">
            <v>0</v>
          </cell>
          <cell r="J474">
            <v>0</v>
          </cell>
          <cell r="K474">
            <v>8762.5210000000006</v>
          </cell>
          <cell r="L474">
            <v>8762.5210000000006</v>
          </cell>
          <cell r="M474">
            <v>0</v>
          </cell>
          <cell r="N474">
            <v>2218.08</v>
          </cell>
          <cell r="O474">
            <v>2218.08</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10980.6</v>
          </cell>
          <cell r="AI474">
            <v>-10980.601000000001</v>
          </cell>
          <cell r="AJ474">
            <v>-1.0000000002037268E-3</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10980.6</v>
          </cell>
          <cell r="CB474">
            <v>0</v>
          </cell>
          <cell r="CC474">
            <v>10980.6</v>
          </cell>
          <cell r="CD474">
            <v>0</v>
          </cell>
          <cell r="CE474">
            <v>0</v>
          </cell>
          <cell r="CF474">
            <v>0</v>
          </cell>
          <cell r="CG474">
            <v>10980.6</v>
          </cell>
          <cell r="CH474">
            <v>0</v>
          </cell>
          <cell r="CI474">
            <v>10980.6</v>
          </cell>
        </row>
        <row r="475">
          <cell r="B475" t="str">
            <v>213430</v>
          </cell>
          <cell r="C475" t="str">
            <v>Empl Receivable-Inergi  Stat</v>
          </cell>
          <cell r="D475">
            <v>0</v>
          </cell>
          <cell r="E475">
            <v>0</v>
          </cell>
          <cell r="F475">
            <v>0</v>
          </cell>
          <cell r="G475">
            <v>0</v>
          </cell>
          <cell r="H475">
            <v>0</v>
          </cell>
          <cell r="I475">
            <v>0</v>
          </cell>
          <cell r="J475">
            <v>0</v>
          </cell>
          <cell r="K475">
            <v>8.4000000000000005E-2</v>
          </cell>
          <cell r="L475">
            <v>8.4000000000000005E-2</v>
          </cell>
          <cell r="M475">
            <v>0</v>
          </cell>
          <cell r="N475">
            <v>0.02</v>
          </cell>
          <cell r="O475">
            <v>0.02</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0.11</v>
          </cell>
          <cell r="AI475">
            <v>-0.10400000000000001</v>
          </cell>
          <cell r="AJ475">
            <v>5.9999999999999915E-3</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0.11</v>
          </cell>
          <cell r="CB475">
            <v>0</v>
          </cell>
          <cell r="CC475">
            <v>0.11</v>
          </cell>
          <cell r="CD475">
            <v>0</v>
          </cell>
          <cell r="CE475">
            <v>0</v>
          </cell>
          <cell r="CF475">
            <v>0</v>
          </cell>
          <cell r="CG475">
            <v>0.11</v>
          </cell>
          <cell r="CH475">
            <v>-3.4694469519536142E-18</v>
          </cell>
          <cell r="CI475">
            <v>0.11</v>
          </cell>
        </row>
        <row r="476">
          <cell r="B476" t="str">
            <v>213500</v>
          </cell>
          <cell r="C476" t="str">
            <v>Accrued Interest Receivable</v>
          </cell>
          <cell r="D476">
            <v>116791996.16</v>
          </cell>
          <cell r="E476">
            <v>0</v>
          </cell>
          <cell r="F476">
            <v>116791996.16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116791996.16</v>
          </cell>
          <cell r="CB476">
            <v>0</v>
          </cell>
          <cell r="CC476">
            <v>116791996.16</v>
          </cell>
          <cell r="CD476">
            <v>-116791996.16</v>
          </cell>
          <cell r="CE476">
            <v>0</v>
          </cell>
          <cell r="CF476">
            <v>-116791996.16</v>
          </cell>
          <cell r="CG476">
            <v>0</v>
          </cell>
          <cell r="CH476">
            <v>0</v>
          </cell>
          <cell r="CI476">
            <v>0</v>
          </cell>
        </row>
        <row r="477">
          <cell r="B477" t="str">
            <v>213510</v>
          </cell>
          <cell r="C477" t="str">
            <v>Accrued Interest - Sh Term Inv</v>
          </cell>
          <cell r="D477">
            <v>148111.21</v>
          </cell>
          <cell r="E477">
            <v>0</v>
          </cell>
          <cell r="F477">
            <v>148111.21</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148111.21</v>
          </cell>
          <cell r="CB477">
            <v>0</v>
          </cell>
          <cell r="CC477">
            <v>148111.21</v>
          </cell>
          <cell r="CD477">
            <v>0</v>
          </cell>
          <cell r="CE477">
            <v>0</v>
          </cell>
          <cell r="CF477">
            <v>0</v>
          </cell>
          <cell r="CG477">
            <v>148111.21</v>
          </cell>
          <cell r="CH477">
            <v>0</v>
          </cell>
          <cell r="CI477">
            <v>148111.21</v>
          </cell>
        </row>
        <row r="478">
          <cell r="B478" t="str">
            <v>213700</v>
          </cell>
          <cell r="C478" t="str">
            <v>Misc AR - Meter Exit Program</v>
          </cell>
          <cell r="D478">
            <v>0</v>
          </cell>
          <cell r="E478">
            <v>0</v>
          </cell>
          <cell r="F478">
            <v>0</v>
          </cell>
          <cell r="G478">
            <v>0</v>
          </cell>
          <cell r="H478">
            <v>0</v>
          </cell>
          <cell r="I478">
            <v>0</v>
          </cell>
          <cell r="J478">
            <v>-848905.87</v>
          </cell>
          <cell r="K478">
            <v>0</v>
          </cell>
          <cell r="L478">
            <v>-848905.87</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-848905.87</v>
          </cell>
          <cell r="CB478">
            <v>0</v>
          </cell>
          <cell r="CC478">
            <v>-848905.87</v>
          </cell>
          <cell r="CD478">
            <v>0</v>
          </cell>
          <cell r="CE478">
            <v>0</v>
          </cell>
          <cell r="CF478">
            <v>0</v>
          </cell>
          <cell r="CG478">
            <v>-848905.87</v>
          </cell>
          <cell r="CH478">
            <v>0</v>
          </cell>
          <cell r="CI478">
            <v>-848905.87</v>
          </cell>
        </row>
        <row r="479">
          <cell r="B479" t="str">
            <v>213980</v>
          </cell>
          <cell r="C479" t="str">
            <v>Accounts Receivable - Other</v>
          </cell>
          <cell r="D479">
            <v>125579.35</v>
          </cell>
          <cell r="E479">
            <v>0</v>
          </cell>
          <cell r="F479">
            <v>125579.35</v>
          </cell>
          <cell r="G479">
            <v>0</v>
          </cell>
          <cell r="H479">
            <v>0</v>
          </cell>
          <cell r="I479">
            <v>0</v>
          </cell>
          <cell r="J479">
            <v>81626.58</v>
          </cell>
          <cell r="K479">
            <v>0</v>
          </cell>
          <cell r="L479">
            <v>81626.58</v>
          </cell>
          <cell r="M479">
            <v>43952.77</v>
          </cell>
          <cell r="N479">
            <v>0</v>
          </cell>
          <cell r="O479">
            <v>43952.77</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251158.7</v>
          </cell>
          <cell r="CB479">
            <v>0</v>
          </cell>
          <cell r="CC479">
            <v>251158.7</v>
          </cell>
          <cell r="CD479">
            <v>-125579.35</v>
          </cell>
          <cell r="CE479">
            <v>0</v>
          </cell>
          <cell r="CF479">
            <v>-125579.35</v>
          </cell>
          <cell r="CG479">
            <v>125579.35</v>
          </cell>
          <cell r="CH479">
            <v>0</v>
          </cell>
          <cell r="CI479">
            <v>125579.35</v>
          </cell>
        </row>
        <row r="480">
          <cell r="B480" t="str">
            <v>214310</v>
          </cell>
          <cell r="C480" t="str">
            <v>REBILL SUSP -OHEU RELEASES</v>
          </cell>
          <cell r="D480">
            <v>0</v>
          </cell>
          <cell r="E480">
            <v>0</v>
          </cell>
          <cell r="F480">
            <v>0</v>
          </cell>
          <cell r="G480">
            <v>0</v>
          </cell>
          <cell r="H480">
            <v>0</v>
          </cell>
          <cell r="I480">
            <v>0</v>
          </cell>
          <cell r="J480">
            <v>0</v>
          </cell>
          <cell r="K480">
            <v>851583.68299999996</v>
          </cell>
          <cell r="L480">
            <v>851583.68299999996</v>
          </cell>
          <cell r="M480">
            <v>0</v>
          </cell>
          <cell r="N480">
            <v>215563.78</v>
          </cell>
          <cell r="O480">
            <v>215563.78</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1067147.46</v>
          </cell>
          <cell r="AI480">
            <v>-1067147.463</v>
          </cell>
          <cell r="AJ480">
            <v>-3.0000000260770321E-3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1067147.46</v>
          </cell>
          <cell r="CB480">
            <v>0</v>
          </cell>
          <cell r="CC480">
            <v>1067147.46</v>
          </cell>
          <cell r="CD480">
            <v>0</v>
          </cell>
          <cell r="CE480">
            <v>0</v>
          </cell>
          <cell r="CF480">
            <v>0</v>
          </cell>
          <cell r="CG480">
            <v>1067147.46</v>
          </cell>
          <cell r="CH480">
            <v>-2.9103830456733704E-11</v>
          </cell>
          <cell r="CI480">
            <v>1067147.46</v>
          </cell>
        </row>
        <row r="481">
          <cell r="B481" t="str">
            <v>214950</v>
          </cell>
          <cell r="C481" t="str">
            <v>3rd Party Security Deposit Clr</v>
          </cell>
          <cell r="D481">
            <v>0</v>
          </cell>
          <cell r="E481">
            <v>0</v>
          </cell>
          <cell r="F481">
            <v>0</v>
          </cell>
          <cell r="G481">
            <v>0</v>
          </cell>
          <cell r="H481">
            <v>0</v>
          </cell>
          <cell r="I481">
            <v>0</v>
          </cell>
          <cell r="J481">
            <v>0</v>
          </cell>
          <cell r="K481">
            <v>0</v>
          </cell>
          <cell r="L481">
            <v>0</v>
          </cell>
          <cell r="M481">
            <v>0</v>
          </cell>
          <cell r="N481">
            <v>0</v>
          </cell>
          <cell r="O481">
            <v>0</v>
          </cell>
          <cell r="P481">
            <v>-447.23</v>
          </cell>
          <cell r="Q481">
            <v>0</v>
          </cell>
          <cell r="R481">
            <v>-447.23</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-447.23</v>
          </cell>
          <cell r="CB481">
            <v>0</v>
          </cell>
          <cell r="CC481">
            <v>-447.23</v>
          </cell>
          <cell r="CD481">
            <v>0</v>
          </cell>
          <cell r="CE481">
            <v>0</v>
          </cell>
          <cell r="CF481">
            <v>0</v>
          </cell>
          <cell r="CG481">
            <v>-447.23</v>
          </cell>
          <cell r="CH481">
            <v>0</v>
          </cell>
          <cell r="CI481">
            <v>-447.23</v>
          </cell>
        </row>
        <row r="482">
          <cell r="B482" t="str">
            <v>214980</v>
          </cell>
          <cell r="C482" t="str">
            <v>Rebilling Suspense - Corp Alln</v>
          </cell>
          <cell r="D482">
            <v>0</v>
          </cell>
          <cell r="E482">
            <v>0</v>
          </cell>
          <cell r="F482">
            <v>0</v>
          </cell>
          <cell r="G482">
            <v>0</v>
          </cell>
          <cell r="H482">
            <v>0</v>
          </cell>
          <cell r="I482">
            <v>0</v>
          </cell>
          <cell r="J482">
            <v>-13109.54</v>
          </cell>
          <cell r="K482">
            <v>-574980.38100000005</v>
          </cell>
          <cell r="L482">
            <v>-588089.92100000009</v>
          </cell>
          <cell r="M482">
            <v>-6130.82</v>
          </cell>
          <cell r="N482">
            <v>-145546.42000000001</v>
          </cell>
          <cell r="O482">
            <v>-151677.24000000002</v>
          </cell>
          <cell r="P482">
            <v>-60652.69</v>
          </cell>
          <cell r="Q482">
            <v>0</v>
          </cell>
          <cell r="R482">
            <v>-60652.69</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-720526.79</v>
          </cell>
          <cell r="AI482">
            <v>720526.80099999998</v>
          </cell>
          <cell r="AJ482">
            <v>1.0999999940395355E-2</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-800419.83999999997</v>
          </cell>
          <cell r="CB482">
            <v>-1.1641532182693481E-10</v>
          </cell>
          <cell r="CC482">
            <v>-800419.84000000008</v>
          </cell>
          <cell r="CD482">
            <v>0</v>
          </cell>
          <cell r="CE482">
            <v>0</v>
          </cell>
          <cell r="CF482">
            <v>0</v>
          </cell>
          <cell r="CG482">
            <v>-800419.83999999997</v>
          </cell>
          <cell r="CH482">
            <v>-8.7311491370201111E-11</v>
          </cell>
          <cell r="CI482">
            <v>-800419.84000000008</v>
          </cell>
        </row>
        <row r="483">
          <cell r="B483" t="str">
            <v>214990</v>
          </cell>
          <cell r="C483" t="str">
            <v>Retailer Billing -AR Clearing</v>
          </cell>
          <cell r="D483">
            <v>0</v>
          </cell>
          <cell r="E483">
            <v>0</v>
          </cell>
          <cell r="F483">
            <v>0</v>
          </cell>
          <cell r="G483">
            <v>0</v>
          </cell>
          <cell r="H483">
            <v>0</v>
          </cell>
          <cell r="I483">
            <v>0</v>
          </cell>
          <cell r="J483">
            <v>0</v>
          </cell>
          <cell r="K483">
            <v>0</v>
          </cell>
          <cell r="L483">
            <v>0</v>
          </cell>
          <cell r="M483">
            <v>0</v>
          </cell>
          <cell r="N483">
            <v>0</v>
          </cell>
          <cell r="O483">
            <v>0</v>
          </cell>
          <cell r="P483">
            <v>94642.89</v>
          </cell>
          <cell r="Q483">
            <v>0</v>
          </cell>
          <cell r="R483">
            <v>94642.89</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94642.89</v>
          </cell>
          <cell r="CB483">
            <v>0</v>
          </cell>
          <cell r="CC483">
            <v>94642.89</v>
          </cell>
          <cell r="CD483">
            <v>0</v>
          </cell>
          <cell r="CE483">
            <v>0</v>
          </cell>
          <cell r="CF483">
            <v>0</v>
          </cell>
          <cell r="CG483">
            <v>94642.89</v>
          </cell>
          <cell r="CH483">
            <v>0</v>
          </cell>
          <cell r="CI483">
            <v>94642.89</v>
          </cell>
        </row>
        <row r="484">
          <cell r="B484" t="str">
            <v>214992</v>
          </cell>
          <cell r="C484" t="str">
            <v>DCB-Contract/Spot Clearing</v>
          </cell>
          <cell r="D484">
            <v>0</v>
          </cell>
          <cell r="E484">
            <v>0</v>
          </cell>
          <cell r="F484">
            <v>0</v>
          </cell>
          <cell r="G484">
            <v>0</v>
          </cell>
          <cell r="H484">
            <v>0</v>
          </cell>
          <cell r="I484">
            <v>0</v>
          </cell>
          <cell r="J484">
            <v>0</v>
          </cell>
          <cell r="K484">
            <v>0</v>
          </cell>
          <cell r="L484">
            <v>0</v>
          </cell>
          <cell r="M484">
            <v>0</v>
          </cell>
          <cell r="N484">
            <v>0</v>
          </cell>
          <cell r="O484">
            <v>0</v>
          </cell>
          <cell r="P484">
            <v>585396.15</v>
          </cell>
          <cell r="Q484">
            <v>0</v>
          </cell>
          <cell r="R484">
            <v>585396.15</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585396.15</v>
          </cell>
          <cell r="CB484">
            <v>0</v>
          </cell>
          <cell r="CC484">
            <v>585396.15</v>
          </cell>
          <cell r="CD484">
            <v>0</v>
          </cell>
          <cell r="CE484">
            <v>0</v>
          </cell>
          <cell r="CF484">
            <v>0</v>
          </cell>
          <cell r="CG484">
            <v>585396.15</v>
          </cell>
          <cell r="CH484">
            <v>0</v>
          </cell>
          <cell r="CI484">
            <v>585396.15</v>
          </cell>
        </row>
        <row r="485">
          <cell r="B485" t="str">
            <v>219000</v>
          </cell>
          <cell r="C485" t="str">
            <v>Sales Proceeds Suspense</v>
          </cell>
          <cell r="D485">
            <v>0</v>
          </cell>
          <cell r="E485">
            <v>0</v>
          </cell>
          <cell r="F485">
            <v>0</v>
          </cell>
          <cell r="G485">
            <v>0</v>
          </cell>
          <cell r="H485">
            <v>0</v>
          </cell>
          <cell r="I485">
            <v>0</v>
          </cell>
          <cell r="J485">
            <v>-8166.23</v>
          </cell>
          <cell r="K485">
            <v>0</v>
          </cell>
          <cell r="L485">
            <v>-8166.23</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-8166.23</v>
          </cell>
          <cell r="CB485">
            <v>0</v>
          </cell>
          <cell r="CC485">
            <v>-8166.23</v>
          </cell>
          <cell r="CD485">
            <v>0</v>
          </cell>
          <cell r="CE485">
            <v>0</v>
          </cell>
          <cell r="CF485">
            <v>0</v>
          </cell>
          <cell r="CG485">
            <v>-8166.23</v>
          </cell>
          <cell r="CH485">
            <v>0</v>
          </cell>
          <cell r="CI485">
            <v>-8166.23</v>
          </cell>
        </row>
        <row r="486">
          <cell r="B486" t="str">
            <v>219050</v>
          </cell>
          <cell r="C486" t="str">
            <v>Int'M Sale Proc'D-Land Susp</v>
          </cell>
          <cell r="D486">
            <v>0</v>
          </cell>
          <cell r="E486">
            <v>0</v>
          </cell>
          <cell r="F486">
            <v>0</v>
          </cell>
          <cell r="G486">
            <v>0</v>
          </cell>
          <cell r="H486">
            <v>0</v>
          </cell>
          <cell r="I486">
            <v>0</v>
          </cell>
          <cell r="J486">
            <v>0</v>
          </cell>
          <cell r="K486">
            <v>-26739.607</v>
          </cell>
          <cell r="L486">
            <v>-26739.607</v>
          </cell>
          <cell r="M486">
            <v>0</v>
          </cell>
          <cell r="N486">
            <v>-6768.67</v>
          </cell>
          <cell r="O486">
            <v>-6768.67</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-33508.28</v>
          </cell>
          <cell r="AI486">
            <v>33508.277000000002</v>
          </cell>
          <cell r="AJ486">
            <v>-2.9999999969732016E-3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-33508.28</v>
          </cell>
          <cell r="CB486">
            <v>0</v>
          </cell>
          <cell r="CC486">
            <v>-33508.28</v>
          </cell>
          <cell r="CD486">
            <v>0</v>
          </cell>
          <cell r="CE486">
            <v>0</v>
          </cell>
          <cell r="CF486">
            <v>0</v>
          </cell>
          <cell r="CG486">
            <v>-33508.28</v>
          </cell>
          <cell r="CH486">
            <v>1.8189894035458565E-12</v>
          </cell>
          <cell r="CI486">
            <v>-33508.28</v>
          </cell>
        </row>
        <row r="487">
          <cell r="B487" t="str">
            <v>220200</v>
          </cell>
          <cell r="C487" t="str">
            <v>Bill Susp - OPG</v>
          </cell>
          <cell r="D487">
            <v>0</v>
          </cell>
          <cell r="E487">
            <v>0</v>
          </cell>
          <cell r="F487">
            <v>0</v>
          </cell>
          <cell r="G487">
            <v>0</v>
          </cell>
          <cell r="H487">
            <v>0</v>
          </cell>
          <cell r="I487">
            <v>0</v>
          </cell>
          <cell r="J487">
            <v>0</v>
          </cell>
          <cell r="K487">
            <v>2049794.67</v>
          </cell>
          <cell r="L487">
            <v>2049794.67</v>
          </cell>
          <cell r="M487">
            <v>0</v>
          </cell>
          <cell r="N487">
            <v>518870.33</v>
          </cell>
          <cell r="O487">
            <v>518870.33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2568665</v>
          </cell>
          <cell r="AI487">
            <v>-2568665</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2568665</v>
          </cell>
          <cell r="CB487">
            <v>0</v>
          </cell>
          <cell r="CC487">
            <v>2568665</v>
          </cell>
          <cell r="CD487">
            <v>0</v>
          </cell>
          <cell r="CE487">
            <v>0</v>
          </cell>
          <cell r="CF487">
            <v>0</v>
          </cell>
          <cell r="CG487">
            <v>2568665</v>
          </cell>
          <cell r="CH487">
            <v>-5.8207660913467407E-11</v>
          </cell>
          <cell r="CI487">
            <v>2568665</v>
          </cell>
        </row>
        <row r="488">
          <cell r="B488" t="str">
            <v>220220</v>
          </cell>
          <cell r="C488" t="str">
            <v>A/R Interco Clrng Outside Grp</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-5.0000000000000001E-3</v>
          </cell>
          <cell r="AI488">
            <v>0</v>
          </cell>
          <cell r="AJ488">
            <v>-5.0000000000000001E-3</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-5.0000000000000001E-3</v>
          </cell>
          <cell r="CB488">
            <v>0</v>
          </cell>
          <cell r="CC488">
            <v>-5.0000000000000001E-3</v>
          </cell>
          <cell r="CD488">
            <v>0</v>
          </cell>
          <cell r="CE488">
            <v>0</v>
          </cell>
          <cell r="CF488">
            <v>0</v>
          </cell>
          <cell r="CG488">
            <v>-5.0000000000000001E-3</v>
          </cell>
          <cell r="CH488">
            <v>0</v>
          </cell>
          <cell r="CI488">
            <v>-5.0000000000000001E-3</v>
          </cell>
        </row>
        <row r="489">
          <cell r="C489" t="str">
            <v>Accounts receivable - trade</v>
          </cell>
          <cell r="D489">
            <v>122113905.55999999</v>
          </cell>
          <cell r="E489">
            <v>0</v>
          </cell>
          <cell r="F489">
            <v>122113905.55999999</v>
          </cell>
          <cell r="G489">
            <v>0</v>
          </cell>
          <cell r="H489">
            <v>0</v>
          </cell>
          <cell r="I489">
            <v>0</v>
          </cell>
          <cell r="J489">
            <v>100276821.04999998</v>
          </cell>
          <cell r="K489">
            <v>11985516.278000003</v>
          </cell>
          <cell r="L489">
            <v>112262337.32799998</v>
          </cell>
          <cell r="M489">
            <v>13352332.57</v>
          </cell>
          <cell r="N489">
            <v>3033927.35</v>
          </cell>
          <cell r="O489">
            <v>16386259.92</v>
          </cell>
          <cell r="P489">
            <v>536747366.59000003</v>
          </cell>
          <cell r="Q489">
            <v>0</v>
          </cell>
          <cell r="R489">
            <v>536747366.59000003</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15019442.314999998</v>
          </cell>
          <cell r="AI489">
            <v>-15019442.317999998</v>
          </cell>
          <cell r="AJ489">
            <v>-3.0000004917383194E-3</v>
          </cell>
          <cell r="AK489">
            <v>2224591.7599999998</v>
          </cell>
          <cell r="AL489">
            <v>0</v>
          </cell>
          <cell r="AM489">
            <v>2224591.7599999998</v>
          </cell>
          <cell r="AN489">
            <v>0</v>
          </cell>
          <cell r="AO489">
            <v>0</v>
          </cell>
          <cell r="AP489">
            <v>0</v>
          </cell>
          <cell r="AQ489">
            <v>1E-3</v>
          </cell>
          <cell r="AR489">
            <v>0</v>
          </cell>
          <cell r="AS489">
            <v>1E-3</v>
          </cell>
          <cell r="AT489">
            <v>10671920.460000001</v>
          </cell>
          <cell r="AU489">
            <v>0</v>
          </cell>
          <cell r="AV489">
            <v>10671920.460000001</v>
          </cell>
          <cell r="AW489">
            <v>0</v>
          </cell>
          <cell r="AX489">
            <v>0</v>
          </cell>
          <cell r="AY489">
            <v>0</v>
          </cell>
          <cell r="AZ489">
            <v>0</v>
          </cell>
          <cell r="BA489">
            <v>0</v>
          </cell>
          <cell r="BB489">
            <v>0</v>
          </cell>
          <cell r="BC489">
            <v>0</v>
          </cell>
          <cell r="BD489">
            <v>0</v>
          </cell>
          <cell r="BE489">
            <v>0</v>
          </cell>
          <cell r="BF489">
            <v>0</v>
          </cell>
          <cell r="BG489">
            <v>0</v>
          </cell>
          <cell r="BH489">
            <v>0</v>
          </cell>
          <cell r="BI489">
            <v>45361873.950000003</v>
          </cell>
          <cell r="BJ489">
            <v>0</v>
          </cell>
          <cell r="BK489">
            <v>45361873.950000003</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845768254.2559998</v>
          </cell>
          <cell r="CB489">
            <v>1.3100000023841858</v>
          </cell>
          <cell r="CC489">
            <v>845768255.56599975</v>
          </cell>
          <cell r="CD489">
            <v>-122031104.25999999</v>
          </cell>
          <cell r="CE489">
            <v>0</v>
          </cell>
          <cell r="CF489">
            <v>-122031104.25999999</v>
          </cell>
          <cell r="CG489">
            <v>723737149.99599993</v>
          </cell>
          <cell r="CH489">
            <v>1.3100000020349398</v>
          </cell>
          <cell r="CI489">
            <v>723737151.30599988</v>
          </cell>
        </row>
        <row r="490">
          <cell r="C490" t="str">
            <v>Accounts receivable - Intercompany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0</v>
          </cell>
          <cell r="CB490">
            <v>0</v>
          </cell>
          <cell r="CC490">
            <v>0</v>
          </cell>
          <cell r="CD490">
            <v>0</v>
          </cell>
          <cell r="CE490">
            <v>0</v>
          </cell>
          <cell r="CF490">
            <v>0</v>
          </cell>
          <cell r="CG490">
            <v>0</v>
          </cell>
          <cell r="CH490">
            <v>0</v>
          </cell>
          <cell r="CI490">
            <v>0</v>
          </cell>
        </row>
        <row r="491">
          <cell r="B491" t="str">
            <v>224030</v>
          </cell>
          <cell r="C491" t="str">
            <v>Inv Dir Chg - Comb Turb Oil</v>
          </cell>
          <cell r="D491">
            <v>0</v>
          </cell>
          <cell r="E491">
            <v>0</v>
          </cell>
          <cell r="F491">
            <v>0</v>
          </cell>
          <cell r="G491">
            <v>0</v>
          </cell>
          <cell r="H491">
            <v>0</v>
          </cell>
          <cell r="I491">
            <v>0</v>
          </cell>
          <cell r="J491">
            <v>0</v>
          </cell>
          <cell r="K491">
            <v>2E-3</v>
          </cell>
          <cell r="L491">
            <v>2E-3</v>
          </cell>
          <cell r="M491">
            <v>0</v>
          </cell>
          <cell r="N491">
            <v>0.01</v>
          </cell>
          <cell r="O491">
            <v>0.01</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0.01</v>
          </cell>
          <cell r="AI491">
            <v>-1.2E-2</v>
          </cell>
          <cell r="AJ491">
            <v>-2E-3</v>
          </cell>
          <cell r="AK491">
            <v>0</v>
          </cell>
          <cell r="AL491">
            <v>0</v>
          </cell>
          <cell r="AM491">
            <v>0</v>
          </cell>
          <cell r="AN491">
            <v>0</v>
          </cell>
          <cell r="AO491">
            <v>0</v>
          </cell>
          <cell r="AP491">
            <v>0</v>
          </cell>
          <cell r="AQ491">
            <v>0</v>
          </cell>
          <cell r="AR491">
            <v>0</v>
          </cell>
          <cell r="AS491">
            <v>0</v>
          </cell>
          <cell r="AT491">
            <v>1427334.24</v>
          </cell>
          <cell r="AU491">
            <v>0</v>
          </cell>
          <cell r="AV491">
            <v>1427334.24</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1427334.25</v>
          </cell>
          <cell r="CB491">
            <v>0</v>
          </cell>
          <cell r="CC491">
            <v>1427334.25</v>
          </cell>
          <cell r="CD491">
            <v>0</v>
          </cell>
          <cell r="CE491">
            <v>0</v>
          </cell>
          <cell r="CF491">
            <v>0</v>
          </cell>
          <cell r="CG491">
            <v>1427334.25</v>
          </cell>
          <cell r="CH491">
            <v>0</v>
          </cell>
          <cell r="CI491">
            <v>1427334.25</v>
          </cell>
        </row>
        <row r="492">
          <cell r="C492" t="str">
            <v>Fuel for electric generation</v>
          </cell>
          <cell r="D492">
            <v>0</v>
          </cell>
          <cell r="E492">
            <v>0</v>
          </cell>
          <cell r="F492">
            <v>0</v>
          </cell>
          <cell r="G492">
            <v>0</v>
          </cell>
          <cell r="H492">
            <v>0</v>
          </cell>
          <cell r="I492">
            <v>0</v>
          </cell>
          <cell r="J492">
            <v>0</v>
          </cell>
          <cell r="K492">
            <v>2E-3</v>
          </cell>
          <cell r="L492">
            <v>2E-3</v>
          </cell>
          <cell r="M492">
            <v>0</v>
          </cell>
          <cell r="N492">
            <v>0.01</v>
          </cell>
          <cell r="O492">
            <v>0.01</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0.01</v>
          </cell>
          <cell r="AI492">
            <v>-1.2E-2</v>
          </cell>
          <cell r="AJ492">
            <v>-2E-3</v>
          </cell>
          <cell r="AK492">
            <v>0</v>
          </cell>
          <cell r="AL492">
            <v>0</v>
          </cell>
          <cell r="AM492">
            <v>0</v>
          </cell>
          <cell r="AN492">
            <v>0</v>
          </cell>
          <cell r="AO492">
            <v>0</v>
          </cell>
          <cell r="AP492">
            <v>0</v>
          </cell>
          <cell r="AQ492">
            <v>0</v>
          </cell>
          <cell r="AR492">
            <v>0</v>
          </cell>
          <cell r="AS492">
            <v>0</v>
          </cell>
          <cell r="AT492">
            <v>1427334.24</v>
          </cell>
          <cell r="AU492">
            <v>0</v>
          </cell>
          <cell r="AV492">
            <v>1427334.24</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1427334.25</v>
          </cell>
          <cell r="CB492">
            <v>0</v>
          </cell>
          <cell r="CC492">
            <v>1427334.25</v>
          </cell>
          <cell r="CD492">
            <v>0</v>
          </cell>
          <cell r="CE492">
            <v>0</v>
          </cell>
          <cell r="CF492">
            <v>0</v>
          </cell>
          <cell r="CG492">
            <v>1427334.25</v>
          </cell>
          <cell r="CH492">
            <v>0</v>
          </cell>
          <cell r="CI492">
            <v>1427334.25</v>
          </cell>
        </row>
        <row r="493">
          <cell r="B493" t="str">
            <v>228000</v>
          </cell>
          <cell r="C493" t="str">
            <v>Inventory-Det In Invent System</v>
          </cell>
          <cell r="D493">
            <v>0</v>
          </cell>
          <cell r="E493">
            <v>0</v>
          </cell>
          <cell r="F493">
            <v>0</v>
          </cell>
          <cell r="G493">
            <v>0</v>
          </cell>
          <cell r="H493">
            <v>0</v>
          </cell>
          <cell r="I493">
            <v>0</v>
          </cell>
          <cell r="J493">
            <v>2893320</v>
          </cell>
          <cell r="K493">
            <v>3303699.3250000002</v>
          </cell>
          <cell r="L493">
            <v>6197019.3250000002</v>
          </cell>
          <cell r="M493">
            <v>4966194.79</v>
          </cell>
          <cell r="N493">
            <v>20294153.030000001</v>
          </cell>
          <cell r="O493">
            <v>25260347.82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23597852.359999999</v>
          </cell>
          <cell r="AI493">
            <v>-23597852.355</v>
          </cell>
          <cell r="AJ493">
            <v>4.9999989569187164E-3</v>
          </cell>
          <cell r="AK493">
            <v>269228.03999999998</v>
          </cell>
          <cell r="AL493">
            <v>0</v>
          </cell>
          <cell r="AM493">
            <v>269228.03999999998</v>
          </cell>
          <cell r="AN493">
            <v>0</v>
          </cell>
          <cell r="AO493">
            <v>0</v>
          </cell>
          <cell r="AP493">
            <v>0</v>
          </cell>
          <cell r="AQ493">
            <v>0</v>
          </cell>
          <cell r="AR493">
            <v>0</v>
          </cell>
          <cell r="AS493">
            <v>0</v>
          </cell>
          <cell r="AT493">
            <v>1587607.87</v>
          </cell>
          <cell r="AU493">
            <v>0</v>
          </cell>
          <cell r="AV493">
            <v>1587607.87</v>
          </cell>
          <cell r="AW493">
            <v>0</v>
          </cell>
          <cell r="AX493">
            <v>0</v>
          </cell>
          <cell r="AY493">
            <v>0</v>
          </cell>
          <cell r="AZ493">
            <v>0</v>
          </cell>
          <cell r="BA493">
            <v>0</v>
          </cell>
          <cell r="BB493">
            <v>0</v>
          </cell>
          <cell r="BC493">
            <v>0</v>
          </cell>
          <cell r="BD493">
            <v>0</v>
          </cell>
          <cell r="BE493">
            <v>0</v>
          </cell>
          <cell r="BF493">
            <v>0</v>
          </cell>
          <cell r="BG493">
            <v>0</v>
          </cell>
          <cell r="BH493">
            <v>0</v>
          </cell>
          <cell r="BI493">
            <v>4407566.8600000003</v>
          </cell>
          <cell r="BJ493">
            <v>0</v>
          </cell>
          <cell r="BK493">
            <v>4407566.8600000003</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37721769.920000002</v>
          </cell>
          <cell r="CB493">
            <v>0</v>
          </cell>
          <cell r="CC493">
            <v>37721769.920000002</v>
          </cell>
          <cell r="CD493">
            <v>0</v>
          </cell>
          <cell r="CE493">
            <v>0</v>
          </cell>
          <cell r="CF493">
            <v>0</v>
          </cell>
          <cell r="CG493">
            <v>37721769.920000002</v>
          </cell>
          <cell r="CH493">
            <v>0</v>
          </cell>
          <cell r="CI493">
            <v>37721769.920000002</v>
          </cell>
        </row>
        <row r="494">
          <cell r="B494" t="str">
            <v>228001</v>
          </cell>
          <cell r="C494" t="str">
            <v>Inventory - direct charged</v>
          </cell>
          <cell r="D494">
            <v>0</v>
          </cell>
          <cell r="E494">
            <v>0</v>
          </cell>
          <cell r="F494">
            <v>0</v>
          </cell>
          <cell r="G494">
            <v>0</v>
          </cell>
          <cell r="H494">
            <v>0</v>
          </cell>
          <cell r="I494">
            <v>0</v>
          </cell>
          <cell r="J494">
            <v>20476.8</v>
          </cell>
          <cell r="K494">
            <v>489866.6</v>
          </cell>
          <cell r="L494">
            <v>510343.39999999997</v>
          </cell>
          <cell r="M494">
            <v>0</v>
          </cell>
          <cell r="N494">
            <v>3009180.54</v>
          </cell>
          <cell r="O494">
            <v>3009180.54</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3499047.14</v>
          </cell>
          <cell r="AI494">
            <v>-3499047.14</v>
          </cell>
          <cell r="AJ494">
            <v>0</v>
          </cell>
          <cell r="AK494">
            <v>-156153.72</v>
          </cell>
          <cell r="AL494">
            <v>0</v>
          </cell>
          <cell r="AM494">
            <v>-156153.72</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3363370.22</v>
          </cell>
          <cell r="CB494">
            <v>0</v>
          </cell>
          <cell r="CC494">
            <v>3363370.22</v>
          </cell>
          <cell r="CD494">
            <v>0</v>
          </cell>
          <cell r="CE494">
            <v>0</v>
          </cell>
          <cell r="CF494">
            <v>0</v>
          </cell>
          <cell r="CG494">
            <v>3363370.22</v>
          </cell>
          <cell r="CH494">
            <v>0</v>
          </cell>
          <cell r="CI494">
            <v>3363370.22</v>
          </cell>
        </row>
        <row r="495">
          <cell r="B495" t="str">
            <v>228002</v>
          </cell>
          <cell r="C495" t="str">
            <v>Inventory Scrap A/C</v>
          </cell>
          <cell r="D495">
            <v>0</v>
          </cell>
          <cell r="E495">
            <v>0</v>
          </cell>
          <cell r="F495">
            <v>0</v>
          </cell>
          <cell r="G495">
            <v>0</v>
          </cell>
          <cell r="H495">
            <v>0</v>
          </cell>
          <cell r="I495">
            <v>0</v>
          </cell>
          <cell r="J495">
            <v>0</v>
          </cell>
          <cell r="K495">
            <v>-1E-3</v>
          </cell>
          <cell r="L495">
            <v>-1E-3</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1E-3</v>
          </cell>
          <cell r="AJ495">
            <v>1E-3</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v>
          </cell>
          <cell r="CB495">
            <v>0</v>
          </cell>
          <cell r="CC495">
            <v>0</v>
          </cell>
          <cell r="CD495">
            <v>0</v>
          </cell>
          <cell r="CE495">
            <v>0</v>
          </cell>
          <cell r="CF495">
            <v>0</v>
          </cell>
          <cell r="CG495">
            <v>0</v>
          </cell>
          <cell r="CH495">
            <v>0</v>
          </cell>
          <cell r="CI495">
            <v>0</v>
          </cell>
        </row>
        <row r="496">
          <cell r="B496" t="str">
            <v>228008</v>
          </cell>
          <cell r="C496" t="str">
            <v>Prov for Material Correction</v>
          </cell>
          <cell r="D496">
            <v>0</v>
          </cell>
          <cell r="E496">
            <v>0</v>
          </cell>
          <cell r="F496">
            <v>0</v>
          </cell>
          <cell r="G496">
            <v>0</v>
          </cell>
          <cell r="H496">
            <v>0</v>
          </cell>
          <cell r="I496">
            <v>0</v>
          </cell>
          <cell r="J496">
            <v>28738.05</v>
          </cell>
          <cell r="K496">
            <v>26687.865000000002</v>
          </cell>
          <cell r="L496">
            <v>55425.915000000001</v>
          </cell>
          <cell r="M496">
            <v>0</v>
          </cell>
          <cell r="N496">
            <v>163939.72</v>
          </cell>
          <cell r="O496">
            <v>163939.72</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190627.58</v>
          </cell>
          <cell r="AI496">
            <v>-190627.58499999999</v>
          </cell>
          <cell r="AJ496">
            <v>-5.0000000046566129E-3</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219365.63</v>
          </cell>
          <cell r="CB496">
            <v>0</v>
          </cell>
          <cell r="CC496">
            <v>219365.63</v>
          </cell>
          <cell r="CD496">
            <v>0</v>
          </cell>
          <cell r="CE496">
            <v>0</v>
          </cell>
          <cell r="CF496">
            <v>0</v>
          </cell>
          <cell r="CG496">
            <v>219365.63</v>
          </cell>
          <cell r="CH496">
            <v>0</v>
          </cell>
          <cell r="CI496">
            <v>219365.63</v>
          </cell>
        </row>
        <row r="497">
          <cell r="B497" t="str">
            <v>228010</v>
          </cell>
          <cell r="C497" t="str">
            <v>Networks Strategic Inventory</v>
          </cell>
          <cell r="D497">
            <v>0</v>
          </cell>
          <cell r="E497">
            <v>0</v>
          </cell>
          <cell r="F497">
            <v>0</v>
          </cell>
          <cell r="G497">
            <v>0</v>
          </cell>
          <cell r="H497">
            <v>0</v>
          </cell>
          <cell r="I497">
            <v>0</v>
          </cell>
          <cell r="J497">
            <v>24044721.789999999</v>
          </cell>
          <cell r="K497">
            <v>-0.13900000000000001</v>
          </cell>
          <cell r="L497">
            <v>24044721.651000001</v>
          </cell>
          <cell r="M497">
            <v>0</v>
          </cell>
          <cell r="N497">
            <v>-0.85</v>
          </cell>
          <cell r="O497">
            <v>-0.85</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-0.99</v>
          </cell>
          <cell r="AI497">
            <v>0.9890000000000001</v>
          </cell>
          <cell r="AJ497">
            <v>-9.9999999999988987E-4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24044720.800000001</v>
          </cell>
          <cell r="CB497">
            <v>1.1102230246251565E-16</v>
          </cell>
          <cell r="CC497">
            <v>24044720.800000001</v>
          </cell>
          <cell r="CD497">
            <v>0</v>
          </cell>
          <cell r="CE497">
            <v>0</v>
          </cell>
          <cell r="CF497">
            <v>0</v>
          </cell>
          <cell r="CG497">
            <v>24044720.800000001</v>
          </cell>
          <cell r="CH497">
            <v>1.1102230246251565E-16</v>
          </cell>
          <cell r="CI497">
            <v>24044720.800000001</v>
          </cell>
        </row>
        <row r="498">
          <cell r="B498" t="str">
            <v>228100</v>
          </cell>
          <cell r="C498" t="str">
            <v>INV DIR CHG - NEW METERS</v>
          </cell>
          <cell r="D498">
            <v>0</v>
          </cell>
          <cell r="E498">
            <v>0</v>
          </cell>
          <cell r="F498">
            <v>0</v>
          </cell>
          <cell r="G498">
            <v>0</v>
          </cell>
          <cell r="H498">
            <v>0</v>
          </cell>
          <cell r="I498">
            <v>0</v>
          </cell>
          <cell r="J498">
            <v>0</v>
          </cell>
          <cell r="K498">
            <v>18456.423999999999</v>
          </cell>
          <cell r="L498">
            <v>18456.423999999999</v>
          </cell>
          <cell r="M498">
            <v>0</v>
          </cell>
          <cell r="N498">
            <v>113375.2</v>
          </cell>
          <cell r="O498">
            <v>113375.2</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131831.63</v>
          </cell>
          <cell r="AI498">
            <v>-131831.62400000001</v>
          </cell>
          <cell r="AJ498">
            <v>5.9999999939464033E-3</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131831.63</v>
          </cell>
          <cell r="CB498">
            <v>0</v>
          </cell>
          <cell r="CC498">
            <v>131831.63</v>
          </cell>
          <cell r="CD498">
            <v>0</v>
          </cell>
          <cell r="CE498">
            <v>0</v>
          </cell>
          <cell r="CF498">
            <v>0</v>
          </cell>
          <cell r="CG498">
            <v>131831.63</v>
          </cell>
          <cell r="CH498">
            <v>-1.4551915228366852E-11</v>
          </cell>
          <cell r="CI498">
            <v>131831.63</v>
          </cell>
        </row>
        <row r="499">
          <cell r="B499" t="str">
            <v>228620</v>
          </cell>
          <cell r="C499" t="str">
            <v>INV DIR CHG-SPARE PARTS TELECO</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10718.65</v>
          </cell>
          <cell r="AL499">
            <v>0</v>
          </cell>
          <cell r="AM499">
            <v>10718.65</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10718.65</v>
          </cell>
          <cell r="CB499">
            <v>0</v>
          </cell>
          <cell r="CC499">
            <v>10718.65</v>
          </cell>
          <cell r="CD499">
            <v>0</v>
          </cell>
          <cell r="CE499">
            <v>0</v>
          </cell>
          <cell r="CF499">
            <v>0</v>
          </cell>
          <cell r="CG499">
            <v>10718.65</v>
          </cell>
          <cell r="CH499">
            <v>0</v>
          </cell>
          <cell r="CI499">
            <v>10718.65</v>
          </cell>
        </row>
        <row r="500">
          <cell r="B500" t="str">
            <v>228630</v>
          </cell>
          <cell r="C500" t="str">
            <v>INV CONVN-SP PARTS CNTRL&amp;METER</v>
          </cell>
          <cell r="D500">
            <v>0</v>
          </cell>
          <cell r="E500">
            <v>0</v>
          </cell>
          <cell r="F500">
            <v>0</v>
          </cell>
          <cell r="G500">
            <v>0</v>
          </cell>
          <cell r="H500">
            <v>0</v>
          </cell>
          <cell r="I500">
            <v>0</v>
          </cell>
          <cell r="J500">
            <v>-88</v>
          </cell>
          <cell r="K500">
            <v>56</v>
          </cell>
          <cell r="L500">
            <v>-32</v>
          </cell>
          <cell r="M500">
            <v>-312</v>
          </cell>
          <cell r="N500">
            <v>344</v>
          </cell>
          <cell r="O500">
            <v>32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400</v>
          </cell>
          <cell r="AI500">
            <v>-400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row>
        <row r="501">
          <cell r="B501" t="str">
            <v>228998</v>
          </cell>
          <cell r="C501" t="str">
            <v>CMS Provision for Obsolescence</v>
          </cell>
          <cell r="D501">
            <v>0</v>
          </cell>
          <cell r="E501">
            <v>0</v>
          </cell>
          <cell r="F501">
            <v>0</v>
          </cell>
          <cell r="G501">
            <v>0</v>
          </cell>
          <cell r="H501">
            <v>0</v>
          </cell>
          <cell r="I501">
            <v>0</v>
          </cell>
          <cell r="J501">
            <v>55117.04</v>
          </cell>
          <cell r="K501">
            <v>371.86400000000003</v>
          </cell>
          <cell r="L501">
            <v>55488.904000000002</v>
          </cell>
          <cell r="M501">
            <v>0</v>
          </cell>
          <cell r="N501">
            <v>2284.3200000000002</v>
          </cell>
          <cell r="O501">
            <v>2284.3200000000002</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2656.19</v>
          </cell>
          <cell r="AI501">
            <v>-2656.1840000000002</v>
          </cell>
          <cell r="AJ501">
            <v>5.9999999998581188E-3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57773.23</v>
          </cell>
          <cell r="CB501">
            <v>0</v>
          </cell>
          <cell r="CC501">
            <v>57773.23</v>
          </cell>
          <cell r="CD501">
            <v>0</v>
          </cell>
          <cell r="CE501">
            <v>0</v>
          </cell>
          <cell r="CF501">
            <v>0</v>
          </cell>
          <cell r="CG501">
            <v>57773.23</v>
          </cell>
          <cell r="CH501">
            <v>0</v>
          </cell>
          <cell r="CI501">
            <v>57773.23</v>
          </cell>
        </row>
        <row r="502">
          <cell r="B502" t="str">
            <v>228999</v>
          </cell>
          <cell r="C502" t="str">
            <v>Inventory Obsolescence Contra</v>
          </cell>
          <cell r="D502">
            <v>0</v>
          </cell>
          <cell r="E502">
            <v>0</v>
          </cell>
          <cell r="F502">
            <v>0</v>
          </cell>
          <cell r="G502">
            <v>0</v>
          </cell>
          <cell r="H502">
            <v>0</v>
          </cell>
          <cell r="I502">
            <v>0</v>
          </cell>
          <cell r="J502">
            <v>-3760326.43</v>
          </cell>
          <cell r="K502">
            <v>196898.56899999999</v>
          </cell>
          <cell r="L502">
            <v>-3563427.861</v>
          </cell>
          <cell r="M502">
            <v>-2400000.3199999998</v>
          </cell>
          <cell r="N502">
            <v>1209519.78</v>
          </cell>
          <cell r="O502">
            <v>-1190480.5399999998</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1406418.35</v>
          </cell>
          <cell r="AI502">
            <v>-1406418.3489999999</v>
          </cell>
          <cell r="AJ502">
            <v>1.0000001639127731E-3</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-4753908.4000000004</v>
          </cell>
          <cell r="CB502">
            <v>0</v>
          </cell>
          <cell r="CC502">
            <v>-4753908.4000000004</v>
          </cell>
          <cell r="CD502">
            <v>0</v>
          </cell>
          <cell r="CE502">
            <v>0</v>
          </cell>
          <cell r="CF502">
            <v>0</v>
          </cell>
          <cell r="CG502">
            <v>-4753908.4000000004</v>
          </cell>
          <cell r="CH502">
            <v>0</v>
          </cell>
          <cell r="CI502">
            <v>-4753908.4000000004</v>
          </cell>
        </row>
        <row r="503">
          <cell r="B503" t="str">
            <v>229100</v>
          </cell>
          <cell r="C503" t="str">
            <v>Telecom Fibre Resale Inventory</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29757.24</v>
          </cell>
          <cell r="AL503">
            <v>0</v>
          </cell>
          <cell r="AM503">
            <v>29757.24</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29757.24</v>
          </cell>
          <cell r="CB503">
            <v>0</v>
          </cell>
          <cell r="CC503">
            <v>29757.24</v>
          </cell>
          <cell r="CD503">
            <v>0</v>
          </cell>
          <cell r="CE503">
            <v>0</v>
          </cell>
          <cell r="CF503">
            <v>0</v>
          </cell>
          <cell r="CG503">
            <v>29757.24</v>
          </cell>
          <cell r="CH503">
            <v>0</v>
          </cell>
          <cell r="CI503">
            <v>29757.24</v>
          </cell>
        </row>
        <row r="504">
          <cell r="C504" t="str">
            <v>Materials and supplies</v>
          </cell>
          <cell r="D504">
            <v>0</v>
          </cell>
          <cell r="E504">
            <v>0</v>
          </cell>
          <cell r="F504">
            <v>0</v>
          </cell>
          <cell r="G504">
            <v>0</v>
          </cell>
          <cell r="H504">
            <v>0</v>
          </cell>
          <cell r="I504">
            <v>0</v>
          </cell>
          <cell r="J504">
            <v>23281959.25</v>
          </cell>
          <cell r="K504">
            <v>4036036.5070000007</v>
          </cell>
          <cell r="L504">
            <v>27317995.756999999</v>
          </cell>
          <cell r="M504">
            <v>2565882.4700000002</v>
          </cell>
          <cell r="N504">
            <v>24792795.739999998</v>
          </cell>
          <cell r="O504">
            <v>27358678.209999997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28828832.260000002</v>
          </cell>
          <cell r="AI504">
            <v>-28828832.247000005</v>
          </cell>
          <cell r="AJ504">
            <v>1.2999996542930603E-2</v>
          </cell>
          <cell r="AK504">
            <v>153550.21</v>
          </cell>
          <cell r="AL504">
            <v>0</v>
          </cell>
          <cell r="AM504">
            <v>153550.21</v>
          </cell>
          <cell r="AN504">
            <v>0</v>
          </cell>
          <cell r="AO504">
            <v>0</v>
          </cell>
          <cell r="AP504">
            <v>0</v>
          </cell>
          <cell r="AQ504">
            <v>0</v>
          </cell>
          <cell r="AR504">
            <v>0</v>
          </cell>
          <cell r="AS504">
            <v>0</v>
          </cell>
          <cell r="AT504">
            <v>1587607.87</v>
          </cell>
          <cell r="AU504">
            <v>0</v>
          </cell>
          <cell r="AV504">
            <v>1587607.87</v>
          </cell>
          <cell r="AW504">
            <v>0</v>
          </cell>
          <cell r="AX504">
            <v>0</v>
          </cell>
          <cell r="AY504">
            <v>0</v>
          </cell>
          <cell r="AZ504">
            <v>0</v>
          </cell>
          <cell r="BA504">
            <v>0</v>
          </cell>
          <cell r="BB504">
            <v>0</v>
          </cell>
          <cell r="BC504">
            <v>0</v>
          </cell>
          <cell r="BD504">
            <v>0</v>
          </cell>
          <cell r="BE504">
            <v>0</v>
          </cell>
          <cell r="BF504">
            <v>0</v>
          </cell>
          <cell r="BG504">
            <v>0</v>
          </cell>
          <cell r="BH504">
            <v>0</v>
          </cell>
          <cell r="BI504">
            <v>4407566.8600000003</v>
          </cell>
          <cell r="BJ504">
            <v>0</v>
          </cell>
          <cell r="BK504">
            <v>4407566.8600000003</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60825398.919999994</v>
          </cell>
          <cell r="CB504">
            <v>-2.7939677238464355E-9</v>
          </cell>
          <cell r="CC504">
            <v>60825398.919999994</v>
          </cell>
          <cell r="CD504">
            <v>0</v>
          </cell>
          <cell r="CE504">
            <v>0</v>
          </cell>
          <cell r="CF504">
            <v>0</v>
          </cell>
          <cell r="CG504">
            <v>60825398.919999994</v>
          </cell>
          <cell r="CH504">
            <v>-4.6566128730773926E-9</v>
          </cell>
          <cell r="CI504">
            <v>60825398.919999987</v>
          </cell>
        </row>
        <row r="505">
          <cell r="C505" t="str">
            <v>Total Current Assets</v>
          </cell>
          <cell r="D505">
            <v>373665859.69999999</v>
          </cell>
          <cell r="E505">
            <v>0</v>
          </cell>
          <cell r="F505">
            <v>373665859.69999999</v>
          </cell>
          <cell r="G505">
            <v>-0.23</v>
          </cell>
          <cell r="H505">
            <v>0.22800000000000001</v>
          </cell>
          <cell r="I505">
            <v>-2.0000000000000018E-3</v>
          </cell>
          <cell r="J505">
            <v>292866134.08499998</v>
          </cell>
          <cell r="K505">
            <v>-178431932.96900001</v>
          </cell>
          <cell r="L505">
            <v>114434201.11599997</v>
          </cell>
          <cell r="M505">
            <v>-1758145843.98</v>
          </cell>
          <cell r="N505">
            <v>92132515.052000001</v>
          </cell>
          <cell r="O505">
            <v>-1666013328.928</v>
          </cell>
          <cell r="P505">
            <v>2204620389.2200003</v>
          </cell>
          <cell r="Q505">
            <v>4183226.18</v>
          </cell>
          <cell r="R505">
            <v>2208803615.4000001</v>
          </cell>
          <cell r="S505">
            <v>-574.54</v>
          </cell>
          <cell r="T505">
            <v>574.53200000000004</v>
          </cell>
          <cell r="U505">
            <v>-7.9999999999245119E-3</v>
          </cell>
          <cell r="V505">
            <v>0.1</v>
          </cell>
          <cell r="W505">
            <v>-0.10400000000000001</v>
          </cell>
          <cell r="X505">
            <v>-4.0000000000000036E-3</v>
          </cell>
          <cell r="Y505">
            <v>-7251382.9100000001</v>
          </cell>
          <cell r="Z505">
            <v>-113430.94</v>
          </cell>
          <cell r="AA505">
            <v>-7364813.8500000006</v>
          </cell>
          <cell r="AB505">
            <v>7.0000000000000007E-2</v>
          </cell>
          <cell r="AC505">
            <v>0</v>
          </cell>
          <cell r="AD505">
            <v>7.0000000000000007E-2</v>
          </cell>
          <cell r="AE505">
            <v>0</v>
          </cell>
          <cell r="AF505">
            <v>4.0000000000000001E-3</v>
          </cell>
          <cell r="AG505">
            <v>4.0000000000000001E-3</v>
          </cell>
          <cell r="AH505">
            <v>-82229049.105000004</v>
          </cell>
          <cell r="AI505">
            <v>82229049.322999984</v>
          </cell>
          <cell r="AJ505">
            <v>0.21799997985363007</v>
          </cell>
          <cell r="AK505">
            <v>-77960386.460000008</v>
          </cell>
          <cell r="AL505">
            <v>0</v>
          </cell>
          <cell r="AM505">
            <v>-77960386.460000008</v>
          </cell>
          <cell r="AN505">
            <v>-2436725.36</v>
          </cell>
          <cell r="AO505">
            <v>0</v>
          </cell>
          <cell r="AP505">
            <v>-2436725.36</v>
          </cell>
          <cell r="AQ505">
            <v>-6.0389999999999997</v>
          </cell>
          <cell r="AR505">
            <v>0</v>
          </cell>
          <cell r="AS505">
            <v>-6.0389999999999997</v>
          </cell>
          <cell r="AT505">
            <v>11819764.76</v>
          </cell>
          <cell r="AU505">
            <v>0</v>
          </cell>
          <cell r="AV505">
            <v>11819764.76</v>
          </cell>
          <cell r="AW505">
            <v>0</v>
          </cell>
          <cell r="AX505">
            <v>0</v>
          </cell>
          <cell r="AY505">
            <v>0</v>
          </cell>
          <cell r="AZ505">
            <v>0</v>
          </cell>
          <cell r="BA505">
            <v>0</v>
          </cell>
          <cell r="BB505">
            <v>0</v>
          </cell>
          <cell r="BC505">
            <v>0</v>
          </cell>
          <cell r="BD505">
            <v>0</v>
          </cell>
          <cell r="BE505">
            <v>0</v>
          </cell>
          <cell r="BF505">
            <v>0</v>
          </cell>
          <cell r="BG505">
            <v>0</v>
          </cell>
          <cell r="BH505">
            <v>0</v>
          </cell>
          <cell r="BI505">
            <v>61856352.920000002</v>
          </cell>
          <cell r="BJ505">
            <v>0</v>
          </cell>
          <cell r="BK505">
            <v>61856352.920000002</v>
          </cell>
          <cell r="BL505">
            <v>0</v>
          </cell>
          <cell r="BM505">
            <v>0</v>
          </cell>
          <cell r="BN505">
            <v>0</v>
          </cell>
          <cell r="BO505">
            <v>42162.75</v>
          </cell>
          <cell r="BP505">
            <v>0</v>
          </cell>
          <cell r="BQ505">
            <v>42162.75</v>
          </cell>
          <cell r="BR505">
            <v>0.4</v>
          </cell>
          <cell r="BS505">
            <v>0</v>
          </cell>
          <cell r="BT505">
            <v>0.4</v>
          </cell>
          <cell r="BU505">
            <v>-57499.62</v>
          </cell>
          <cell r="BV505">
            <v>0</v>
          </cell>
          <cell r="BW505">
            <v>-57499.62</v>
          </cell>
          <cell r="BX505">
            <v>0</v>
          </cell>
          <cell r="BY505">
            <v>0</v>
          </cell>
          <cell r="BZ505">
            <v>0</v>
          </cell>
          <cell r="CA505">
            <v>1016789195.7609998</v>
          </cell>
          <cell r="CB505">
            <v>1.3059999880343676</v>
          </cell>
          <cell r="CC505">
            <v>1016789197.0669998</v>
          </cell>
          <cell r="CD505">
            <v>-122249074.04000001</v>
          </cell>
          <cell r="CE505">
            <v>0</v>
          </cell>
          <cell r="CF505">
            <v>-122249074.04000001</v>
          </cell>
          <cell r="CG505">
            <v>894540121.72100008</v>
          </cell>
          <cell r="CH505">
            <v>1.3060000169035046</v>
          </cell>
          <cell r="CI505">
            <v>894540123.02700007</v>
          </cell>
        </row>
        <row r="507">
          <cell r="C507" t="str">
            <v>Other assets</v>
          </cell>
        </row>
        <row r="508">
          <cell r="B508" t="str">
            <v>255000</v>
          </cell>
          <cell r="C508" t="str">
            <v>Deferred OPRB Costs</v>
          </cell>
          <cell r="D508">
            <v>0</v>
          </cell>
          <cell r="E508">
            <v>0</v>
          </cell>
          <cell r="F508">
            <v>0</v>
          </cell>
          <cell r="G508">
            <v>0</v>
          </cell>
          <cell r="H508">
            <v>0</v>
          </cell>
          <cell r="I508">
            <v>0</v>
          </cell>
          <cell r="J508">
            <v>67133143.700000003</v>
          </cell>
          <cell r="K508">
            <v>112660870.84</v>
          </cell>
          <cell r="L508">
            <v>179794014.54000002</v>
          </cell>
          <cell r="M508">
            <v>88990446.299999997</v>
          </cell>
          <cell r="N508">
            <v>146926389.16</v>
          </cell>
          <cell r="O508">
            <v>235916835.45999998</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259587260</v>
          </cell>
          <cell r="AI508">
            <v>-259587260</v>
          </cell>
          <cell r="AJ508">
            <v>0</v>
          </cell>
          <cell r="AK508">
            <v>0</v>
          </cell>
          <cell r="AL508">
            <v>0</v>
          </cell>
          <cell r="AM508">
            <v>0</v>
          </cell>
          <cell r="AN508">
            <v>0</v>
          </cell>
          <cell r="AO508">
            <v>0</v>
          </cell>
          <cell r="AP508">
            <v>0</v>
          </cell>
          <cell r="AQ508">
            <v>0</v>
          </cell>
          <cell r="AR508">
            <v>0</v>
          </cell>
          <cell r="AS508">
            <v>0</v>
          </cell>
          <cell r="AT508">
            <v>3289150</v>
          </cell>
          <cell r="AU508">
            <v>0</v>
          </cell>
          <cell r="AV508">
            <v>3289150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419000000</v>
          </cell>
          <cell r="CB508">
            <v>0</v>
          </cell>
          <cell r="CC508">
            <v>419000000</v>
          </cell>
          <cell r="CD508">
            <v>0</v>
          </cell>
          <cell r="CE508">
            <v>0</v>
          </cell>
          <cell r="CF508">
            <v>0</v>
          </cell>
          <cell r="CG508">
            <v>419000000</v>
          </cell>
          <cell r="CH508">
            <v>0</v>
          </cell>
          <cell r="CI508">
            <v>419000000</v>
          </cell>
        </row>
        <row r="509">
          <cell r="B509" t="str">
            <v>255010</v>
          </cell>
          <cell r="C509" t="str">
            <v>Accumulated OPRB Amortization</v>
          </cell>
          <cell r="D509">
            <v>0</v>
          </cell>
          <cell r="E509">
            <v>0</v>
          </cell>
          <cell r="F509">
            <v>0</v>
          </cell>
          <cell r="G509">
            <v>0</v>
          </cell>
          <cell r="H509">
            <v>0</v>
          </cell>
          <cell r="I509">
            <v>0</v>
          </cell>
          <cell r="J509">
            <v>-48671529.549999997</v>
          </cell>
          <cell r="K509">
            <v>-81679131.584000006</v>
          </cell>
          <cell r="L509">
            <v>-130350661.134</v>
          </cell>
          <cell r="M509">
            <v>-64518074.049999997</v>
          </cell>
          <cell r="N509">
            <v>-106521632.44</v>
          </cell>
          <cell r="O509">
            <v>-171039706.49000001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-188200764.02000001</v>
          </cell>
          <cell r="AI509">
            <v>188200764.02399999</v>
          </cell>
          <cell r="AJ509">
            <v>3.9999783039093018E-3</v>
          </cell>
          <cell r="AK509">
            <v>0</v>
          </cell>
          <cell r="AL509">
            <v>0</v>
          </cell>
          <cell r="AM509">
            <v>0</v>
          </cell>
          <cell r="AN509">
            <v>0</v>
          </cell>
          <cell r="AO509">
            <v>0</v>
          </cell>
          <cell r="AP509">
            <v>0</v>
          </cell>
          <cell r="AQ509">
            <v>0</v>
          </cell>
          <cell r="AR509">
            <v>0</v>
          </cell>
          <cell r="AS509">
            <v>0</v>
          </cell>
          <cell r="AT509">
            <v>-2384633.6</v>
          </cell>
          <cell r="AU509">
            <v>0</v>
          </cell>
          <cell r="AV509">
            <v>-2384633.6</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0.28000000000000003</v>
          </cell>
          <cell r="BP509">
            <v>0</v>
          </cell>
          <cell r="BQ509">
            <v>0.28000000000000003</v>
          </cell>
          <cell r="BR509">
            <v>0</v>
          </cell>
          <cell r="BS509">
            <v>0</v>
          </cell>
          <cell r="BT509">
            <v>0</v>
          </cell>
          <cell r="BU509">
            <v>0</v>
          </cell>
          <cell r="BV509">
            <v>0</v>
          </cell>
          <cell r="BW509">
            <v>0</v>
          </cell>
          <cell r="BX509">
            <v>0</v>
          </cell>
          <cell r="BY509">
            <v>0</v>
          </cell>
          <cell r="BZ509">
            <v>0</v>
          </cell>
          <cell r="CA509">
            <v>-303775000.94000006</v>
          </cell>
          <cell r="CB509">
            <v>0</v>
          </cell>
          <cell r="CC509">
            <v>-303775000.94000006</v>
          </cell>
          <cell r="CD509">
            <v>0</v>
          </cell>
          <cell r="CE509">
            <v>0</v>
          </cell>
          <cell r="CF509">
            <v>0</v>
          </cell>
          <cell r="CG509">
            <v>-303775000.94</v>
          </cell>
          <cell r="CH509">
            <v>-1.4901161193847656E-8</v>
          </cell>
          <cell r="CI509">
            <v>-303775000.94</v>
          </cell>
        </row>
        <row r="510">
          <cell r="B510" t="str">
            <v>275001</v>
          </cell>
          <cell r="C510" t="str">
            <v>Reg Asset-DX Deferred Pension</v>
          </cell>
          <cell r="D510">
            <v>0</v>
          </cell>
          <cell r="E510">
            <v>0</v>
          </cell>
          <cell r="F510">
            <v>0</v>
          </cell>
          <cell r="G510">
            <v>0</v>
          </cell>
          <cell r="H510">
            <v>0</v>
          </cell>
          <cell r="I510">
            <v>0</v>
          </cell>
          <cell r="J510">
            <v>0</v>
          </cell>
          <cell r="K510">
            <v>0</v>
          </cell>
          <cell r="L510">
            <v>0</v>
          </cell>
          <cell r="M510">
            <v>80931554.579999998</v>
          </cell>
          <cell r="N510">
            <v>0</v>
          </cell>
          <cell r="O510">
            <v>80931554.579999998</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1199587.6399999999</v>
          </cell>
          <cell r="BJ510">
            <v>0</v>
          </cell>
          <cell r="BK510">
            <v>1199587.6399999999</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82131142.219999999</v>
          </cell>
          <cell r="CB510">
            <v>0</v>
          </cell>
          <cell r="CC510">
            <v>82131142.219999999</v>
          </cell>
          <cell r="CD510">
            <v>0</v>
          </cell>
          <cell r="CE510">
            <v>0</v>
          </cell>
          <cell r="CF510">
            <v>0</v>
          </cell>
          <cell r="CG510">
            <v>82131142.219999999</v>
          </cell>
          <cell r="CH510">
            <v>0</v>
          </cell>
          <cell r="CI510">
            <v>82131142.219999999</v>
          </cell>
        </row>
        <row r="511">
          <cell r="B511" t="str">
            <v>275011</v>
          </cell>
          <cell r="C511" t="str">
            <v>Reg Asset-MR Cap-DX  (non-a)</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1415855.63</v>
          </cell>
          <cell r="BJ511">
            <v>0</v>
          </cell>
          <cell r="BK511">
            <v>1415855.63</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1415855.63</v>
          </cell>
          <cell r="CB511">
            <v>0</v>
          </cell>
          <cell r="CC511">
            <v>1415855.63</v>
          </cell>
          <cell r="CD511">
            <v>0</v>
          </cell>
          <cell r="CE511">
            <v>0</v>
          </cell>
          <cell r="CF511">
            <v>0</v>
          </cell>
          <cell r="CG511">
            <v>1415855.63</v>
          </cell>
          <cell r="CH511">
            <v>0</v>
          </cell>
          <cell r="CI511">
            <v>1415855.63</v>
          </cell>
        </row>
        <row r="512">
          <cell r="B512" t="str">
            <v>275020</v>
          </cell>
          <cell r="C512" t="str">
            <v>Reg Asset - OEB Costs</v>
          </cell>
          <cell r="D512">
            <v>0</v>
          </cell>
          <cell r="E512">
            <v>0</v>
          </cell>
          <cell r="F512">
            <v>0</v>
          </cell>
          <cell r="G512">
            <v>0</v>
          </cell>
          <cell r="H512">
            <v>0</v>
          </cell>
          <cell r="I512">
            <v>0</v>
          </cell>
          <cell r="J512">
            <v>4416335</v>
          </cell>
          <cell r="K512">
            <v>0</v>
          </cell>
          <cell r="L512">
            <v>4416335</v>
          </cell>
          <cell r="M512">
            <v>3849127</v>
          </cell>
          <cell r="N512">
            <v>0</v>
          </cell>
          <cell r="O512">
            <v>3849127</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680088.18</v>
          </cell>
          <cell r="BJ512">
            <v>0</v>
          </cell>
          <cell r="BK512">
            <v>680088.18</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8945550.1799999997</v>
          </cell>
          <cell r="CB512">
            <v>0</v>
          </cell>
          <cell r="CC512">
            <v>8945550.1799999997</v>
          </cell>
          <cell r="CD512">
            <v>0</v>
          </cell>
          <cell r="CE512">
            <v>0</v>
          </cell>
          <cell r="CF512">
            <v>0</v>
          </cell>
          <cell r="CG512">
            <v>8945550.1799999997</v>
          </cell>
          <cell r="CH512">
            <v>0</v>
          </cell>
          <cell r="CI512">
            <v>8945550.1799999997</v>
          </cell>
        </row>
        <row r="513">
          <cell r="B513" t="str">
            <v>275021</v>
          </cell>
          <cell r="C513" t="str">
            <v>Mkt Rdy Deferral-DX (non-appr)</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122776.86</v>
          </cell>
          <cell r="BJ513">
            <v>0</v>
          </cell>
          <cell r="BK513">
            <v>122776.86</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122776.86</v>
          </cell>
          <cell r="CB513">
            <v>0</v>
          </cell>
          <cell r="CC513">
            <v>122776.86</v>
          </cell>
          <cell r="CD513">
            <v>0</v>
          </cell>
          <cell r="CE513">
            <v>0</v>
          </cell>
          <cell r="CF513">
            <v>0</v>
          </cell>
          <cell r="CG513">
            <v>122776.86</v>
          </cell>
          <cell r="CH513">
            <v>0</v>
          </cell>
          <cell r="CI513">
            <v>122776.86</v>
          </cell>
        </row>
        <row r="514">
          <cell r="B514" t="str">
            <v>275022</v>
          </cell>
          <cell r="C514" t="str">
            <v>Mkt Rdy Deferral-TX (non-appr)</v>
          </cell>
          <cell r="D514">
            <v>0</v>
          </cell>
          <cell r="E514">
            <v>0</v>
          </cell>
          <cell r="F514">
            <v>0</v>
          </cell>
          <cell r="G514">
            <v>0</v>
          </cell>
          <cell r="H514">
            <v>0</v>
          </cell>
          <cell r="I514">
            <v>0</v>
          </cell>
          <cell r="J514">
            <v>13197993.119999999</v>
          </cell>
          <cell r="K514">
            <v>0</v>
          </cell>
          <cell r="L514">
            <v>13197993.119999999</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13197993.119999999</v>
          </cell>
          <cell r="CB514">
            <v>0</v>
          </cell>
          <cell r="CC514">
            <v>13197993.119999999</v>
          </cell>
          <cell r="CD514">
            <v>0</v>
          </cell>
          <cell r="CE514">
            <v>0</v>
          </cell>
          <cell r="CF514">
            <v>0</v>
          </cell>
          <cell r="CG514">
            <v>13197993.119999999</v>
          </cell>
          <cell r="CH514">
            <v>0</v>
          </cell>
          <cell r="CI514">
            <v>13197993.119999999</v>
          </cell>
        </row>
        <row r="515">
          <cell r="B515" t="str">
            <v>275023</v>
          </cell>
          <cell r="C515" t="str">
            <v>Regulatory Asset -  Dx PCB</v>
          </cell>
          <cell r="D515">
            <v>0</v>
          </cell>
          <cell r="E515">
            <v>0</v>
          </cell>
          <cell r="F515">
            <v>0</v>
          </cell>
          <cell r="G515">
            <v>0</v>
          </cell>
          <cell r="H515">
            <v>0</v>
          </cell>
          <cell r="I515">
            <v>0</v>
          </cell>
          <cell r="J515">
            <v>0</v>
          </cell>
          <cell r="K515">
            <v>0</v>
          </cell>
          <cell r="L515">
            <v>0</v>
          </cell>
          <cell r="M515">
            <v>27245807.5</v>
          </cell>
          <cell r="N515">
            <v>0</v>
          </cell>
          <cell r="O515">
            <v>27245807.5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27245807.5</v>
          </cell>
          <cell r="CB515">
            <v>0</v>
          </cell>
          <cell r="CC515">
            <v>27245807.5</v>
          </cell>
          <cell r="CD515">
            <v>0</v>
          </cell>
          <cell r="CE515">
            <v>0</v>
          </cell>
          <cell r="CF515">
            <v>0</v>
          </cell>
          <cell r="CG515">
            <v>27245807.5</v>
          </cell>
          <cell r="CH515">
            <v>0</v>
          </cell>
          <cell r="CI515">
            <v>27245807.5</v>
          </cell>
        </row>
        <row r="516">
          <cell r="B516" t="str">
            <v>275024</v>
          </cell>
          <cell r="C516" t="str">
            <v>Regulatory Asset -  Dx LAR</v>
          </cell>
          <cell r="D516">
            <v>0</v>
          </cell>
          <cell r="E516">
            <v>0</v>
          </cell>
          <cell r="F516">
            <v>0</v>
          </cell>
          <cell r="G516">
            <v>0</v>
          </cell>
          <cell r="H516">
            <v>0</v>
          </cell>
          <cell r="I516">
            <v>0</v>
          </cell>
          <cell r="J516">
            <v>0</v>
          </cell>
          <cell r="K516">
            <v>0</v>
          </cell>
          <cell r="L516">
            <v>0</v>
          </cell>
          <cell r="M516">
            <v>24466874.842999998</v>
          </cell>
          <cell r="N516">
            <v>0</v>
          </cell>
          <cell r="O516">
            <v>24466874.842999998</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24466874.842999998</v>
          </cell>
          <cell r="CB516">
            <v>0</v>
          </cell>
          <cell r="CC516">
            <v>24466874.842999998</v>
          </cell>
          <cell r="CD516">
            <v>0</v>
          </cell>
          <cell r="CE516">
            <v>0</v>
          </cell>
          <cell r="CF516">
            <v>0</v>
          </cell>
          <cell r="CG516">
            <v>24466874.842999998</v>
          </cell>
          <cell r="CH516">
            <v>0</v>
          </cell>
          <cell r="CI516">
            <v>24466874.842999998</v>
          </cell>
        </row>
        <row r="517">
          <cell r="B517" t="str">
            <v>275025</v>
          </cell>
          <cell r="C517" t="str">
            <v>Regulatory Asset -  Tx PCB</v>
          </cell>
          <cell r="D517">
            <v>0</v>
          </cell>
          <cell r="E517">
            <v>0</v>
          </cell>
          <cell r="F517">
            <v>0</v>
          </cell>
          <cell r="G517">
            <v>0</v>
          </cell>
          <cell r="H517">
            <v>0</v>
          </cell>
          <cell r="I517">
            <v>0</v>
          </cell>
          <cell r="J517">
            <v>4879019.824</v>
          </cell>
          <cell r="K517">
            <v>0</v>
          </cell>
          <cell r="L517">
            <v>4879019.824</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4879019.824</v>
          </cell>
          <cell r="CB517">
            <v>0</v>
          </cell>
          <cell r="CC517">
            <v>4879019.824</v>
          </cell>
          <cell r="CD517">
            <v>0</v>
          </cell>
          <cell r="CE517">
            <v>0</v>
          </cell>
          <cell r="CF517">
            <v>0</v>
          </cell>
          <cell r="CG517">
            <v>4879019.824</v>
          </cell>
          <cell r="CH517">
            <v>0</v>
          </cell>
          <cell r="CI517">
            <v>4879019.824</v>
          </cell>
        </row>
        <row r="518">
          <cell r="B518" t="str">
            <v>275026</v>
          </cell>
          <cell r="C518" t="str">
            <v>Regulatory Asset -  Tx LAR</v>
          </cell>
          <cell r="D518">
            <v>0</v>
          </cell>
          <cell r="E518">
            <v>0</v>
          </cell>
          <cell r="F518">
            <v>0</v>
          </cell>
          <cell r="G518">
            <v>0</v>
          </cell>
          <cell r="H518">
            <v>0</v>
          </cell>
          <cell r="I518">
            <v>0</v>
          </cell>
          <cell r="J518">
            <v>14094624.776000001</v>
          </cell>
          <cell r="K518">
            <v>0</v>
          </cell>
          <cell r="L518">
            <v>14094624.776000001</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14094624.776000001</v>
          </cell>
          <cell r="CB518">
            <v>0</v>
          </cell>
          <cell r="CC518">
            <v>14094624.776000001</v>
          </cell>
          <cell r="CD518">
            <v>0</v>
          </cell>
          <cell r="CE518">
            <v>0</v>
          </cell>
          <cell r="CF518">
            <v>0</v>
          </cell>
          <cell r="CG518">
            <v>14094624.776000001</v>
          </cell>
          <cell r="CH518">
            <v>0</v>
          </cell>
          <cell r="CI518">
            <v>14094624.776000001</v>
          </cell>
        </row>
        <row r="519">
          <cell r="B519" t="str">
            <v>275027</v>
          </cell>
          <cell r="C519" t="str">
            <v>Regulatory Asset -Remotes LAR</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7461323</v>
          </cell>
          <cell r="AU519">
            <v>0</v>
          </cell>
          <cell r="AV519">
            <v>7461323</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7461323</v>
          </cell>
          <cell r="CB519">
            <v>0</v>
          </cell>
          <cell r="CC519">
            <v>7461323</v>
          </cell>
          <cell r="CD519">
            <v>0</v>
          </cell>
          <cell r="CE519">
            <v>0</v>
          </cell>
          <cell r="CF519">
            <v>0</v>
          </cell>
          <cell r="CG519">
            <v>7461323</v>
          </cell>
          <cell r="CH519">
            <v>0</v>
          </cell>
          <cell r="CI519">
            <v>7461323</v>
          </cell>
        </row>
        <row r="520">
          <cell r="B520" t="str">
            <v>275028</v>
          </cell>
          <cell r="C520" t="str">
            <v>Regul Asset -Dx PCB Sec Defer</v>
          </cell>
          <cell r="D520">
            <v>0</v>
          </cell>
          <cell r="E520">
            <v>0</v>
          </cell>
          <cell r="F520">
            <v>0</v>
          </cell>
          <cell r="G520">
            <v>0</v>
          </cell>
          <cell r="H520">
            <v>0</v>
          </cell>
          <cell r="I520">
            <v>0</v>
          </cell>
          <cell r="J520">
            <v>0</v>
          </cell>
          <cell r="K520">
            <v>0</v>
          </cell>
          <cell r="L520">
            <v>0</v>
          </cell>
          <cell r="M520">
            <v>-1.3000000000000001E-2</v>
          </cell>
          <cell r="N520">
            <v>0</v>
          </cell>
          <cell r="O520">
            <v>-1.3000000000000001E-2</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-1.3000000000000001E-2</v>
          </cell>
          <cell r="CB520">
            <v>0</v>
          </cell>
          <cell r="CC520">
            <v>-1.3000000000000001E-2</v>
          </cell>
          <cell r="CD520">
            <v>0</v>
          </cell>
          <cell r="CE520">
            <v>0</v>
          </cell>
          <cell r="CF520">
            <v>0</v>
          </cell>
          <cell r="CG520">
            <v>-1.3000000000000001E-2</v>
          </cell>
          <cell r="CH520">
            <v>0</v>
          </cell>
          <cell r="CI520">
            <v>-1.3000000000000001E-2</v>
          </cell>
        </row>
        <row r="521">
          <cell r="B521" t="str">
            <v>275029</v>
          </cell>
          <cell r="C521" t="str">
            <v>Regul Asset -Dx LAR Sec Defer</v>
          </cell>
          <cell r="D521">
            <v>0</v>
          </cell>
          <cell r="E521">
            <v>0</v>
          </cell>
          <cell r="F521">
            <v>0</v>
          </cell>
          <cell r="G521">
            <v>0</v>
          </cell>
          <cell r="H521">
            <v>0</v>
          </cell>
          <cell r="I521">
            <v>0</v>
          </cell>
          <cell r="J521">
            <v>0</v>
          </cell>
          <cell r="K521">
            <v>0</v>
          </cell>
          <cell r="L521">
            <v>0</v>
          </cell>
          <cell r="M521">
            <v>1E-3</v>
          </cell>
          <cell r="N521">
            <v>0</v>
          </cell>
          <cell r="O521">
            <v>1E-3</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1E-3</v>
          </cell>
          <cell r="CB521">
            <v>0</v>
          </cell>
          <cell r="CC521">
            <v>1E-3</v>
          </cell>
          <cell r="CD521">
            <v>0</v>
          </cell>
          <cell r="CE521">
            <v>0</v>
          </cell>
          <cell r="CF521">
            <v>0</v>
          </cell>
          <cell r="CG521">
            <v>1E-3</v>
          </cell>
          <cell r="CH521">
            <v>0</v>
          </cell>
          <cell r="CI521">
            <v>1E-3</v>
          </cell>
        </row>
        <row r="522">
          <cell r="B522" t="str">
            <v>275030</v>
          </cell>
          <cell r="C522" t="str">
            <v>RSVA-Power</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-282450.81</v>
          </cell>
          <cell r="BJ522">
            <v>0</v>
          </cell>
          <cell r="BK522">
            <v>-282450.81</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-282450.81</v>
          </cell>
          <cell r="CB522">
            <v>0</v>
          </cell>
          <cell r="CC522">
            <v>-282450.81</v>
          </cell>
          <cell r="CD522">
            <v>0</v>
          </cell>
          <cell r="CE522">
            <v>0</v>
          </cell>
          <cell r="CF522">
            <v>0</v>
          </cell>
          <cell r="CG522">
            <v>-282450.81</v>
          </cell>
          <cell r="CH522">
            <v>0</v>
          </cell>
          <cell r="CI522">
            <v>-282450.81</v>
          </cell>
        </row>
        <row r="523">
          <cell r="B523" t="str">
            <v>275031</v>
          </cell>
          <cell r="C523" t="str">
            <v>RSVA-Wholesale Market Services</v>
          </cell>
          <cell r="D523">
            <v>0</v>
          </cell>
          <cell r="E523">
            <v>0</v>
          </cell>
          <cell r="F523">
            <v>0</v>
          </cell>
          <cell r="G523">
            <v>0</v>
          </cell>
          <cell r="H523">
            <v>0</v>
          </cell>
          <cell r="I523">
            <v>0</v>
          </cell>
          <cell r="J523">
            <v>0</v>
          </cell>
          <cell r="K523">
            <v>0</v>
          </cell>
          <cell r="L523">
            <v>0</v>
          </cell>
          <cell r="M523">
            <v>-1682855.88</v>
          </cell>
          <cell r="N523">
            <v>0</v>
          </cell>
          <cell r="O523">
            <v>-1682855.88</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6234076.8600000003</v>
          </cell>
          <cell r="BJ523">
            <v>0</v>
          </cell>
          <cell r="BK523">
            <v>6234076.8600000003</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4551220.9800000004</v>
          </cell>
          <cell r="CB523">
            <v>0</v>
          </cell>
          <cell r="CC523">
            <v>4551220.9800000004</v>
          </cell>
          <cell r="CD523">
            <v>0</v>
          </cell>
          <cell r="CE523">
            <v>0</v>
          </cell>
          <cell r="CF523">
            <v>0</v>
          </cell>
          <cell r="CG523">
            <v>4551220.9800000004</v>
          </cell>
          <cell r="CH523">
            <v>0</v>
          </cell>
          <cell r="CI523">
            <v>4551220.9800000004</v>
          </cell>
        </row>
        <row r="524">
          <cell r="B524" t="str">
            <v>275032</v>
          </cell>
          <cell r="C524" t="str">
            <v>RSVA-WMS-Non-Recurring</v>
          </cell>
          <cell r="D524">
            <v>0</v>
          </cell>
          <cell r="E524">
            <v>0</v>
          </cell>
          <cell r="F524">
            <v>0</v>
          </cell>
          <cell r="G524">
            <v>0</v>
          </cell>
          <cell r="H524">
            <v>0</v>
          </cell>
          <cell r="I524">
            <v>0</v>
          </cell>
          <cell r="J524">
            <v>0</v>
          </cell>
          <cell r="K524">
            <v>0</v>
          </cell>
          <cell r="L524">
            <v>0</v>
          </cell>
          <cell r="M524">
            <v>2248672.4300000002</v>
          </cell>
          <cell r="N524">
            <v>0</v>
          </cell>
          <cell r="O524">
            <v>2248672.4300000002</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2560642.2000000002</v>
          </cell>
          <cell r="BJ524">
            <v>0</v>
          </cell>
          <cell r="BK524">
            <v>2560642.2000000002</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4809314.63</v>
          </cell>
          <cell r="CB524">
            <v>0</v>
          </cell>
          <cell r="CC524">
            <v>4809314.63</v>
          </cell>
          <cell r="CD524">
            <v>0</v>
          </cell>
          <cell r="CE524">
            <v>0</v>
          </cell>
          <cell r="CF524">
            <v>0</v>
          </cell>
          <cell r="CG524">
            <v>4809314.63</v>
          </cell>
          <cell r="CH524">
            <v>0</v>
          </cell>
          <cell r="CI524">
            <v>4809314.63</v>
          </cell>
        </row>
        <row r="525">
          <cell r="B525" t="str">
            <v>275033</v>
          </cell>
          <cell r="C525" t="str">
            <v>RSVA-Retail Transm. NWK Rate</v>
          </cell>
          <cell r="D525">
            <v>0</v>
          </cell>
          <cell r="E525">
            <v>0</v>
          </cell>
          <cell r="F525">
            <v>0</v>
          </cell>
          <cell r="G525">
            <v>0</v>
          </cell>
          <cell r="H525">
            <v>0</v>
          </cell>
          <cell r="I525">
            <v>0</v>
          </cell>
          <cell r="J525">
            <v>0</v>
          </cell>
          <cell r="K525">
            <v>0</v>
          </cell>
          <cell r="L525">
            <v>0</v>
          </cell>
          <cell r="M525">
            <v>-24360869.350000001</v>
          </cell>
          <cell r="N525">
            <v>0</v>
          </cell>
          <cell r="O525">
            <v>-24360869.350000001</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1617358.78</v>
          </cell>
          <cell r="BJ525">
            <v>0</v>
          </cell>
          <cell r="BK525">
            <v>1617358.78</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-22743510.57</v>
          </cell>
          <cell r="CB525">
            <v>0</v>
          </cell>
          <cell r="CC525">
            <v>-22743510.57</v>
          </cell>
          <cell r="CD525">
            <v>0</v>
          </cell>
          <cell r="CE525">
            <v>0</v>
          </cell>
          <cell r="CF525">
            <v>0</v>
          </cell>
          <cell r="CG525">
            <v>-22743510.57</v>
          </cell>
          <cell r="CH525">
            <v>0</v>
          </cell>
          <cell r="CI525">
            <v>-22743510.57</v>
          </cell>
        </row>
        <row r="526">
          <cell r="B526" t="str">
            <v>275034</v>
          </cell>
          <cell r="C526" t="str">
            <v>RSVA-Retl Trans Connect'n Rate</v>
          </cell>
          <cell r="D526">
            <v>0</v>
          </cell>
          <cell r="E526">
            <v>0</v>
          </cell>
          <cell r="F526">
            <v>0</v>
          </cell>
          <cell r="G526">
            <v>0</v>
          </cell>
          <cell r="H526">
            <v>0</v>
          </cell>
          <cell r="I526">
            <v>0</v>
          </cell>
          <cell r="J526">
            <v>0</v>
          </cell>
          <cell r="K526">
            <v>0</v>
          </cell>
          <cell r="L526">
            <v>0</v>
          </cell>
          <cell r="M526">
            <v>-30253841.760000002</v>
          </cell>
          <cell r="N526">
            <v>0</v>
          </cell>
          <cell r="O526">
            <v>-30253841.760000002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1640469.45</v>
          </cell>
          <cell r="BJ526">
            <v>0</v>
          </cell>
          <cell r="BK526">
            <v>1640469.45</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-28613372.310000002</v>
          </cell>
          <cell r="CB526">
            <v>0</v>
          </cell>
          <cell r="CC526">
            <v>-28613372.310000002</v>
          </cell>
          <cell r="CD526">
            <v>0</v>
          </cell>
          <cell r="CE526">
            <v>0</v>
          </cell>
          <cell r="CF526">
            <v>0</v>
          </cell>
          <cell r="CG526">
            <v>-28613372.310000002</v>
          </cell>
          <cell r="CH526">
            <v>0</v>
          </cell>
          <cell r="CI526">
            <v>-28613372.310000002</v>
          </cell>
        </row>
        <row r="527">
          <cell r="B527" t="str">
            <v>275035</v>
          </cell>
          <cell r="C527" t="str">
            <v>Reg Ass-Acqd MEU Rt Mitigation</v>
          </cell>
          <cell r="D527">
            <v>0</v>
          </cell>
          <cell r="E527">
            <v>0</v>
          </cell>
          <cell r="F527">
            <v>0</v>
          </cell>
          <cell r="G527">
            <v>0</v>
          </cell>
          <cell r="H527">
            <v>0</v>
          </cell>
          <cell r="I527">
            <v>0</v>
          </cell>
          <cell r="J527">
            <v>0</v>
          </cell>
          <cell r="K527">
            <v>0</v>
          </cell>
          <cell r="L527">
            <v>0</v>
          </cell>
          <cell r="M527">
            <v>1100000.04</v>
          </cell>
          <cell r="N527">
            <v>0</v>
          </cell>
          <cell r="O527">
            <v>1100000.04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1100000.04</v>
          </cell>
          <cell r="CB527">
            <v>0</v>
          </cell>
          <cell r="CC527">
            <v>1100000.04</v>
          </cell>
          <cell r="CD527">
            <v>0</v>
          </cell>
          <cell r="CE527">
            <v>0</v>
          </cell>
          <cell r="CF527">
            <v>0</v>
          </cell>
          <cell r="CG527">
            <v>1100000.04</v>
          </cell>
          <cell r="CH527">
            <v>0</v>
          </cell>
          <cell r="CI527">
            <v>1100000.04</v>
          </cell>
        </row>
        <row r="528">
          <cell r="B528" t="str">
            <v>275037</v>
          </cell>
          <cell r="C528" t="str">
            <v>Reg Ass-Acq MEU Rt Mit Int Imp</v>
          </cell>
          <cell r="D528">
            <v>0</v>
          </cell>
          <cell r="E528">
            <v>0</v>
          </cell>
          <cell r="F528">
            <v>0</v>
          </cell>
          <cell r="G528">
            <v>0</v>
          </cell>
          <cell r="H528">
            <v>0</v>
          </cell>
          <cell r="I528">
            <v>0</v>
          </cell>
          <cell r="J528">
            <v>0</v>
          </cell>
          <cell r="K528">
            <v>0</v>
          </cell>
          <cell r="L528">
            <v>0</v>
          </cell>
          <cell r="M528">
            <v>38764.74</v>
          </cell>
          <cell r="N528">
            <v>0</v>
          </cell>
          <cell r="O528">
            <v>38764.74</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38764.74</v>
          </cell>
          <cell r="CB528">
            <v>0</v>
          </cell>
          <cell r="CC528">
            <v>38764.74</v>
          </cell>
          <cell r="CD528">
            <v>0</v>
          </cell>
          <cell r="CE528">
            <v>0</v>
          </cell>
          <cell r="CF528">
            <v>0</v>
          </cell>
          <cell r="CG528">
            <v>38764.74</v>
          </cell>
          <cell r="CH528">
            <v>0</v>
          </cell>
          <cell r="CI528">
            <v>38764.74</v>
          </cell>
        </row>
        <row r="529">
          <cell r="B529" t="str">
            <v>275038</v>
          </cell>
          <cell r="C529" t="str">
            <v>Reg Asset - TX Bypass Rebate</v>
          </cell>
          <cell r="D529">
            <v>0</v>
          </cell>
          <cell r="E529">
            <v>0</v>
          </cell>
          <cell r="F529">
            <v>0</v>
          </cell>
          <cell r="G529">
            <v>0</v>
          </cell>
          <cell r="H529">
            <v>0</v>
          </cell>
          <cell r="I529">
            <v>0</v>
          </cell>
          <cell r="J529">
            <v>10212884.68</v>
          </cell>
          <cell r="K529">
            <v>0</v>
          </cell>
          <cell r="L529">
            <v>10212884.68</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10212884.68</v>
          </cell>
          <cell r="CB529">
            <v>0</v>
          </cell>
          <cell r="CC529">
            <v>10212884.68</v>
          </cell>
          <cell r="CD529">
            <v>0</v>
          </cell>
          <cell r="CE529">
            <v>0</v>
          </cell>
          <cell r="CF529">
            <v>0</v>
          </cell>
          <cell r="CG529">
            <v>10212884.68</v>
          </cell>
          <cell r="CH529">
            <v>0</v>
          </cell>
          <cell r="CI529">
            <v>10212884.68</v>
          </cell>
        </row>
        <row r="530">
          <cell r="B530" t="str">
            <v>275039</v>
          </cell>
          <cell r="C530" t="str">
            <v>Reg Asset - TX Bypass Int Impr</v>
          </cell>
          <cell r="D530">
            <v>0</v>
          </cell>
          <cell r="E530">
            <v>0</v>
          </cell>
          <cell r="F530">
            <v>0</v>
          </cell>
          <cell r="G530">
            <v>0</v>
          </cell>
          <cell r="H530">
            <v>0</v>
          </cell>
          <cell r="I530">
            <v>0</v>
          </cell>
          <cell r="J530">
            <v>1238722.49</v>
          </cell>
          <cell r="K530">
            <v>0</v>
          </cell>
          <cell r="L530">
            <v>1238722.49</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1238722.49</v>
          </cell>
          <cell r="CB530">
            <v>0</v>
          </cell>
          <cell r="CC530">
            <v>1238722.49</v>
          </cell>
          <cell r="CD530">
            <v>0</v>
          </cell>
          <cell r="CE530">
            <v>0</v>
          </cell>
          <cell r="CF530">
            <v>0</v>
          </cell>
          <cell r="CG530">
            <v>1238722.49</v>
          </cell>
          <cell r="CH530">
            <v>0</v>
          </cell>
          <cell r="CI530">
            <v>1238722.49</v>
          </cell>
        </row>
        <row r="531">
          <cell r="B531" t="str">
            <v>275040</v>
          </cell>
          <cell r="C531" t="str">
            <v>RCVA RETAIL REVENUE</v>
          </cell>
          <cell r="D531">
            <v>0</v>
          </cell>
          <cell r="E531">
            <v>0</v>
          </cell>
          <cell r="F531">
            <v>0</v>
          </cell>
          <cell r="G531">
            <v>0</v>
          </cell>
          <cell r="H531">
            <v>0</v>
          </cell>
          <cell r="I531">
            <v>0</v>
          </cell>
          <cell r="J531">
            <v>0</v>
          </cell>
          <cell r="K531">
            <v>0</v>
          </cell>
          <cell r="L531">
            <v>0</v>
          </cell>
          <cell r="M531">
            <v>-2953823.8</v>
          </cell>
          <cell r="N531">
            <v>0</v>
          </cell>
          <cell r="O531">
            <v>-2953823.8</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222726.37</v>
          </cell>
          <cell r="BJ531">
            <v>0</v>
          </cell>
          <cell r="BK531">
            <v>222726.37</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-2731097.43</v>
          </cell>
          <cell r="CB531">
            <v>0</v>
          </cell>
          <cell r="CC531">
            <v>-2731097.43</v>
          </cell>
          <cell r="CD531">
            <v>0</v>
          </cell>
          <cell r="CE531">
            <v>0</v>
          </cell>
          <cell r="CF531">
            <v>0</v>
          </cell>
          <cell r="CG531">
            <v>-2731097.43</v>
          </cell>
          <cell r="CH531">
            <v>0</v>
          </cell>
          <cell r="CI531">
            <v>-2731097.43</v>
          </cell>
        </row>
        <row r="532">
          <cell r="B532" t="str">
            <v>275041</v>
          </cell>
          <cell r="C532" t="str">
            <v>RCVA Retail Cost</v>
          </cell>
          <cell r="D532">
            <v>0</v>
          </cell>
          <cell r="E532">
            <v>0</v>
          </cell>
          <cell r="F532">
            <v>0</v>
          </cell>
          <cell r="G532">
            <v>0</v>
          </cell>
          <cell r="H532">
            <v>0</v>
          </cell>
          <cell r="I532">
            <v>0</v>
          </cell>
          <cell r="J532">
            <v>0</v>
          </cell>
          <cell r="K532">
            <v>0</v>
          </cell>
          <cell r="L532">
            <v>0</v>
          </cell>
          <cell r="M532">
            <v>2388501.04</v>
          </cell>
          <cell r="N532">
            <v>0</v>
          </cell>
          <cell r="O532">
            <v>2388501.04</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2388501.04</v>
          </cell>
          <cell r="CB532">
            <v>0</v>
          </cell>
          <cell r="CC532">
            <v>2388501.04</v>
          </cell>
          <cell r="CD532">
            <v>0</v>
          </cell>
          <cell r="CE532">
            <v>0</v>
          </cell>
          <cell r="CF532">
            <v>0</v>
          </cell>
          <cell r="CG532">
            <v>2388501.04</v>
          </cell>
          <cell r="CH532">
            <v>0</v>
          </cell>
          <cell r="CI532">
            <v>2388501.04</v>
          </cell>
        </row>
        <row r="533">
          <cell r="B533" t="str">
            <v>275043</v>
          </cell>
          <cell r="C533" t="str">
            <v>Reg Asset-PILs Var - Brampton</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-8913573.1999999993</v>
          </cell>
          <cell r="BJ533">
            <v>0</v>
          </cell>
          <cell r="BK533">
            <v>-8913573.1999999993</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-8913573.1999999993</v>
          </cell>
          <cell r="CB533">
            <v>0</v>
          </cell>
          <cell r="CC533">
            <v>-8913573.1999999993</v>
          </cell>
          <cell r="CD533">
            <v>0</v>
          </cell>
          <cell r="CE533">
            <v>0</v>
          </cell>
          <cell r="CF533">
            <v>0</v>
          </cell>
          <cell r="CG533">
            <v>-8913573.1999999993</v>
          </cell>
          <cell r="CH533">
            <v>0</v>
          </cell>
          <cell r="CI533">
            <v>-8913573.1999999993</v>
          </cell>
        </row>
        <row r="534">
          <cell r="B534" t="str">
            <v>275044</v>
          </cell>
          <cell r="C534" t="str">
            <v>Reg Asset-PILs Var-Bram contra</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8913573.1999999993</v>
          </cell>
          <cell r="BJ534">
            <v>0</v>
          </cell>
          <cell r="BK534">
            <v>8913573.1999999993</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8913573.1999999993</v>
          </cell>
          <cell r="CB534">
            <v>0</v>
          </cell>
          <cell r="CC534">
            <v>8913573.1999999993</v>
          </cell>
          <cell r="CD534">
            <v>0</v>
          </cell>
          <cell r="CE534">
            <v>0</v>
          </cell>
          <cell r="CF534">
            <v>0</v>
          </cell>
          <cell r="CG534">
            <v>8913573.1999999993</v>
          </cell>
          <cell r="CH534">
            <v>0</v>
          </cell>
          <cell r="CI534">
            <v>8913573.1999999993</v>
          </cell>
        </row>
        <row r="535">
          <cell r="B535" t="str">
            <v>275045</v>
          </cell>
          <cell r="C535" t="str">
            <v>RCVA - STR REVENUE</v>
          </cell>
          <cell r="D535">
            <v>0</v>
          </cell>
          <cell r="E535">
            <v>0</v>
          </cell>
          <cell r="F535">
            <v>0</v>
          </cell>
          <cell r="G535">
            <v>0</v>
          </cell>
          <cell r="H535">
            <v>0</v>
          </cell>
          <cell r="I535">
            <v>0</v>
          </cell>
          <cell r="J535">
            <v>0</v>
          </cell>
          <cell r="K535">
            <v>0</v>
          </cell>
          <cell r="L535">
            <v>0</v>
          </cell>
          <cell r="M535">
            <v>-79854.25</v>
          </cell>
          <cell r="N535">
            <v>0</v>
          </cell>
          <cell r="O535">
            <v>-79854.25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53462.54</v>
          </cell>
          <cell r="BJ535">
            <v>0</v>
          </cell>
          <cell r="BK535">
            <v>53462.54</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-26391.71</v>
          </cell>
          <cell r="CB535">
            <v>0</v>
          </cell>
          <cell r="CC535">
            <v>-26391.71</v>
          </cell>
          <cell r="CD535">
            <v>0</v>
          </cell>
          <cell r="CE535">
            <v>0</v>
          </cell>
          <cell r="CF535">
            <v>0</v>
          </cell>
          <cell r="CG535">
            <v>-26391.71</v>
          </cell>
          <cell r="CH535">
            <v>0</v>
          </cell>
          <cell r="CI535">
            <v>-26391.71</v>
          </cell>
        </row>
        <row r="536">
          <cell r="B536" t="str">
            <v>275046</v>
          </cell>
          <cell r="C536" t="str">
            <v>RCVA-STR Cost</v>
          </cell>
          <cell r="D536">
            <v>0</v>
          </cell>
          <cell r="E536">
            <v>0</v>
          </cell>
          <cell r="F536">
            <v>0</v>
          </cell>
          <cell r="G536">
            <v>0</v>
          </cell>
          <cell r="H536">
            <v>0</v>
          </cell>
          <cell r="I536">
            <v>0</v>
          </cell>
          <cell r="J536">
            <v>0</v>
          </cell>
          <cell r="K536">
            <v>0</v>
          </cell>
          <cell r="L536">
            <v>0</v>
          </cell>
          <cell r="M536">
            <v>462682.52</v>
          </cell>
          <cell r="N536">
            <v>0</v>
          </cell>
          <cell r="O536">
            <v>462682.52</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462682.52</v>
          </cell>
          <cell r="CB536">
            <v>0</v>
          </cell>
          <cell r="CC536">
            <v>462682.52</v>
          </cell>
          <cell r="CD536">
            <v>0</v>
          </cell>
          <cell r="CE536">
            <v>0</v>
          </cell>
          <cell r="CF536">
            <v>0</v>
          </cell>
          <cell r="CG536">
            <v>462682.52</v>
          </cell>
          <cell r="CH536">
            <v>0</v>
          </cell>
          <cell r="CI536">
            <v>462682.52</v>
          </cell>
        </row>
        <row r="537">
          <cell r="B537" t="str">
            <v>275047</v>
          </cell>
          <cell r="C537" t="str">
            <v>Reg Asset - C&amp;DM-OM&amp;a</v>
          </cell>
          <cell r="D537">
            <v>0</v>
          </cell>
          <cell r="E537">
            <v>0</v>
          </cell>
          <cell r="F537">
            <v>0</v>
          </cell>
          <cell r="G537">
            <v>0</v>
          </cell>
          <cell r="H537">
            <v>0</v>
          </cell>
          <cell r="I537">
            <v>0</v>
          </cell>
          <cell r="J537">
            <v>0</v>
          </cell>
          <cell r="K537">
            <v>0</v>
          </cell>
          <cell r="L537">
            <v>0</v>
          </cell>
          <cell r="M537">
            <v>4076735.87</v>
          </cell>
          <cell r="N537">
            <v>0</v>
          </cell>
          <cell r="O537">
            <v>4076735.87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-2310313.15</v>
          </cell>
          <cell r="BJ537">
            <v>0</v>
          </cell>
          <cell r="BK537">
            <v>-2310313.15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1766422.72</v>
          </cell>
          <cell r="CB537">
            <v>0</v>
          </cell>
          <cell r="CC537">
            <v>1766422.72</v>
          </cell>
          <cell r="CD537">
            <v>0</v>
          </cell>
          <cell r="CE537">
            <v>0</v>
          </cell>
          <cell r="CF537">
            <v>0</v>
          </cell>
          <cell r="CG537">
            <v>1766422.72</v>
          </cell>
          <cell r="CH537">
            <v>0</v>
          </cell>
          <cell r="CI537">
            <v>1766422.72</v>
          </cell>
        </row>
        <row r="538">
          <cell r="B538" t="str">
            <v>275048</v>
          </cell>
          <cell r="C538" t="str">
            <v>Reg Asset-C&amp;DM Int Improvement</v>
          </cell>
          <cell r="D538">
            <v>0</v>
          </cell>
          <cell r="E538">
            <v>0</v>
          </cell>
          <cell r="F538">
            <v>0</v>
          </cell>
          <cell r="G538">
            <v>0</v>
          </cell>
          <cell r="H538">
            <v>0</v>
          </cell>
          <cell r="I538">
            <v>0</v>
          </cell>
          <cell r="J538">
            <v>0</v>
          </cell>
          <cell r="K538">
            <v>0</v>
          </cell>
          <cell r="L538">
            <v>0</v>
          </cell>
          <cell r="M538">
            <v>24880.998</v>
          </cell>
          <cell r="N538">
            <v>0</v>
          </cell>
          <cell r="O538">
            <v>24880.998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24880.998</v>
          </cell>
          <cell r="CB538">
            <v>0</v>
          </cell>
          <cell r="CC538">
            <v>24880.998</v>
          </cell>
          <cell r="CD538">
            <v>0</v>
          </cell>
          <cell r="CE538">
            <v>0</v>
          </cell>
          <cell r="CF538">
            <v>0</v>
          </cell>
          <cell r="CG538">
            <v>24880.998</v>
          </cell>
          <cell r="CH538">
            <v>0</v>
          </cell>
          <cell r="CI538">
            <v>24880.998</v>
          </cell>
        </row>
        <row r="539">
          <cell r="B539" t="str">
            <v>275053</v>
          </cell>
          <cell r="C539" t="str">
            <v>MARR Oct 2001 Int Improv</v>
          </cell>
          <cell r="D539">
            <v>0</v>
          </cell>
          <cell r="E539">
            <v>0</v>
          </cell>
          <cell r="F539">
            <v>0</v>
          </cell>
          <cell r="G539">
            <v>0</v>
          </cell>
          <cell r="H539">
            <v>0</v>
          </cell>
          <cell r="I539">
            <v>0</v>
          </cell>
          <cell r="J539">
            <v>0</v>
          </cell>
          <cell r="K539">
            <v>0</v>
          </cell>
          <cell r="L539">
            <v>0</v>
          </cell>
          <cell r="M539">
            <v>4.0000000000000001E-3</v>
          </cell>
          <cell r="N539">
            <v>0</v>
          </cell>
          <cell r="O539">
            <v>4.0000000000000001E-3</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4.0000000000000001E-3</v>
          </cell>
          <cell r="CB539">
            <v>0</v>
          </cell>
          <cell r="CC539">
            <v>4.0000000000000001E-3</v>
          </cell>
          <cell r="CD539">
            <v>0</v>
          </cell>
          <cell r="CE539">
            <v>0</v>
          </cell>
          <cell r="CF539">
            <v>0</v>
          </cell>
          <cell r="CG539">
            <v>4.0000000000000001E-3</v>
          </cell>
          <cell r="CH539">
            <v>0</v>
          </cell>
          <cell r="CI539">
            <v>4.0000000000000001E-3</v>
          </cell>
        </row>
        <row r="540">
          <cell r="B540" t="str">
            <v>275054</v>
          </cell>
          <cell r="C540" t="str">
            <v>PILs Oct 2001 Interest Improv</v>
          </cell>
          <cell r="D540">
            <v>0</v>
          </cell>
          <cell r="E540">
            <v>0</v>
          </cell>
          <cell r="F540">
            <v>0</v>
          </cell>
          <cell r="G540">
            <v>0</v>
          </cell>
          <cell r="H540">
            <v>0</v>
          </cell>
          <cell r="I540">
            <v>0</v>
          </cell>
          <cell r="J540">
            <v>0</v>
          </cell>
          <cell r="K540">
            <v>0</v>
          </cell>
          <cell r="L540">
            <v>0</v>
          </cell>
          <cell r="M540">
            <v>-5.0000000000000001E-3</v>
          </cell>
          <cell r="N540">
            <v>0</v>
          </cell>
          <cell r="O540">
            <v>-5.0000000000000001E-3</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-5.0000000000000001E-3</v>
          </cell>
          <cell r="CB540">
            <v>0</v>
          </cell>
          <cell r="CC540">
            <v>-5.0000000000000001E-3</v>
          </cell>
          <cell r="CD540">
            <v>0</v>
          </cell>
          <cell r="CE540">
            <v>0</v>
          </cell>
          <cell r="CF540">
            <v>0</v>
          </cell>
          <cell r="CG540">
            <v>-5.0000000000000001E-3</v>
          </cell>
          <cell r="CH540">
            <v>0</v>
          </cell>
          <cell r="CI540">
            <v>-5.0000000000000001E-3</v>
          </cell>
        </row>
        <row r="541">
          <cell r="B541" t="str">
            <v>275057</v>
          </cell>
          <cell r="C541" t="str">
            <v>Reg Asset-LV-Sh Lns-LDCs &amp;Dir</v>
          </cell>
          <cell r="D541">
            <v>0</v>
          </cell>
          <cell r="E541">
            <v>0</v>
          </cell>
          <cell r="F541">
            <v>0</v>
          </cell>
          <cell r="G541">
            <v>0</v>
          </cell>
          <cell r="H541">
            <v>0</v>
          </cell>
          <cell r="I541">
            <v>0</v>
          </cell>
          <cell r="J541">
            <v>0</v>
          </cell>
          <cell r="K541">
            <v>0</v>
          </cell>
          <cell r="L541">
            <v>0</v>
          </cell>
          <cell r="M541">
            <v>42672549.009999998</v>
          </cell>
          <cell r="N541">
            <v>0</v>
          </cell>
          <cell r="O541">
            <v>42672549.009999998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42672549.009999998</v>
          </cell>
          <cell r="CB541">
            <v>0</v>
          </cell>
          <cell r="CC541">
            <v>42672549.009999998</v>
          </cell>
          <cell r="CD541">
            <v>0</v>
          </cell>
          <cell r="CE541">
            <v>0</v>
          </cell>
          <cell r="CF541">
            <v>0</v>
          </cell>
          <cell r="CG541">
            <v>42672549.009999998</v>
          </cell>
          <cell r="CH541">
            <v>0</v>
          </cell>
          <cell r="CI541">
            <v>42672549.009999998</v>
          </cell>
        </row>
        <row r="542">
          <cell r="B542" t="str">
            <v>275058</v>
          </cell>
          <cell r="C542" t="str">
            <v>Reg Ass-LV Chg-LV Spec-LCDDir</v>
          </cell>
          <cell r="D542">
            <v>0</v>
          </cell>
          <cell r="E542">
            <v>0</v>
          </cell>
          <cell r="F542">
            <v>0</v>
          </cell>
          <cell r="G542">
            <v>0</v>
          </cell>
          <cell r="H542">
            <v>0</v>
          </cell>
          <cell r="I542">
            <v>0</v>
          </cell>
          <cell r="J542">
            <v>0</v>
          </cell>
          <cell r="K542">
            <v>0</v>
          </cell>
          <cell r="L542">
            <v>0</v>
          </cell>
          <cell r="M542">
            <v>449255.7</v>
          </cell>
          <cell r="N542">
            <v>0</v>
          </cell>
          <cell r="O542">
            <v>449255.7</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449255.7</v>
          </cell>
          <cell r="CB542">
            <v>0</v>
          </cell>
          <cell r="CC542">
            <v>449255.7</v>
          </cell>
          <cell r="CD542">
            <v>0</v>
          </cell>
          <cell r="CE542">
            <v>0</v>
          </cell>
          <cell r="CF542">
            <v>0</v>
          </cell>
          <cell r="CG542">
            <v>449255.7</v>
          </cell>
          <cell r="CH542">
            <v>0</v>
          </cell>
          <cell r="CI542">
            <v>449255.7</v>
          </cell>
        </row>
        <row r="543">
          <cell r="B543" t="str">
            <v>275059</v>
          </cell>
          <cell r="C543" t="str">
            <v>Reg Asset-LV Chg-DS-LDC  Dir</v>
          </cell>
          <cell r="D543">
            <v>0</v>
          </cell>
          <cell r="E543">
            <v>0</v>
          </cell>
          <cell r="F543">
            <v>0</v>
          </cell>
          <cell r="G543">
            <v>0</v>
          </cell>
          <cell r="H543">
            <v>0</v>
          </cell>
          <cell r="I543">
            <v>0</v>
          </cell>
          <cell r="J543">
            <v>0</v>
          </cell>
          <cell r="K543">
            <v>0</v>
          </cell>
          <cell r="L543">
            <v>0</v>
          </cell>
          <cell r="M543">
            <v>3906277.49</v>
          </cell>
          <cell r="N543">
            <v>0</v>
          </cell>
          <cell r="O543">
            <v>3906277.49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3906277.49</v>
          </cell>
          <cell r="CB543">
            <v>0</v>
          </cell>
          <cell r="CC543">
            <v>3906277.49</v>
          </cell>
          <cell r="CD543">
            <v>0</v>
          </cell>
          <cell r="CE543">
            <v>0</v>
          </cell>
          <cell r="CF543">
            <v>0</v>
          </cell>
          <cell r="CG543">
            <v>3906277.49</v>
          </cell>
          <cell r="CH543">
            <v>0</v>
          </cell>
          <cell r="CI543">
            <v>3906277.49</v>
          </cell>
        </row>
        <row r="544">
          <cell r="B544" t="str">
            <v>275060</v>
          </cell>
          <cell r="C544" t="str">
            <v>Reg Asset-HV Dist Stn-HV Del</v>
          </cell>
          <cell r="D544">
            <v>0</v>
          </cell>
          <cell r="E544">
            <v>0</v>
          </cell>
          <cell r="F544">
            <v>0</v>
          </cell>
          <cell r="G544">
            <v>0</v>
          </cell>
          <cell r="H544">
            <v>0</v>
          </cell>
          <cell r="I544">
            <v>0</v>
          </cell>
          <cell r="J544">
            <v>0</v>
          </cell>
          <cell r="K544">
            <v>0</v>
          </cell>
          <cell r="L544">
            <v>0</v>
          </cell>
          <cell r="M544">
            <v>4033806.75</v>
          </cell>
          <cell r="N544">
            <v>0</v>
          </cell>
          <cell r="O544">
            <v>4033806.75</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4033806.75</v>
          </cell>
          <cell r="CB544">
            <v>0</v>
          </cell>
          <cell r="CC544">
            <v>4033806.75</v>
          </cell>
          <cell r="CD544">
            <v>0</v>
          </cell>
          <cell r="CE544">
            <v>0</v>
          </cell>
          <cell r="CF544">
            <v>0</v>
          </cell>
          <cell r="CG544">
            <v>4033806.75</v>
          </cell>
          <cell r="CH544">
            <v>0</v>
          </cell>
          <cell r="CI544">
            <v>4033806.75</v>
          </cell>
        </row>
        <row r="545">
          <cell r="B545" t="str">
            <v>275061</v>
          </cell>
          <cell r="C545" t="str">
            <v>Reg Asset-HVDS LV  Delivery</v>
          </cell>
          <cell r="D545">
            <v>0</v>
          </cell>
          <cell r="E545">
            <v>0</v>
          </cell>
          <cell r="F545">
            <v>0</v>
          </cell>
          <cell r="G545">
            <v>0</v>
          </cell>
          <cell r="H545">
            <v>0</v>
          </cell>
          <cell r="I545">
            <v>0</v>
          </cell>
          <cell r="J545">
            <v>0</v>
          </cell>
          <cell r="K545">
            <v>0</v>
          </cell>
          <cell r="L545">
            <v>0</v>
          </cell>
          <cell r="M545">
            <v>3462761</v>
          </cell>
          <cell r="N545">
            <v>0</v>
          </cell>
          <cell r="O545">
            <v>3462761</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3462761</v>
          </cell>
          <cell r="CB545">
            <v>0</v>
          </cell>
          <cell r="CC545">
            <v>3462761</v>
          </cell>
          <cell r="CD545">
            <v>0</v>
          </cell>
          <cell r="CE545">
            <v>0</v>
          </cell>
          <cell r="CF545">
            <v>0</v>
          </cell>
          <cell r="CG545">
            <v>3462761</v>
          </cell>
          <cell r="CH545">
            <v>0</v>
          </cell>
          <cell r="CI545">
            <v>3462761</v>
          </cell>
        </row>
        <row r="546">
          <cell r="B546" t="str">
            <v>275062</v>
          </cell>
          <cell r="C546" t="str">
            <v>Reg Asset-Shrd LV Distr  Stn</v>
          </cell>
          <cell r="D546">
            <v>0</v>
          </cell>
          <cell r="E546">
            <v>0</v>
          </cell>
          <cell r="F546">
            <v>0</v>
          </cell>
          <cell r="G546">
            <v>0</v>
          </cell>
          <cell r="H546">
            <v>0</v>
          </cell>
          <cell r="I546">
            <v>0</v>
          </cell>
          <cell r="J546">
            <v>0</v>
          </cell>
          <cell r="K546">
            <v>0</v>
          </cell>
          <cell r="L546">
            <v>0</v>
          </cell>
          <cell r="M546">
            <v>450009</v>
          </cell>
          <cell r="N546">
            <v>0</v>
          </cell>
          <cell r="O546">
            <v>450009</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450009</v>
          </cell>
          <cell r="CB546">
            <v>0</v>
          </cell>
          <cell r="CC546">
            <v>450009</v>
          </cell>
          <cell r="CD546">
            <v>0</v>
          </cell>
          <cell r="CE546">
            <v>0</v>
          </cell>
          <cell r="CF546">
            <v>0</v>
          </cell>
          <cell r="CG546">
            <v>450009</v>
          </cell>
          <cell r="CH546">
            <v>0</v>
          </cell>
          <cell r="CI546">
            <v>450009</v>
          </cell>
        </row>
        <row r="547">
          <cell r="B547" t="str">
            <v>275063</v>
          </cell>
          <cell r="C547" t="str">
            <v>Reg Asset-Spec LVDS g/f  rates</v>
          </cell>
          <cell r="D547">
            <v>0</v>
          </cell>
          <cell r="E547">
            <v>0</v>
          </cell>
          <cell r="F547">
            <v>0</v>
          </cell>
          <cell r="G547">
            <v>0</v>
          </cell>
          <cell r="H547">
            <v>0</v>
          </cell>
          <cell r="I547">
            <v>0</v>
          </cell>
          <cell r="J547">
            <v>0</v>
          </cell>
          <cell r="K547">
            <v>0</v>
          </cell>
          <cell r="L547">
            <v>0</v>
          </cell>
          <cell r="M547">
            <v>450009</v>
          </cell>
          <cell r="N547">
            <v>0</v>
          </cell>
          <cell r="O547">
            <v>450009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450009</v>
          </cell>
          <cell r="CB547">
            <v>0</v>
          </cell>
          <cell r="CC547">
            <v>450009</v>
          </cell>
          <cell r="CD547">
            <v>0</v>
          </cell>
          <cell r="CE547">
            <v>0</v>
          </cell>
          <cell r="CF547">
            <v>0</v>
          </cell>
          <cell r="CG547">
            <v>450009</v>
          </cell>
          <cell r="CH547">
            <v>0</v>
          </cell>
          <cell r="CI547">
            <v>450009</v>
          </cell>
        </row>
        <row r="548">
          <cell r="B548" t="str">
            <v>275065</v>
          </cell>
          <cell r="C548" t="str">
            <v>Reg A-Def RateImpact-Brampton</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464707.29</v>
          </cell>
          <cell r="BJ548">
            <v>0</v>
          </cell>
          <cell r="BK548">
            <v>464707.29</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464707.29</v>
          </cell>
          <cell r="CB548">
            <v>0</v>
          </cell>
          <cell r="CC548">
            <v>464707.29</v>
          </cell>
          <cell r="CD548">
            <v>0</v>
          </cell>
          <cell r="CE548">
            <v>0</v>
          </cell>
          <cell r="CF548">
            <v>0</v>
          </cell>
          <cell r="CG548">
            <v>464707.29</v>
          </cell>
          <cell r="CH548">
            <v>0</v>
          </cell>
          <cell r="CI548">
            <v>464707.29</v>
          </cell>
        </row>
        <row r="549">
          <cell r="B549" t="str">
            <v>275067</v>
          </cell>
          <cell r="C549" t="str">
            <v>MARR Mar 2002 Interest Improv</v>
          </cell>
          <cell r="D549">
            <v>0</v>
          </cell>
          <cell r="E549">
            <v>0</v>
          </cell>
          <cell r="F549">
            <v>0</v>
          </cell>
          <cell r="G549">
            <v>0</v>
          </cell>
          <cell r="H549">
            <v>0</v>
          </cell>
          <cell r="I549">
            <v>0</v>
          </cell>
          <cell r="J549">
            <v>0</v>
          </cell>
          <cell r="K549">
            <v>0</v>
          </cell>
          <cell r="L549">
            <v>0</v>
          </cell>
          <cell r="M549">
            <v>-4.0000000000000001E-3</v>
          </cell>
          <cell r="N549">
            <v>0</v>
          </cell>
          <cell r="O549">
            <v>-4.0000000000000001E-3</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-4.0000000000000001E-3</v>
          </cell>
          <cell r="CB549">
            <v>0</v>
          </cell>
          <cell r="CC549">
            <v>-4.0000000000000001E-3</v>
          </cell>
          <cell r="CD549">
            <v>0</v>
          </cell>
          <cell r="CE549">
            <v>0</v>
          </cell>
          <cell r="CF549">
            <v>0</v>
          </cell>
          <cell r="CG549">
            <v>-4.0000000000000001E-3</v>
          </cell>
          <cell r="CH549">
            <v>0</v>
          </cell>
          <cell r="CI549">
            <v>-4.0000000000000001E-3</v>
          </cell>
        </row>
        <row r="550">
          <cell r="B550" t="str">
            <v>275068</v>
          </cell>
          <cell r="C550" t="str">
            <v>PILs Mar 2002 Interest Improv</v>
          </cell>
          <cell r="D550">
            <v>0</v>
          </cell>
          <cell r="E550">
            <v>0</v>
          </cell>
          <cell r="F550">
            <v>0</v>
          </cell>
          <cell r="G550">
            <v>0</v>
          </cell>
          <cell r="H550">
            <v>0</v>
          </cell>
          <cell r="I550">
            <v>0</v>
          </cell>
          <cell r="J550">
            <v>0</v>
          </cell>
          <cell r="K550">
            <v>0</v>
          </cell>
          <cell r="L550">
            <v>0</v>
          </cell>
          <cell r="M550">
            <v>3.0000000000000001E-3</v>
          </cell>
          <cell r="N550">
            <v>0</v>
          </cell>
          <cell r="O550">
            <v>3.0000000000000001E-3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3.0000000000000001E-3</v>
          </cell>
          <cell r="CB550">
            <v>0</v>
          </cell>
          <cell r="CC550">
            <v>3.0000000000000001E-3</v>
          </cell>
          <cell r="CD550">
            <v>0</v>
          </cell>
          <cell r="CE550">
            <v>0</v>
          </cell>
          <cell r="CF550">
            <v>0</v>
          </cell>
          <cell r="CG550">
            <v>3.0000000000000001E-3</v>
          </cell>
          <cell r="CH550">
            <v>0</v>
          </cell>
          <cell r="CI550">
            <v>3.0000000000000001E-3</v>
          </cell>
        </row>
        <row r="551">
          <cell r="B551" t="str">
            <v>275069</v>
          </cell>
          <cell r="C551" t="str">
            <v>Reg Asset - OEB Costs-int impr</v>
          </cell>
          <cell r="D551">
            <v>0</v>
          </cell>
          <cell r="E551">
            <v>0</v>
          </cell>
          <cell r="F551">
            <v>0</v>
          </cell>
          <cell r="G551">
            <v>0</v>
          </cell>
          <cell r="H551">
            <v>0</v>
          </cell>
          <cell r="I551">
            <v>0</v>
          </cell>
          <cell r="J551">
            <v>396599.97</v>
          </cell>
          <cell r="K551">
            <v>0</v>
          </cell>
          <cell r="L551">
            <v>396599.97</v>
          </cell>
          <cell r="M551">
            <v>198361.27</v>
          </cell>
          <cell r="N551">
            <v>0</v>
          </cell>
          <cell r="O551">
            <v>198361.27</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594961.24</v>
          </cell>
          <cell r="CB551">
            <v>0</v>
          </cell>
          <cell r="CC551">
            <v>594961.24</v>
          </cell>
          <cell r="CD551">
            <v>0</v>
          </cell>
          <cell r="CE551">
            <v>0</v>
          </cell>
          <cell r="CF551">
            <v>0</v>
          </cell>
          <cell r="CG551">
            <v>594961.24</v>
          </cell>
          <cell r="CH551">
            <v>0</v>
          </cell>
          <cell r="CI551">
            <v>594961.24</v>
          </cell>
        </row>
        <row r="552">
          <cell r="B552" t="str">
            <v>275073</v>
          </cell>
          <cell r="C552" t="str">
            <v>Acc Amort MR Cap-Dx (non-app)</v>
          </cell>
          <cell r="D552">
            <v>0</v>
          </cell>
          <cell r="E552">
            <v>0</v>
          </cell>
          <cell r="F552">
            <v>0</v>
          </cell>
          <cell r="G552">
            <v>0</v>
          </cell>
          <cell r="H552">
            <v>0</v>
          </cell>
          <cell r="I552">
            <v>0</v>
          </cell>
          <cell r="J552">
            <v>0</v>
          </cell>
          <cell r="K552">
            <v>0</v>
          </cell>
          <cell r="L552">
            <v>0</v>
          </cell>
          <cell r="M552">
            <v>-2E-3</v>
          </cell>
          <cell r="N552">
            <v>0</v>
          </cell>
          <cell r="O552">
            <v>-2E-3</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-2E-3</v>
          </cell>
          <cell r="CB552">
            <v>0</v>
          </cell>
          <cell r="CC552">
            <v>-2E-3</v>
          </cell>
          <cell r="CD552">
            <v>0</v>
          </cell>
          <cell r="CE552">
            <v>0</v>
          </cell>
          <cell r="CF552">
            <v>0</v>
          </cell>
          <cell r="CG552">
            <v>-2E-3</v>
          </cell>
          <cell r="CH552">
            <v>0</v>
          </cell>
          <cell r="CI552">
            <v>-2E-3</v>
          </cell>
        </row>
        <row r="553">
          <cell r="B553" t="str">
            <v>275076</v>
          </cell>
          <cell r="C553" t="str">
            <v>Amort MR Def Cost-DX (unappr)</v>
          </cell>
          <cell r="D553">
            <v>0</v>
          </cell>
          <cell r="E553">
            <v>0</v>
          </cell>
          <cell r="F553">
            <v>0</v>
          </cell>
          <cell r="G553">
            <v>0</v>
          </cell>
          <cell r="H553">
            <v>0</v>
          </cell>
          <cell r="I553">
            <v>0</v>
          </cell>
          <cell r="J553">
            <v>0</v>
          </cell>
          <cell r="K553">
            <v>0</v>
          </cell>
          <cell r="L553">
            <v>0</v>
          </cell>
          <cell r="M553">
            <v>2E-3</v>
          </cell>
          <cell r="N553">
            <v>0</v>
          </cell>
          <cell r="O553">
            <v>2E-3</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2E-3</v>
          </cell>
          <cell r="CB553">
            <v>0</v>
          </cell>
          <cell r="CC553">
            <v>2E-3</v>
          </cell>
          <cell r="CD553">
            <v>0</v>
          </cell>
          <cell r="CE553">
            <v>0</v>
          </cell>
          <cell r="CF553">
            <v>0</v>
          </cell>
          <cell r="CG553">
            <v>2E-3</v>
          </cell>
          <cell r="CH553">
            <v>0</v>
          </cell>
          <cell r="CI553">
            <v>2E-3</v>
          </cell>
        </row>
        <row r="554">
          <cell r="B554" t="str">
            <v>275079</v>
          </cell>
          <cell r="C554" t="str">
            <v>Int Imprv MR Def Cost-DX(app)</v>
          </cell>
          <cell r="D554">
            <v>0</v>
          </cell>
          <cell r="E554">
            <v>0</v>
          </cell>
          <cell r="F554">
            <v>0</v>
          </cell>
          <cell r="G554">
            <v>0</v>
          </cell>
          <cell r="H554">
            <v>0</v>
          </cell>
          <cell r="I554">
            <v>0</v>
          </cell>
          <cell r="J554">
            <v>0</v>
          </cell>
          <cell r="K554">
            <v>0</v>
          </cell>
          <cell r="L554">
            <v>0</v>
          </cell>
          <cell r="M554">
            <v>2E-3</v>
          </cell>
          <cell r="N554">
            <v>0</v>
          </cell>
          <cell r="O554">
            <v>2E-3</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2E-3</v>
          </cell>
          <cell r="CB554">
            <v>0</v>
          </cell>
          <cell r="CC554">
            <v>2E-3</v>
          </cell>
          <cell r="CD554">
            <v>0</v>
          </cell>
          <cell r="CE554">
            <v>0</v>
          </cell>
          <cell r="CF554">
            <v>0</v>
          </cell>
          <cell r="CG554">
            <v>2E-3</v>
          </cell>
          <cell r="CH554">
            <v>0</v>
          </cell>
          <cell r="CI554">
            <v>2E-3</v>
          </cell>
        </row>
        <row r="555">
          <cell r="B555" t="str">
            <v>275080</v>
          </cell>
          <cell r="C555" t="str">
            <v>Int Imprv MR Cap Cost-DX(app)</v>
          </cell>
          <cell r="D555">
            <v>0</v>
          </cell>
          <cell r="E555">
            <v>0</v>
          </cell>
          <cell r="F555">
            <v>0</v>
          </cell>
          <cell r="G555">
            <v>0</v>
          </cell>
          <cell r="H555">
            <v>0</v>
          </cell>
          <cell r="I555">
            <v>0</v>
          </cell>
          <cell r="J555">
            <v>0</v>
          </cell>
          <cell r="K555">
            <v>0</v>
          </cell>
          <cell r="L555">
            <v>0</v>
          </cell>
          <cell r="M555">
            <v>2E-3</v>
          </cell>
          <cell r="N555">
            <v>0</v>
          </cell>
          <cell r="O555">
            <v>2E-3</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2E-3</v>
          </cell>
          <cell r="CB555">
            <v>0</v>
          </cell>
          <cell r="CC555">
            <v>2E-3</v>
          </cell>
          <cell r="CD555">
            <v>0</v>
          </cell>
          <cell r="CE555">
            <v>0</v>
          </cell>
          <cell r="CF555">
            <v>0</v>
          </cell>
          <cell r="CG555">
            <v>2E-3</v>
          </cell>
          <cell r="CH555">
            <v>0</v>
          </cell>
          <cell r="CI555">
            <v>2E-3</v>
          </cell>
        </row>
        <row r="556">
          <cell r="B556" t="str">
            <v>275081</v>
          </cell>
          <cell r="C556" t="str">
            <v>Int Imp MR Cap Cost-DX(non-a)</v>
          </cell>
          <cell r="D556">
            <v>0</v>
          </cell>
          <cell r="E556">
            <v>0</v>
          </cell>
          <cell r="F556">
            <v>0</v>
          </cell>
          <cell r="G556">
            <v>0</v>
          </cell>
          <cell r="H556">
            <v>0</v>
          </cell>
          <cell r="I556">
            <v>0</v>
          </cell>
          <cell r="J556">
            <v>0</v>
          </cell>
          <cell r="K556">
            <v>0</v>
          </cell>
          <cell r="L556">
            <v>0</v>
          </cell>
          <cell r="M556">
            <v>4.0000000000000001E-3</v>
          </cell>
          <cell r="N556">
            <v>0</v>
          </cell>
          <cell r="O556">
            <v>4.0000000000000001E-3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4.0000000000000001E-3</v>
          </cell>
          <cell r="CB556">
            <v>0</v>
          </cell>
          <cell r="CC556">
            <v>4.0000000000000001E-3</v>
          </cell>
          <cell r="CD556">
            <v>0</v>
          </cell>
          <cell r="CE556">
            <v>0</v>
          </cell>
          <cell r="CF556">
            <v>0</v>
          </cell>
          <cell r="CG556">
            <v>4.0000000000000001E-3</v>
          </cell>
          <cell r="CH556">
            <v>0</v>
          </cell>
          <cell r="CI556">
            <v>4.0000000000000001E-3</v>
          </cell>
        </row>
        <row r="557">
          <cell r="B557" t="str">
            <v>275084</v>
          </cell>
          <cell r="C557" t="str">
            <v>Int Imp MR Def Cost-TX(non-a)</v>
          </cell>
          <cell r="D557">
            <v>0</v>
          </cell>
          <cell r="E557">
            <v>0</v>
          </cell>
          <cell r="F557">
            <v>0</v>
          </cell>
          <cell r="G557">
            <v>0</v>
          </cell>
          <cell r="H557">
            <v>0</v>
          </cell>
          <cell r="I557">
            <v>0</v>
          </cell>
          <cell r="J557">
            <v>3974473</v>
          </cell>
          <cell r="K557">
            <v>0</v>
          </cell>
          <cell r="L557">
            <v>3974473</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3974473</v>
          </cell>
          <cell r="CB557">
            <v>0</v>
          </cell>
          <cell r="CC557">
            <v>3974473</v>
          </cell>
          <cell r="CD557">
            <v>0</v>
          </cell>
          <cell r="CE557">
            <v>0</v>
          </cell>
          <cell r="CF557">
            <v>0</v>
          </cell>
          <cell r="CG557">
            <v>3974473</v>
          </cell>
          <cell r="CH557">
            <v>0</v>
          </cell>
          <cell r="CI557">
            <v>3974473</v>
          </cell>
        </row>
        <row r="558">
          <cell r="B558" t="str">
            <v>275085</v>
          </cell>
          <cell r="C558" t="str">
            <v>RSVA-Provincial Benefits</v>
          </cell>
          <cell r="D558">
            <v>0</v>
          </cell>
          <cell r="E558">
            <v>0</v>
          </cell>
          <cell r="F558">
            <v>0</v>
          </cell>
          <cell r="G558">
            <v>0</v>
          </cell>
          <cell r="H558">
            <v>0</v>
          </cell>
          <cell r="I558">
            <v>0</v>
          </cell>
          <cell r="J558">
            <v>0</v>
          </cell>
          <cell r="K558">
            <v>0</v>
          </cell>
          <cell r="L558">
            <v>0</v>
          </cell>
          <cell r="M558">
            <v>6949002.1600000001</v>
          </cell>
          <cell r="N558">
            <v>0</v>
          </cell>
          <cell r="O558">
            <v>6949002.1600000001</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6949002.1600000001</v>
          </cell>
          <cell r="CB558">
            <v>0</v>
          </cell>
          <cell r="CC558">
            <v>6949002.1600000001</v>
          </cell>
          <cell r="CD558">
            <v>0</v>
          </cell>
          <cell r="CE558">
            <v>0</v>
          </cell>
          <cell r="CF558">
            <v>0</v>
          </cell>
          <cell r="CG558">
            <v>6949002.1600000001</v>
          </cell>
          <cell r="CH558">
            <v>0</v>
          </cell>
          <cell r="CI558">
            <v>6949002.1600000001</v>
          </cell>
        </row>
        <row r="559">
          <cell r="B559" t="str">
            <v>275086</v>
          </cell>
          <cell r="C559" t="str">
            <v>RSVA-RSTR NTWKS Aggregation</v>
          </cell>
          <cell r="D559">
            <v>0</v>
          </cell>
          <cell r="E559">
            <v>0</v>
          </cell>
          <cell r="F559">
            <v>0</v>
          </cell>
          <cell r="G559">
            <v>0</v>
          </cell>
          <cell r="H559">
            <v>0</v>
          </cell>
          <cell r="I559">
            <v>0</v>
          </cell>
          <cell r="J559">
            <v>0</v>
          </cell>
          <cell r="K559">
            <v>0</v>
          </cell>
          <cell r="L559">
            <v>0</v>
          </cell>
          <cell r="M559">
            <v>3711649.45</v>
          </cell>
          <cell r="N559">
            <v>0</v>
          </cell>
          <cell r="O559">
            <v>3711649.45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3711649.45</v>
          </cell>
          <cell r="CB559">
            <v>0</v>
          </cell>
          <cell r="CC559">
            <v>3711649.45</v>
          </cell>
          <cell r="CD559">
            <v>0</v>
          </cell>
          <cell r="CE559">
            <v>0</v>
          </cell>
          <cell r="CF559">
            <v>0</v>
          </cell>
          <cell r="CG559">
            <v>3711649.45</v>
          </cell>
          <cell r="CH559">
            <v>0</v>
          </cell>
          <cell r="CI559">
            <v>3711649.45</v>
          </cell>
        </row>
        <row r="560">
          <cell r="B560" t="str">
            <v>275087</v>
          </cell>
          <cell r="C560" t="str">
            <v>RSVA-RSTR Connection Aggregg'n</v>
          </cell>
          <cell r="D560">
            <v>0</v>
          </cell>
          <cell r="E560">
            <v>0</v>
          </cell>
          <cell r="F560">
            <v>0</v>
          </cell>
          <cell r="G560">
            <v>0</v>
          </cell>
          <cell r="H560">
            <v>0</v>
          </cell>
          <cell r="I560">
            <v>0</v>
          </cell>
          <cell r="J560">
            <v>0</v>
          </cell>
          <cell r="K560">
            <v>0</v>
          </cell>
          <cell r="L560">
            <v>0</v>
          </cell>
          <cell r="M560">
            <v>3300018.8</v>
          </cell>
          <cell r="N560">
            <v>0</v>
          </cell>
          <cell r="O560">
            <v>3300018.8</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3300018.8</v>
          </cell>
          <cell r="CB560">
            <v>0</v>
          </cell>
          <cell r="CC560">
            <v>3300018.8</v>
          </cell>
          <cell r="CD560">
            <v>0</v>
          </cell>
          <cell r="CE560">
            <v>0</v>
          </cell>
          <cell r="CF560">
            <v>0</v>
          </cell>
          <cell r="CG560">
            <v>3300018.8</v>
          </cell>
          <cell r="CH560">
            <v>0</v>
          </cell>
          <cell r="CI560">
            <v>3300018.8</v>
          </cell>
        </row>
        <row r="561">
          <cell r="B561" t="str">
            <v>275091</v>
          </cell>
          <cell r="C561" t="str">
            <v>MEU COP Season Int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275092</v>
          </cell>
          <cell r="C562" t="str">
            <v>Bill 4 Implementation Cost</v>
          </cell>
          <cell r="D562">
            <v>0</v>
          </cell>
          <cell r="E562">
            <v>0</v>
          </cell>
          <cell r="F562">
            <v>0</v>
          </cell>
          <cell r="G562">
            <v>0</v>
          </cell>
          <cell r="H562">
            <v>0</v>
          </cell>
          <cell r="I562">
            <v>0</v>
          </cell>
          <cell r="J562">
            <v>0</v>
          </cell>
          <cell r="K562">
            <v>0</v>
          </cell>
          <cell r="L562">
            <v>0</v>
          </cell>
          <cell r="M562">
            <v>0.25</v>
          </cell>
          <cell r="N562">
            <v>0</v>
          </cell>
          <cell r="O562">
            <v>0.25</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0.25</v>
          </cell>
          <cell r="CB562">
            <v>0</v>
          </cell>
          <cell r="CC562">
            <v>0.25</v>
          </cell>
          <cell r="CD562">
            <v>0</v>
          </cell>
          <cell r="CE562">
            <v>0</v>
          </cell>
          <cell r="CF562">
            <v>0</v>
          </cell>
          <cell r="CG562">
            <v>0.25</v>
          </cell>
          <cell r="CH562">
            <v>0</v>
          </cell>
          <cell r="CI562">
            <v>0.25</v>
          </cell>
        </row>
        <row r="563">
          <cell r="B563" t="str">
            <v>275093</v>
          </cell>
          <cell r="C563" t="str">
            <v>RRRP Interest Improv</v>
          </cell>
          <cell r="D563">
            <v>0</v>
          </cell>
          <cell r="E563">
            <v>0</v>
          </cell>
          <cell r="F563">
            <v>0</v>
          </cell>
          <cell r="G563">
            <v>0</v>
          </cell>
          <cell r="H563">
            <v>0</v>
          </cell>
          <cell r="I563">
            <v>0</v>
          </cell>
          <cell r="J563">
            <v>0</v>
          </cell>
          <cell r="K563">
            <v>0</v>
          </cell>
          <cell r="L563">
            <v>0</v>
          </cell>
          <cell r="M563">
            <v>-16761.59</v>
          </cell>
          <cell r="N563">
            <v>0</v>
          </cell>
          <cell r="O563">
            <v>-16761.59</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-16761.59</v>
          </cell>
          <cell r="CB563">
            <v>0</v>
          </cell>
          <cell r="CC563">
            <v>-16761.59</v>
          </cell>
          <cell r="CD563">
            <v>0</v>
          </cell>
          <cell r="CE563">
            <v>0</v>
          </cell>
          <cell r="CF563">
            <v>0</v>
          </cell>
          <cell r="CG563">
            <v>-16761.59</v>
          </cell>
          <cell r="CH563">
            <v>0</v>
          </cell>
          <cell r="CI563">
            <v>-16761.59</v>
          </cell>
        </row>
        <row r="564">
          <cell r="B564" t="str">
            <v>275094</v>
          </cell>
          <cell r="C564" t="str">
            <v>Bill 4 Implen Cost-Int Improve</v>
          </cell>
          <cell r="D564">
            <v>0</v>
          </cell>
          <cell r="E564">
            <v>0</v>
          </cell>
          <cell r="F564">
            <v>0</v>
          </cell>
          <cell r="G564">
            <v>0</v>
          </cell>
          <cell r="H564">
            <v>0</v>
          </cell>
          <cell r="I564">
            <v>0</v>
          </cell>
          <cell r="J564">
            <v>0</v>
          </cell>
          <cell r="K564">
            <v>0</v>
          </cell>
          <cell r="L564">
            <v>0</v>
          </cell>
          <cell r="M564">
            <v>0.48499999999999999</v>
          </cell>
          <cell r="N564">
            <v>0</v>
          </cell>
          <cell r="O564">
            <v>0.48499999999999999</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0.48499999999999999</v>
          </cell>
          <cell r="CB564">
            <v>0</v>
          </cell>
          <cell r="CC564">
            <v>0.48499999999999999</v>
          </cell>
          <cell r="CD564">
            <v>0</v>
          </cell>
          <cell r="CE564">
            <v>0</v>
          </cell>
          <cell r="CF564">
            <v>0</v>
          </cell>
          <cell r="CG564">
            <v>0.48499999999999999</v>
          </cell>
          <cell r="CH564">
            <v>0</v>
          </cell>
          <cell r="CI564">
            <v>0.48499999999999999</v>
          </cell>
        </row>
        <row r="565">
          <cell r="B565" t="str">
            <v>275095</v>
          </cell>
          <cell r="C565" t="str">
            <v>Regulatory Asset-RRRP Variance</v>
          </cell>
          <cell r="D565">
            <v>0</v>
          </cell>
          <cell r="E565">
            <v>0</v>
          </cell>
          <cell r="F565">
            <v>0</v>
          </cell>
          <cell r="G565">
            <v>0</v>
          </cell>
          <cell r="H565">
            <v>0</v>
          </cell>
          <cell r="I565">
            <v>0</v>
          </cell>
          <cell r="J565">
            <v>0</v>
          </cell>
          <cell r="K565">
            <v>0</v>
          </cell>
          <cell r="L565">
            <v>0</v>
          </cell>
          <cell r="M565">
            <v>483.69</v>
          </cell>
          <cell r="N565">
            <v>0</v>
          </cell>
          <cell r="O565">
            <v>483.69</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483.69</v>
          </cell>
          <cell r="CB565">
            <v>0</v>
          </cell>
          <cell r="CC565">
            <v>483.69</v>
          </cell>
          <cell r="CD565">
            <v>0</v>
          </cell>
          <cell r="CE565">
            <v>0</v>
          </cell>
          <cell r="CF565">
            <v>0</v>
          </cell>
          <cell r="CG565">
            <v>483.69</v>
          </cell>
          <cell r="CH565">
            <v>0</v>
          </cell>
          <cell r="CI565">
            <v>483.69</v>
          </cell>
        </row>
        <row r="566">
          <cell r="B566" t="str">
            <v>275097</v>
          </cell>
          <cell r="C566" t="str">
            <v>Rebate Prog Cost Int Improv</v>
          </cell>
          <cell r="D566">
            <v>0</v>
          </cell>
          <cell r="E566">
            <v>0</v>
          </cell>
          <cell r="F566">
            <v>0</v>
          </cell>
          <cell r="G566">
            <v>0</v>
          </cell>
          <cell r="H566">
            <v>0</v>
          </cell>
          <cell r="I566">
            <v>0</v>
          </cell>
          <cell r="J566">
            <v>0</v>
          </cell>
          <cell r="K566">
            <v>0</v>
          </cell>
          <cell r="L566">
            <v>0</v>
          </cell>
          <cell r="M566">
            <v>-4.0000000000000001E-3</v>
          </cell>
          <cell r="N566">
            <v>0</v>
          </cell>
          <cell r="O566">
            <v>-4.0000000000000001E-3</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-4.0000000000000001E-3</v>
          </cell>
          <cell r="CB566">
            <v>0</v>
          </cell>
          <cell r="CC566">
            <v>-4.0000000000000001E-3</v>
          </cell>
          <cell r="CD566">
            <v>0</v>
          </cell>
          <cell r="CE566">
            <v>0</v>
          </cell>
          <cell r="CF566">
            <v>0</v>
          </cell>
          <cell r="CG566">
            <v>-4.0000000000000001E-3</v>
          </cell>
          <cell r="CH566">
            <v>0</v>
          </cell>
          <cell r="CI566">
            <v>-4.0000000000000001E-3</v>
          </cell>
        </row>
        <row r="567">
          <cell r="B567" t="str">
            <v>275101</v>
          </cell>
          <cell r="C567" t="str">
            <v>Reg Asset-DX Def Pens Int Impr</v>
          </cell>
          <cell r="D567">
            <v>0</v>
          </cell>
          <cell r="E567">
            <v>0</v>
          </cell>
          <cell r="F567">
            <v>0</v>
          </cell>
          <cell r="G567">
            <v>0</v>
          </cell>
          <cell r="H567">
            <v>0</v>
          </cell>
          <cell r="I567">
            <v>0</v>
          </cell>
          <cell r="J567">
            <v>0</v>
          </cell>
          <cell r="K567">
            <v>0</v>
          </cell>
          <cell r="L567">
            <v>0</v>
          </cell>
          <cell r="M567">
            <v>6449241.75</v>
          </cell>
          <cell r="N567">
            <v>0</v>
          </cell>
          <cell r="O567">
            <v>6449241.75</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6449241.75</v>
          </cell>
          <cell r="CB567">
            <v>0</v>
          </cell>
          <cell r="CC567">
            <v>6449241.75</v>
          </cell>
          <cell r="CD567">
            <v>0</v>
          </cell>
          <cell r="CE567">
            <v>0</v>
          </cell>
          <cell r="CF567">
            <v>0</v>
          </cell>
          <cell r="CG567">
            <v>6449241.75</v>
          </cell>
          <cell r="CH567">
            <v>0</v>
          </cell>
          <cell r="CI567">
            <v>6449241.75</v>
          </cell>
        </row>
        <row r="568">
          <cell r="B568" t="str">
            <v>275130</v>
          </cell>
          <cell r="C568" t="str">
            <v>RSVApower-Int Improv</v>
          </cell>
          <cell r="D568">
            <v>0</v>
          </cell>
          <cell r="E568">
            <v>0</v>
          </cell>
          <cell r="F568">
            <v>0</v>
          </cell>
          <cell r="G568">
            <v>0</v>
          </cell>
          <cell r="H568">
            <v>0</v>
          </cell>
          <cell r="I568">
            <v>0</v>
          </cell>
          <cell r="J568">
            <v>0</v>
          </cell>
          <cell r="K568">
            <v>0</v>
          </cell>
          <cell r="L568">
            <v>0</v>
          </cell>
          <cell r="M568">
            <v>5.0000000000000001E-3</v>
          </cell>
          <cell r="N568">
            <v>0</v>
          </cell>
          <cell r="O568">
            <v>5.0000000000000001E-3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5.0000000000000001E-3</v>
          </cell>
          <cell r="CB568">
            <v>0</v>
          </cell>
          <cell r="CC568">
            <v>5.0000000000000001E-3</v>
          </cell>
          <cell r="CD568">
            <v>0</v>
          </cell>
          <cell r="CE568">
            <v>0</v>
          </cell>
          <cell r="CF568">
            <v>0</v>
          </cell>
          <cell r="CG568">
            <v>5.0000000000000001E-3</v>
          </cell>
          <cell r="CH568">
            <v>0</v>
          </cell>
          <cell r="CI568">
            <v>5.0000000000000001E-3</v>
          </cell>
        </row>
        <row r="569">
          <cell r="B569" t="str">
            <v>275131</v>
          </cell>
          <cell r="C569" t="str">
            <v>RSVAwms-int Improv</v>
          </cell>
          <cell r="D569">
            <v>0</v>
          </cell>
          <cell r="E569">
            <v>0</v>
          </cell>
          <cell r="F569">
            <v>0</v>
          </cell>
          <cell r="G569">
            <v>0</v>
          </cell>
          <cell r="H569">
            <v>0</v>
          </cell>
          <cell r="I569">
            <v>0</v>
          </cell>
          <cell r="J569">
            <v>0</v>
          </cell>
          <cell r="K569">
            <v>0</v>
          </cell>
          <cell r="L569">
            <v>0</v>
          </cell>
          <cell r="M569">
            <v>284600.33799999999</v>
          </cell>
          <cell r="N569">
            <v>0</v>
          </cell>
          <cell r="O569">
            <v>284600.33799999999</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284600.33799999999</v>
          </cell>
          <cell r="CB569">
            <v>0</v>
          </cell>
          <cell r="CC569">
            <v>284600.33799999999</v>
          </cell>
          <cell r="CD569">
            <v>0</v>
          </cell>
          <cell r="CE569">
            <v>0</v>
          </cell>
          <cell r="CF569">
            <v>0</v>
          </cell>
          <cell r="CG569">
            <v>284600.33799999999</v>
          </cell>
          <cell r="CH569">
            <v>0</v>
          </cell>
          <cell r="CI569">
            <v>284600.33799999999</v>
          </cell>
        </row>
        <row r="570">
          <cell r="B570" t="str">
            <v>275132</v>
          </cell>
          <cell r="C570" t="str">
            <v>RSVAone-time - Int Improv</v>
          </cell>
          <cell r="D570">
            <v>0</v>
          </cell>
          <cell r="E570">
            <v>0</v>
          </cell>
          <cell r="F570">
            <v>0</v>
          </cell>
          <cell r="G570">
            <v>0</v>
          </cell>
          <cell r="H570">
            <v>0</v>
          </cell>
          <cell r="I570">
            <v>0</v>
          </cell>
          <cell r="J570">
            <v>0</v>
          </cell>
          <cell r="K570">
            <v>0</v>
          </cell>
          <cell r="L570">
            <v>0</v>
          </cell>
          <cell r="M570">
            <v>200090.23999999999</v>
          </cell>
          <cell r="N570">
            <v>0</v>
          </cell>
          <cell r="O570">
            <v>200090.23999999999</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200090.23999999999</v>
          </cell>
          <cell r="CB570">
            <v>0</v>
          </cell>
          <cell r="CC570">
            <v>200090.23999999999</v>
          </cell>
          <cell r="CD570">
            <v>0</v>
          </cell>
          <cell r="CE570">
            <v>0</v>
          </cell>
          <cell r="CF570">
            <v>0</v>
          </cell>
          <cell r="CG570">
            <v>200090.23999999999</v>
          </cell>
          <cell r="CH570">
            <v>0</v>
          </cell>
          <cell r="CI570">
            <v>200090.23999999999</v>
          </cell>
        </row>
        <row r="571">
          <cell r="B571" t="str">
            <v>275133</v>
          </cell>
          <cell r="C571" t="str">
            <v>RSVAnw-Int Improv</v>
          </cell>
          <cell r="D571">
            <v>0</v>
          </cell>
          <cell r="E571">
            <v>0</v>
          </cell>
          <cell r="F571">
            <v>0</v>
          </cell>
          <cell r="G571">
            <v>0</v>
          </cell>
          <cell r="H571">
            <v>0</v>
          </cell>
          <cell r="I571">
            <v>0</v>
          </cell>
          <cell r="J571">
            <v>0</v>
          </cell>
          <cell r="K571">
            <v>0</v>
          </cell>
          <cell r="L571">
            <v>0</v>
          </cell>
          <cell r="M571">
            <v>-2137135.7680000002</v>
          </cell>
          <cell r="N571">
            <v>0</v>
          </cell>
          <cell r="O571">
            <v>-2137135.7680000002</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-2137135.7680000002</v>
          </cell>
          <cell r="CB571">
            <v>0</v>
          </cell>
          <cell r="CC571">
            <v>-2137135.7680000002</v>
          </cell>
          <cell r="CD571">
            <v>0</v>
          </cell>
          <cell r="CE571">
            <v>0</v>
          </cell>
          <cell r="CF571">
            <v>0</v>
          </cell>
          <cell r="CG571">
            <v>-2137135.7680000002</v>
          </cell>
          <cell r="CH571">
            <v>0</v>
          </cell>
          <cell r="CI571">
            <v>-2137135.7680000002</v>
          </cell>
        </row>
        <row r="572">
          <cell r="B572" t="str">
            <v>275134</v>
          </cell>
          <cell r="C572" t="str">
            <v>RSVAcn-Int Improv</v>
          </cell>
          <cell r="D572">
            <v>0</v>
          </cell>
          <cell r="E572">
            <v>0</v>
          </cell>
          <cell r="F572">
            <v>0</v>
          </cell>
          <cell r="G572">
            <v>0</v>
          </cell>
          <cell r="H572">
            <v>0</v>
          </cell>
          <cell r="I572">
            <v>0</v>
          </cell>
          <cell r="J572">
            <v>0</v>
          </cell>
          <cell r="K572">
            <v>0</v>
          </cell>
          <cell r="L572">
            <v>0</v>
          </cell>
          <cell r="M572">
            <v>-2694473.9130000002</v>
          </cell>
          <cell r="N572">
            <v>0</v>
          </cell>
          <cell r="O572">
            <v>-2694473.9130000002</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-2694473.9130000002</v>
          </cell>
          <cell r="CB572">
            <v>0</v>
          </cell>
          <cell r="CC572">
            <v>-2694473.9130000002</v>
          </cell>
          <cell r="CD572">
            <v>0</v>
          </cell>
          <cell r="CE572">
            <v>0</v>
          </cell>
          <cell r="CF572">
            <v>0</v>
          </cell>
          <cell r="CG572">
            <v>-2694473.9130000002</v>
          </cell>
          <cell r="CH572">
            <v>0</v>
          </cell>
          <cell r="CI572">
            <v>-2694473.9130000002</v>
          </cell>
        </row>
        <row r="573">
          <cell r="B573" t="str">
            <v>275138</v>
          </cell>
          <cell r="C573" t="str">
            <v>Reg Asset - TX Bypass (contra)</v>
          </cell>
          <cell r="D573">
            <v>0</v>
          </cell>
          <cell r="E573">
            <v>0</v>
          </cell>
          <cell r="F573">
            <v>0</v>
          </cell>
          <cell r="G573">
            <v>0</v>
          </cell>
          <cell r="H573">
            <v>0</v>
          </cell>
          <cell r="I573">
            <v>0</v>
          </cell>
          <cell r="J573">
            <v>-10212884.74</v>
          </cell>
          <cell r="K573">
            <v>0</v>
          </cell>
          <cell r="L573">
            <v>-10212884.74</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-10212884.74</v>
          </cell>
          <cell r="CB573">
            <v>0</v>
          </cell>
          <cell r="CC573">
            <v>-10212884.74</v>
          </cell>
          <cell r="CD573">
            <v>0</v>
          </cell>
          <cell r="CE573">
            <v>0</v>
          </cell>
          <cell r="CF573">
            <v>0</v>
          </cell>
          <cell r="CG573">
            <v>-10212884.74</v>
          </cell>
          <cell r="CH573">
            <v>0</v>
          </cell>
          <cell r="CI573">
            <v>-10212884.74</v>
          </cell>
        </row>
        <row r="574">
          <cell r="B574" t="str">
            <v>275139</v>
          </cell>
          <cell r="C574" t="str">
            <v>Reg Asset-TX By Int Im(contra)</v>
          </cell>
          <cell r="D574">
            <v>0</v>
          </cell>
          <cell r="E574">
            <v>0</v>
          </cell>
          <cell r="F574">
            <v>0</v>
          </cell>
          <cell r="G574">
            <v>0</v>
          </cell>
          <cell r="H574">
            <v>0</v>
          </cell>
          <cell r="I574">
            <v>0</v>
          </cell>
          <cell r="J574">
            <v>-1238722.49</v>
          </cell>
          <cell r="K574">
            <v>0</v>
          </cell>
          <cell r="L574">
            <v>-1238722.49</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-1238722.49</v>
          </cell>
          <cell r="CB574">
            <v>0</v>
          </cell>
          <cell r="CC574">
            <v>-1238722.49</v>
          </cell>
          <cell r="CD574">
            <v>0</v>
          </cell>
          <cell r="CE574">
            <v>0</v>
          </cell>
          <cell r="CF574">
            <v>0</v>
          </cell>
          <cell r="CG574">
            <v>-1238722.49</v>
          </cell>
          <cell r="CH574">
            <v>0</v>
          </cell>
          <cell r="CI574">
            <v>-1238722.49</v>
          </cell>
        </row>
        <row r="575">
          <cell r="B575" t="str">
            <v>275140</v>
          </cell>
          <cell r="C575" t="str">
            <v>RCVAretailer - Int Improv</v>
          </cell>
          <cell r="D575">
            <v>0</v>
          </cell>
          <cell r="E575">
            <v>0</v>
          </cell>
          <cell r="F575">
            <v>0</v>
          </cell>
          <cell r="G575">
            <v>0</v>
          </cell>
          <cell r="H575">
            <v>0</v>
          </cell>
          <cell r="I575">
            <v>0</v>
          </cell>
          <cell r="J575">
            <v>0</v>
          </cell>
          <cell r="K575">
            <v>0</v>
          </cell>
          <cell r="L575">
            <v>0</v>
          </cell>
          <cell r="M575">
            <v>-95652.164999999994</v>
          </cell>
          <cell r="N575">
            <v>0</v>
          </cell>
          <cell r="O575">
            <v>-95652.164999999994</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-95652.164999999994</v>
          </cell>
          <cell r="CB575">
            <v>0</v>
          </cell>
          <cell r="CC575">
            <v>-95652.164999999994</v>
          </cell>
          <cell r="CD575">
            <v>0</v>
          </cell>
          <cell r="CE575">
            <v>0</v>
          </cell>
          <cell r="CF575">
            <v>0</v>
          </cell>
          <cell r="CG575">
            <v>-95652.164999999994</v>
          </cell>
          <cell r="CH575">
            <v>0</v>
          </cell>
          <cell r="CI575">
            <v>-95652.164999999994</v>
          </cell>
        </row>
        <row r="576">
          <cell r="B576" t="str">
            <v>275145</v>
          </cell>
          <cell r="C576" t="str">
            <v>RCVA-STR - Int Imput</v>
          </cell>
          <cell r="D576">
            <v>0</v>
          </cell>
          <cell r="E576">
            <v>0</v>
          </cell>
          <cell r="F576">
            <v>0</v>
          </cell>
          <cell r="G576">
            <v>0</v>
          </cell>
          <cell r="H576">
            <v>0</v>
          </cell>
          <cell r="I576">
            <v>0</v>
          </cell>
          <cell r="J576">
            <v>0</v>
          </cell>
          <cell r="K576">
            <v>0</v>
          </cell>
          <cell r="L576">
            <v>0</v>
          </cell>
          <cell r="M576">
            <v>29503.563999999998</v>
          </cell>
          <cell r="N576">
            <v>0</v>
          </cell>
          <cell r="O576">
            <v>29503.563999999998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29503.563999999998</v>
          </cell>
          <cell r="CB576">
            <v>0</v>
          </cell>
          <cell r="CC576">
            <v>29503.563999999998</v>
          </cell>
          <cell r="CD576">
            <v>0</v>
          </cell>
          <cell r="CE576">
            <v>0</v>
          </cell>
          <cell r="CF576">
            <v>0</v>
          </cell>
          <cell r="CG576">
            <v>29503.563999999998</v>
          </cell>
          <cell r="CH576">
            <v>0</v>
          </cell>
          <cell r="CI576">
            <v>29503.563999999998</v>
          </cell>
        </row>
        <row r="577">
          <cell r="B577" t="str">
            <v>275146</v>
          </cell>
          <cell r="C577" t="str">
            <v>LV Shrd Line Chrg Int Improv</v>
          </cell>
          <cell r="D577">
            <v>0</v>
          </cell>
          <cell r="E577">
            <v>0</v>
          </cell>
          <cell r="F577">
            <v>0</v>
          </cell>
          <cell r="G577">
            <v>0</v>
          </cell>
          <cell r="H577">
            <v>0</v>
          </cell>
          <cell r="I577">
            <v>0</v>
          </cell>
          <cell r="J577">
            <v>0</v>
          </cell>
          <cell r="K577">
            <v>0</v>
          </cell>
          <cell r="L577">
            <v>0</v>
          </cell>
          <cell r="M577">
            <v>3563530.679</v>
          </cell>
          <cell r="N577">
            <v>0</v>
          </cell>
          <cell r="O577">
            <v>3563530.679</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3563530.679</v>
          </cell>
          <cell r="CB577">
            <v>0</v>
          </cell>
          <cell r="CC577">
            <v>3563530.679</v>
          </cell>
          <cell r="CD577">
            <v>0</v>
          </cell>
          <cell r="CE577">
            <v>0</v>
          </cell>
          <cell r="CF577">
            <v>0</v>
          </cell>
          <cell r="CG577">
            <v>3563530.679</v>
          </cell>
          <cell r="CH577">
            <v>0</v>
          </cell>
          <cell r="CI577">
            <v>3563530.679</v>
          </cell>
        </row>
        <row r="578">
          <cell r="B578" t="str">
            <v>275147</v>
          </cell>
          <cell r="C578" t="str">
            <v>LV Specific Line Interest Impr</v>
          </cell>
          <cell r="D578">
            <v>0</v>
          </cell>
          <cell r="E578">
            <v>0</v>
          </cell>
          <cell r="F578">
            <v>0</v>
          </cell>
          <cell r="G578">
            <v>0</v>
          </cell>
          <cell r="H578">
            <v>0</v>
          </cell>
          <cell r="I578">
            <v>0</v>
          </cell>
          <cell r="J578">
            <v>0</v>
          </cell>
          <cell r="K578">
            <v>0</v>
          </cell>
          <cell r="L578">
            <v>0</v>
          </cell>
          <cell r="M578">
            <v>37516.792999999998</v>
          </cell>
          <cell r="N578">
            <v>0</v>
          </cell>
          <cell r="O578">
            <v>37516.792999999998</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37516.792999999998</v>
          </cell>
          <cell r="CB578">
            <v>0</v>
          </cell>
          <cell r="CC578">
            <v>37516.792999999998</v>
          </cell>
          <cell r="CD578">
            <v>0</v>
          </cell>
          <cell r="CE578">
            <v>0</v>
          </cell>
          <cell r="CF578">
            <v>0</v>
          </cell>
          <cell r="CG578">
            <v>37516.792999999998</v>
          </cell>
          <cell r="CH578">
            <v>0</v>
          </cell>
          <cell r="CI578">
            <v>37516.792999999998</v>
          </cell>
        </row>
        <row r="579">
          <cell r="B579" t="str">
            <v>275148</v>
          </cell>
          <cell r="C579" t="str">
            <v>LV Specific Dist Line Int Impr</v>
          </cell>
          <cell r="D579">
            <v>0</v>
          </cell>
          <cell r="E579">
            <v>0</v>
          </cell>
          <cell r="F579">
            <v>0</v>
          </cell>
          <cell r="G579">
            <v>0</v>
          </cell>
          <cell r="H579">
            <v>0</v>
          </cell>
          <cell r="I579">
            <v>0</v>
          </cell>
          <cell r="J579">
            <v>0</v>
          </cell>
          <cell r="K579">
            <v>0</v>
          </cell>
          <cell r="L579">
            <v>0</v>
          </cell>
          <cell r="M579">
            <v>340119.05699999997</v>
          </cell>
          <cell r="N579">
            <v>0</v>
          </cell>
          <cell r="O579">
            <v>340119.05699999997</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340119.05699999997</v>
          </cell>
          <cell r="CB579">
            <v>0</v>
          </cell>
          <cell r="CC579">
            <v>340119.05699999997</v>
          </cell>
          <cell r="CD579">
            <v>0</v>
          </cell>
          <cell r="CE579">
            <v>0</v>
          </cell>
          <cell r="CF579">
            <v>0</v>
          </cell>
          <cell r="CG579">
            <v>340119.05699999997</v>
          </cell>
          <cell r="CH579">
            <v>0</v>
          </cell>
          <cell r="CI579">
            <v>340119.05699999997</v>
          </cell>
        </row>
        <row r="580">
          <cell r="B580" t="str">
            <v>275149</v>
          </cell>
          <cell r="C580" t="str">
            <v>LV HVDS High Interest Improv</v>
          </cell>
          <cell r="D580">
            <v>0</v>
          </cell>
          <cell r="E580">
            <v>0</v>
          </cell>
          <cell r="F580">
            <v>0</v>
          </cell>
          <cell r="G580">
            <v>0</v>
          </cell>
          <cell r="H580">
            <v>0</v>
          </cell>
          <cell r="I580">
            <v>0</v>
          </cell>
          <cell r="J580">
            <v>0</v>
          </cell>
          <cell r="K580">
            <v>0</v>
          </cell>
          <cell r="L580">
            <v>0</v>
          </cell>
          <cell r="M580">
            <v>336394.674</v>
          </cell>
          <cell r="N580">
            <v>0</v>
          </cell>
          <cell r="O580">
            <v>336394.674</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336394.674</v>
          </cell>
          <cell r="CB580">
            <v>0</v>
          </cell>
          <cell r="CC580">
            <v>336394.674</v>
          </cell>
          <cell r="CD580">
            <v>0</v>
          </cell>
          <cell r="CE580">
            <v>0</v>
          </cell>
          <cell r="CF580">
            <v>0</v>
          </cell>
          <cell r="CG580">
            <v>336394.674</v>
          </cell>
          <cell r="CH580">
            <v>0</v>
          </cell>
          <cell r="CI580">
            <v>336394.674</v>
          </cell>
        </row>
        <row r="581">
          <cell r="B581" t="str">
            <v>275150</v>
          </cell>
          <cell r="C581" t="str">
            <v>LV HVDS Low Interest Improv</v>
          </cell>
          <cell r="D581">
            <v>0</v>
          </cell>
          <cell r="E581">
            <v>0</v>
          </cell>
          <cell r="F581">
            <v>0</v>
          </cell>
          <cell r="G581">
            <v>0</v>
          </cell>
          <cell r="H581">
            <v>0</v>
          </cell>
          <cell r="I581">
            <v>0</v>
          </cell>
          <cell r="J581">
            <v>0</v>
          </cell>
          <cell r="K581">
            <v>0</v>
          </cell>
          <cell r="L581">
            <v>0</v>
          </cell>
          <cell r="M581">
            <v>298472.071</v>
          </cell>
          <cell r="N581">
            <v>0</v>
          </cell>
          <cell r="O581">
            <v>298472.071</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298472.071</v>
          </cell>
          <cell r="CB581">
            <v>0</v>
          </cell>
          <cell r="CC581">
            <v>298472.071</v>
          </cell>
          <cell r="CD581">
            <v>0</v>
          </cell>
          <cell r="CE581">
            <v>0</v>
          </cell>
          <cell r="CF581">
            <v>0</v>
          </cell>
          <cell r="CG581">
            <v>298472.071</v>
          </cell>
          <cell r="CH581">
            <v>0</v>
          </cell>
          <cell r="CI581">
            <v>298472.071</v>
          </cell>
        </row>
        <row r="582">
          <cell r="B582" t="str">
            <v>275151</v>
          </cell>
          <cell r="C582" t="str">
            <v>LV Shared DS Interest Improv</v>
          </cell>
          <cell r="D582">
            <v>0</v>
          </cell>
          <cell r="E582">
            <v>0</v>
          </cell>
          <cell r="F582">
            <v>0</v>
          </cell>
          <cell r="G582">
            <v>0</v>
          </cell>
          <cell r="H582">
            <v>0</v>
          </cell>
          <cell r="I582">
            <v>0</v>
          </cell>
          <cell r="J582">
            <v>0</v>
          </cell>
          <cell r="K582">
            <v>0</v>
          </cell>
          <cell r="L582">
            <v>0</v>
          </cell>
          <cell r="M582">
            <v>37527.978999999999</v>
          </cell>
          <cell r="N582">
            <v>0</v>
          </cell>
          <cell r="O582">
            <v>37527.978999999999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37527.978999999999</v>
          </cell>
          <cell r="CB582">
            <v>0</v>
          </cell>
          <cell r="CC582">
            <v>37527.978999999999</v>
          </cell>
          <cell r="CD582">
            <v>0</v>
          </cell>
          <cell r="CE582">
            <v>0</v>
          </cell>
          <cell r="CF582">
            <v>0</v>
          </cell>
          <cell r="CG582">
            <v>37527.978999999999</v>
          </cell>
          <cell r="CH582">
            <v>0</v>
          </cell>
          <cell r="CI582">
            <v>37527.978999999999</v>
          </cell>
        </row>
        <row r="583">
          <cell r="B583" t="str">
            <v>275152</v>
          </cell>
          <cell r="C583" t="str">
            <v>LV Specific DS Interest Improv</v>
          </cell>
          <cell r="D583">
            <v>0</v>
          </cell>
          <cell r="E583">
            <v>0</v>
          </cell>
          <cell r="F583">
            <v>0</v>
          </cell>
          <cell r="G583">
            <v>0</v>
          </cell>
          <cell r="H583">
            <v>0</v>
          </cell>
          <cell r="I583">
            <v>0</v>
          </cell>
          <cell r="J583">
            <v>0</v>
          </cell>
          <cell r="K583">
            <v>0</v>
          </cell>
          <cell r="L583">
            <v>0</v>
          </cell>
          <cell r="M583">
            <v>37527.983</v>
          </cell>
          <cell r="N583">
            <v>0</v>
          </cell>
          <cell r="O583">
            <v>37527.983</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37527.983</v>
          </cell>
          <cell r="CB583">
            <v>0</v>
          </cell>
          <cell r="CC583">
            <v>37527.983</v>
          </cell>
          <cell r="CD583">
            <v>0</v>
          </cell>
          <cell r="CE583">
            <v>0</v>
          </cell>
          <cell r="CF583">
            <v>0</v>
          </cell>
          <cell r="CG583">
            <v>37527.983</v>
          </cell>
          <cell r="CH583">
            <v>0</v>
          </cell>
          <cell r="CI583">
            <v>37527.983</v>
          </cell>
        </row>
        <row r="584">
          <cell r="B584" t="str">
            <v>275169</v>
          </cell>
          <cell r="C584" t="str">
            <v>RegAsst-OEBCst Prin/Int Contra</v>
          </cell>
          <cell r="D584">
            <v>0</v>
          </cell>
          <cell r="E584">
            <v>0</v>
          </cell>
          <cell r="F584">
            <v>0</v>
          </cell>
          <cell r="G584">
            <v>0</v>
          </cell>
          <cell r="H584">
            <v>0</v>
          </cell>
          <cell r="I584">
            <v>0</v>
          </cell>
          <cell r="J584">
            <v>-4812934.9800000004</v>
          </cell>
          <cell r="K584">
            <v>0</v>
          </cell>
          <cell r="L584">
            <v>-4812934.9800000004</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-4812934.9800000004</v>
          </cell>
          <cell r="CB584">
            <v>0</v>
          </cell>
          <cell r="CC584">
            <v>-4812934.9800000004</v>
          </cell>
          <cell r="CD584">
            <v>0</v>
          </cell>
          <cell r="CE584">
            <v>0</v>
          </cell>
          <cell r="CF584">
            <v>0</v>
          </cell>
          <cell r="CG584">
            <v>-4812934.9800000004</v>
          </cell>
          <cell r="CH584">
            <v>0</v>
          </cell>
          <cell r="CI584">
            <v>-4812934.9800000004</v>
          </cell>
        </row>
        <row r="585">
          <cell r="B585" t="str">
            <v>275185</v>
          </cell>
          <cell r="C585" t="str">
            <v>RSVA-Prov Benefits-Int Improv</v>
          </cell>
          <cell r="D585">
            <v>0</v>
          </cell>
          <cell r="E585">
            <v>0</v>
          </cell>
          <cell r="F585">
            <v>0</v>
          </cell>
          <cell r="G585">
            <v>0</v>
          </cell>
          <cell r="H585">
            <v>0</v>
          </cell>
          <cell r="I585">
            <v>0</v>
          </cell>
          <cell r="J585">
            <v>0</v>
          </cell>
          <cell r="K585">
            <v>0</v>
          </cell>
          <cell r="L585">
            <v>0</v>
          </cell>
          <cell r="M585">
            <v>-196395.74</v>
          </cell>
          <cell r="N585">
            <v>0</v>
          </cell>
          <cell r="O585">
            <v>-196395.74</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-196395.74</v>
          </cell>
          <cell r="CB585">
            <v>0</v>
          </cell>
          <cell r="CC585">
            <v>-196395.74</v>
          </cell>
          <cell r="CD585">
            <v>0</v>
          </cell>
          <cell r="CE585">
            <v>0</v>
          </cell>
          <cell r="CF585">
            <v>0</v>
          </cell>
          <cell r="CG585">
            <v>-196395.74</v>
          </cell>
          <cell r="CH585">
            <v>0</v>
          </cell>
          <cell r="CI585">
            <v>-196395.74</v>
          </cell>
        </row>
        <row r="586">
          <cell r="B586" t="str">
            <v>275186</v>
          </cell>
          <cell r="C586" t="str">
            <v>RSVA-RSTR(N) Aggreg'n Int Impr</v>
          </cell>
          <cell r="D586">
            <v>0</v>
          </cell>
          <cell r="E586">
            <v>0</v>
          </cell>
          <cell r="F586">
            <v>0</v>
          </cell>
          <cell r="G586">
            <v>0</v>
          </cell>
          <cell r="H586">
            <v>0</v>
          </cell>
          <cell r="I586">
            <v>0</v>
          </cell>
          <cell r="J586">
            <v>0</v>
          </cell>
          <cell r="K586">
            <v>0</v>
          </cell>
          <cell r="L586">
            <v>0</v>
          </cell>
          <cell r="M586">
            <v>77814.11</v>
          </cell>
          <cell r="N586">
            <v>0</v>
          </cell>
          <cell r="O586">
            <v>77814.11</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77814.11</v>
          </cell>
          <cell r="CB586">
            <v>0</v>
          </cell>
          <cell r="CC586">
            <v>77814.11</v>
          </cell>
          <cell r="CD586">
            <v>0</v>
          </cell>
          <cell r="CE586">
            <v>0</v>
          </cell>
          <cell r="CF586">
            <v>0</v>
          </cell>
          <cell r="CG586">
            <v>77814.11</v>
          </cell>
          <cell r="CH586">
            <v>0</v>
          </cell>
          <cell r="CI586">
            <v>77814.11</v>
          </cell>
        </row>
        <row r="587">
          <cell r="B587" t="str">
            <v>275187</v>
          </cell>
          <cell r="C587" t="str">
            <v>RSVA-RSTR(C) Aggreg Int Impr</v>
          </cell>
          <cell r="D587">
            <v>0</v>
          </cell>
          <cell r="E587">
            <v>0</v>
          </cell>
          <cell r="F587">
            <v>0</v>
          </cell>
          <cell r="G587">
            <v>0</v>
          </cell>
          <cell r="H587">
            <v>0</v>
          </cell>
          <cell r="I587">
            <v>0</v>
          </cell>
          <cell r="J587">
            <v>0</v>
          </cell>
          <cell r="K587">
            <v>0</v>
          </cell>
          <cell r="L587">
            <v>0</v>
          </cell>
          <cell r="M587">
            <v>67019.38</v>
          </cell>
          <cell r="N587">
            <v>0</v>
          </cell>
          <cell r="O587">
            <v>67019.38</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67019.38</v>
          </cell>
          <cell r="CB587">
            <v>0</v>
          </cell>
          <cell r="CC587">
            <v>67019.38</v>
          </cell>
          <cell r="CD587">
            <v>0</v>
          </cell>
          <cell r="CE587">
            <v>0</v>
          </cell>
          <cell r="CF587">
            <v>0</v>
          </cell>
          <cell r="CG587">
            <v>67019.38</v>
          </cell>
          <cell r="CH587">
            <v>0</v>
          </cell>
          <cell r="CI587">
            <v>67019.38</v>
          </cell>
        </row>
        <row r="588">
          <cell r="B588" t="str">
            <v>275191</v>
          </cell>
          <cell r="C588" t="str">
            <v>MEU COP Season Int-Contra</v>
          </cell>
          <cell r="D588">
            <v>0</v>
          </cell>
          <cell r="E588">
            <v>0</v>
          </cell>
          <cell r="F588">
            <v>0</v>
          </cell>
          <cell r="G588">
            <v>0</v>
          </cell>
          <cell r="H588">
            <v>0</v>
          </cell>
          <cell r="I588">
            <v>0</v>
          </cell>
          <cell r="J588">
            <v>0</v>
          </cell>
          <cell r="K588">
            <v>0</v>
          </cell>
          <cell r="L588">
            <v>0</v>
          </cell>
          <cell r="M588">
            <v>-1E-3</v>
          </cell>
          <cell r="N588">
            <v>0</v>
          </cell>
          <cell r="O588">
            <v>-1E-3</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-1E-3</v>
          </cell>
          <cell r="CB588">
            <v>0</v>
          </cell>
          <cell r="CC588">
            <v>-1E-3</v>
          </cell>
          <cell r="CD588">
            <v>0</v>
          </cell>
          <cell r="CE588">
            <v>0</v>
          </cell>
          <cell r="CF588">
            <v>0</v>
          </cell>
          <cell r="CG588">
            <v>-1E-3</v>
          </cell>
          <cell r="CH588">
            <v>0</v>
          </cell>
          <cell r="CI588">
            <v>-1E-3</v>
          </cell>
        </row>
        <row r="589">
          <cell r="B589" t="str">
            <v>275193</v>
          </cell>
          <cell r="C589" t="str">
            <v>RRRP Interest - Contra</v>
          </cell>
          <cell r="D589">
            <v>0</v>
          </cell>
          <cell r="E589">
            <v>0</v>
          </cell>
          <cell r="F589">
            <v>0</v>
          </cell>
          <cell r="G589">
            <v>0</v>
          </cell>
          <cell r="H589">
            <v>0</v>
          </cell>
          <cell r="I589">
            <v>0</v>
          </cell>
          <cell r="J589">
            <v>0</v>
          </cell>
          <cell r="K589">
            <v>0</v>
          </cell>
          <cell r="L589">
            <v>0</v>
          </cell>
          <cell r="M589">
            <v>3.0000000000000001E-3</v>
          </cell>
          <cell r="N589">
            <v>0</v>
          </cell>
          <cell r="O589">
            <v>3.0000000000000001E-3</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3.0000000000000001E-3</v>
          </cell>
          <cell r="CB589">
            <v>0</v>
          </cell>
          <cell r="CC589">
            <v>3.0000000000000001E-3</v>
          </cell>
          <cell r="CD589">
            <v>0</v>
          </cell>
          <cell r="CE589">
            <v>0</v>
          </cell>
          <cell r="CF589">
            <v>0</v>
          </cell>
          <cell r="CG589">
            <v>3.0000000000000001E-3</v>
          </cell>
          <cell r="CH589">
            <v>0</v>
          </cell>
          <cell r="CI589">
            <v>3.0000000000000001E-3</v>
          </cell>
        </row>
        <row r="590">
          <cell r="B590" t="str">
            <v>275194</v>
          </cell>
          <cell r="C590" t="str">
            <v>Bill 4 Implem Cost-Int Impr Co</v>
          </cell>
          <cell r="D590">
            <v>0</v>
          </cell>
          <cell r="E590">
            <v>0</v>
          </cell>
          <cell r="F590">
            <v>0</v>
          </cell>
          <cell r="G590">
            <v>0</v>
          </cell>
          <cell r="H590">
            <v>0</v>
          </cell>
          <cell r="I590">
            <v>0</v>
          </cell>
          <cell r="J590">
            <v>0</v>
          </cell>
          <cell r="K590">
            <v>0</v>
          </cell>
          <cell r="L590">
            <v>0</v>
          </cell>
          <cell r="M590">
            <v>-0.48900000000000005</v>
          </cell>
          <cell r="N590">
            <v>0</v>
          </cell>
          <cell r="O590">
            <v>-0.48900000000000005</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-0.48900000000000005</v>
          </cell>
          <cell r="CB590">
            <v>0</v>
          </cell>
          <cell r="CC590">
            <v>-0.48900000000000005</v>
          </cell>
          <cell r="CD590">
            <v>0</v>
          </cell>
          <cell r="CE590">
            <v>0</v>
          </cell>
          <cell r="CF590">
            <v>0</v>
          </cell>
          <cell r="CG590">
            <v>-0.48900000000000005</v>
          </cell>
          <cell r="CH590">
            <v>0</v>
          </cell>
          <cell r="CI590">
            <v>-0.48900000000000005</v>
          </cell>
        </row>
        <row r="591">
          <cell r="B591" t="str">
            <v>275197</v>
          </cell>
          <cell r="C591" t="str">
            <v>Rebate Prog Cost Int-Contra</v>
          </cell>
          <cell r="D591">
            <v>0</v>
          </cell>
          <cell r="E591">
            <v>0</v>
          </cell>
          <cell r="F591">
            <v>0</v>
          </cell>
          <cell r="G591">
            <v>0</v>
          </cell>
          <cell r="H591">
            <v>0</v>
          </cell>
          <cell r="I591">
            <v>0</v>
          </cell>
          <cell r="J591">
            <v>0</v>
          </cell>
          <cell r="K591">
            <v>0</v>
          </cell>
          <cell r="L591">
            <v>0</v>
          </cell>
          <cell r="M591">
            <v>-2E-3</v>
          </cell>
          <cell r="N591">
            <v>0</v>
          </cell>
          <cell r="O591">
            <v>-2E-3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-2E-3</v>
          </cell>
          <cell r="CB591">
            <v>0</v>
          </cell>
          <cell r="CC591">
            <v>-2E-3</v>
          </cell>
          <cell r="CD591">
            <v>0</v>
          </cell>
          <cell r="CE591">
            <v>0</v>
          </cell>
          <cell r="CF591">
            <v>0</v>
          </cell>
          <cell r="CG591">
            <v>-2E-3</v>
          </cell>
          <cell r="CH591">
            <v>0</v>
          </cell>
          <cell r="CI591">
            <v>-2E-3</v>
          </cell>
        </row>
        <row r="592">
          <cell r="B592" t="str">
            <v>275198</v>
          </cell>
          <cell r="C592" t="str">
            <v>Int Imp - 2nd Rebate Proc Cost</v>
          </cell>
          <cell r="D592">
            <v>0</v>
          </cell>
          <cell r="E592">
            <v>0</v>
          </cell>
          <cell r="F592">
            <v>0</v>
          </cell>
          <cell r="G592">
            <v>0</v>
          </cell>
          <cell r="H592">
            <v>0</v>
          </cell>
          <cell r="I592">
            <v>0</v>
          </cell>
          <cell r="J592">
            <v>0</v>
          </cell>
          <cell r="K592">
            <v>0</v>
          </cell>
          <cell r="L592">
            <v>0</v>
          </cell>
          <cell r="M592">
            <v>-2E-3</v>
          </cell>
          <cell r="N592">
            <v>0</v>
          </cell>
          <cell r="O592">
            <v>-2E-3</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-2E-3</v>
          </cell>
          <cell r="CB592">
            <v>0</v>
          </cell>
          <cell r="CC592">
            <v>-2E-3</v>
          </cell>
          <cell r="CD592">
            <v>0</v>
          </cell>
          <cell r="CE592">
            <v>0</v>
          </cell>
          <cell r="CF592">
            <v>0</v>
          </cell>
          <cell r="CG592">
            <v>-2E-3</v>
          </cell>
          <cell r="CH592">
            <v>0</v>
          </cell>
          <cell r="CI592">
            <v>-2E-3</v>
          </cell>
        </row>
        <row r="593">
          <cell r="B593" t="str">
            <v>275201</v>
          </cell>
          <cell r="C593" t="str">
            <v>Reg Asset - C&amp;DM - Capital</v>
          </cell>
          <cell r="D593">
            <v>0</v>
          </cell>
          <cell r="E593">
            <v>0</v>
          </cell>
          <cell r="F593">
            <v>0</v>
          </cell>
          <cell r="G593">
            <v>0</v>
          </cell>
          <cell r="H593">
            <v>0</v>
          </cell>
          <cell r="I593">
            <v>0</v>
          </cell>
          <cell r="J593">
            <v>0</v>
          </cell>
          <cell r="K593">
            <v>0</v>
          </cell>
          <cell r="L593">
            <v>0</v>
          </cell>
          <cell r="M593">
            <v>245793</v>
          </cell>
          <cell r="N593">
            <v>0</v>
          </cell>
          <cell r="O593">
            <v>245793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245793</v>
          </cell>
          <cell r="CB593">
            <v>0</v>
          </cell>
          <cell r="CC593">
            <v>245793</v>
          </cell>
          <cell r="CD593">
            <v>0</v>
          </cell>
          <cell r="CE593">
            <v>0</v>
          </cell>
          <cell r="CF593">
            <v>0</v>
          </cell>
          <cell r="CG593">
            <v>245793</v>
          </cell>
          <cell r="CH593">
            <v>0</v>
          </cell>
          <cell r="CI593">
            <v>245793</v>
          </cell>
        </row>
        <row r="594">
          <cell r="B594" t="str">
            <v>275202</v>
          </cell>
          <cell r="C594" t="str">
            <v>Reg Asse -C&amp;DM-Capital-Contra</v>
          </cell>
          <cell r="D594">
            <v>0</v>
          </cell>
          <cell r="E594">
            <v>0</v>
          </cell>
          <cell r="F594">
            <v>0</v>
          </cell>
          <cell r="G594">
            <v>0</v>
          </cell>
          <cell r="H594">
            <v>0</v>
          </cell>
          <cell r="I594">
            <v>0</v>
          </cell>
          <cell r="J594">
            <v>0</v>
          </cell>
          <cell r="K594">
            <v>0</v>
          </cell>
          <cell r="L594">
            <v>0</v>
          </cell>
          <cell r="M594">
            <v>-245793</v>
          </cell>
          <cell r="N594">
            <v>0</v>
          </cell>
          <cell r="O594">
            <v>-245793</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-245793</v>
          </cell>
          <cell r="CB594">
            <v>0</v>
          </cell>
          <cell r="CC594">
            <v>-245793</v>
          </cell>
          <cell r="CD594">
            <v>0</v>
          </cell>
          <cell r="CE594">
            <v>0</v>
          </cell>
          <cell r="CF594">
            <v>0</v>
          </cell>
          <cell r="CG594">
            <v>-245793</v>
          </cell>
          <cell r="CH594">
            <v>0</v>
          </cell>
          <cell r="CI594">
            <v>-245793</v>
          </cell>
        </row>
        <row r="595">
          <cell r="B595" t="str">
            <v>275203</v>
          </cell>
          <cell r="C595" t="str">
            <v>Reg Asset-C&amp;DM Revenue</v>
          </cell>
          <cell r="D595">
            <v>0</v>
          </cell>
          <cell r="E595">
            <v>0</v>
          </cell>
          <cell r="F595">
            <v>0</v>
          </cell>
          <cell r="G595">
            <v>0</v>
          </cell>
          <cell r="H595">
            <v>0</v>
          </cell>
          <cell r="I595">
            <v>0</v>
          </cell>
          <cell r="J595">
            <v>0</v>
          </cell>
          <cell r="K595">
            <v>0</v>
          </cell>
          <cell r="L595">
            <v>0</v>
          </cell>
          <cell r="M595">
            <v>-36461538.469999999</v>
          </cell>
          <cell r="N595">
            <v>0</v>
          </cell>
          <cell r="O595">
            <v>-36461538.469999999</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-36461538.469999999</v>
          </cell>
          <cell r="CB595">
            <v>0</v>
          </cell>
          <cell r="CC595">
            <v>-36461538.469999999</v>
          </cell>
          <cell r="CD595">
            <v>0</v>
          </cell>
          <cell r="CE595">
            <v>0</v>
          </cell>
          <cell r="CF595">
            <v>0</v>
          </cell>
          <cell r="CG595">
            <v>-36461538.469999999</v>
          </cell>
          <cell r="CH595">
            <v>0</v>
          </cell>
          <cell r="CI595">
            <v>-36461538.469999999</v>
          </cell>
        </row>
        <row r="596">
          <cell r="B596" t="str">
            <v>275204</v>
          </cell>
          <cell r="C596" t="str">
            <v>Reg Asset-C&amp;DM-Rev-Contra</v>
          </cell>
          <cell r="D596">
            <v>0</v>
          </cell>
          <cell r="E596">
            <v>0</v>
          </cell>
          <cell r="F596">
            <v>0</v>
          </cell>
          <cell r="G596">
            <v>0</v>
          </cell>
          <cell r="H596">
            <v>0</v>
          </cell>
          <cell r="I596">
            <v>0</v>
          </cell>
          <cell r="J596">
            <v>0</v>
          </cell>
          <cell r="K596">
            <v>0</v>
          </cell>
          <cell r="L596">
            <v>0</v>
          </cell>
          <cell r="M596">
            <v>36461538.469999999</v>
          </cell>
          <cell r="N596">
            <v>0</v>
          </cell>
          <cell r="O596">
            <v>36461538.469999999</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36461538.469999999</v>
          </cell>
          <cell r="CB596">
            <v>0</v>
          </cell>
          <cell r="CC596">
            <v>36461538.469999999</v>
          </cell>
          <cell r="CD596">
            <v>0</v>
          </cell>
          <cell r="CE596">
            <v>0</v>
          </cell>
          <cell r="CF596">
            <v>0</v>
          </cell>
          <cell r="CG596">
            <v>36461538.469999999</v>
          </cell>
          <cell r="CH596">
            <v>0</v>
          </cell>
          <cell r="CI596">
            <v>36461538.469999999</v>
          </cell>
        </row>
        <row r="597">
          <cell r="B597" t="str">
            <v>275205</v>
          </cell>
          <cell r="C597" t="str">
            <v>Reg. Asset-C&amp;DM-OM&amp;A Contra</v>
          </cell>
          <cell r="D597">
            <v>0</v>
          </cell>
          <cell r="E597">
            <v>0</v>
          </cell>
          <cell r="F597">
            <v>0</v>
          </cell>
          <cell r="G597">
            <v>0</v>
          </cell>
          <cell r="H597">
            <v>0</v>
          </cell>
          <cell r="I597">
            <v>0</v>
          </cell>
          <cell r="J597">
            <v>0</v>
          </cell>
          <cell r="K597">
            <v>0</v>
          </cell>
          <cell r="L597">
            <v>0</v>
          </cell>
          <cell r="M597">
            <v>-4101616.87</v>
          </cell>
          <cell r="N597">
            <v>0</v>
          </cell>
          <cell r="O597">
            <v>-4101616.87</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2310313.15</v>
          </cell>
          <cell r="BJ597">
            <v>0</v>
          </cell>
          <cell r="BK597">
            <v>2310313.15</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-1791303.72</v>
          </cell>
          <cell r="CB597">
            <v>0</v>
          </cell>
          <cell r="CC597">
            <v>-1791303.72</v>
          </cell>
          <cell r="CD597">
            <v>0</v>
          </cell>
          <cell r="CE597">
            <v>0</v>
          </cell>
          <cell r="CF597">
            <v>0</v>
          </cell>
          <cell r="CG597">
            <v>-1791303.72</v>
          </cell>
          <cell r="CH597">
            <v>0</v>
          </cell>
          <cell r="CI597">
            <v>-1791303.72</v>
          </cell>
        </row>
        <row r="598">
          <cell r="B598" t="str">
            <v>275230</v>
          </cell>
          <cell r="C598" t="str">
            <v>RS VApwr-Int Improv Contra-Dec</v>
          </cell>
          <cell r="D598">
            <v>0</v>
          </cell>
          <cell r="E598">
            <v>0</v>
          </cell>
          <cell r="F598">
            <v>0</v>
          </cell>
          <cell r="G598">
            <v>0</v>
          </cell>
          <cell r="H598">
            <v>0</v>
          </cell>
          <cell r="I598">
            <v>0</v>
          </cell>
          <cell r="J598">
            <v>0</v>
          </cell>
          <cell r="K598">
            <v>0</v>
          </cell>
          <cell r="L598">
            <v>0</v>
          </cell>
          <cell r="M598">
            <v>-5.0000000000000001E-3</v>
          </cell>
          <cell r="N598">
            <v>0</v>
          </cell>
          <cell r="O598">
            <v>-5.0000000000000001E-3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-5.0000000000000001E-3</v>
          </cell>
          <cell r="CB598">
            <v>0</v>
          </cell>
          <cell r="CC598">
            <v>-5.0000000000000001E-3</v>
          </cell>
          <cell r="CD598">
            <v>0</v>
          </cell>
          <cell r="CE598">
            <v>0</v>
          </cell>
          <cell r="CF598">
            <v>0</v>
          </cell>
          <cell r="CG598">
            <v>-5.0000000000000001E-3</v>
          </cell>
          <cell r="CH598">
            <v>0</v>
          </cell>
          <cell r="CI598">
            <v>-5.0000000000000001E-3</v>
          </cell>
        </row>
        <row r="599">
          <cell r="B599" t="str">
            <v>275231</v>
          </cell>
          <cell r="C599" t="str">
            <v>RS VAwms-int Improv Contra-dec</v>
          </cell>
          <cell r="D599">
            <v>0</v>
          </cell>
          <cell r="E599">
            <v>0</v>
          </cell>
          <cell r="F599">
            <v>0</v>
          </cell>
          <cell r="G599">
            <v>0</v>
          </cell>
          <cell r="H599">
            <v>0</v>
          </cell>
          <cell r="I599">
            <v>0</v>
          </cell>
          <cell r="J599">
            <v>0</v>
          </cell>
          <cell r="K599">
            <v>0</v>
          </cell>
          <cell r="L599">
            <v>0</v>
          </cell>
          <cell r="M599">
            <v>-1E-3</v>
          </cell>
          <cell r="N599">
            <v>0</v>
          </cell>
          <cell r="O599">
            <v>-1E-3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-1E-3</v>
          </cell>
          <cell r="CB599">
            <v>0</v>
          </cell>
          <cell r="CC599">
            <v>-1E-3</v>
          </cell>
          <cell r="CD599">
            <v>0</v>
          </cell>
          <cell r="CE599">
            <v>0</v>
          </cell>
          <cell r="CF599">
            <v>0</v>
          </cell>
          <cell r="CG599">
            <v>-1E-3</v>
          </cell>
          <cell r="CH599">
            <v>0</v>
          </cell>
          <cell r="CI599">
            <v>-1E-3</v>
          </cell>
        </row>
        <row r="600">
          <cell r="B600" t="str">
            <v>275233</v>
          </cell>
          <cell r="C600" t="str">
            <v>RS VAnw-Int Improv Contra-Dec1</v>
          </cell>
          <cell r="D600">
            <v>0</v>
          </cell>
          <cell r="E600">
            <v>0</v>
          </cell>
          <cell r="F600">
            <v>0</v>
          </cell>
          <cell r="G600">
            <v>0</v>
          </cell>
          <cell r="H600">
            <v>0</v>
          </cell>
          <cell r="I600">
            <v>0</v>
          </cell>
          <cell r="J600">
            <v>0</v>
          </cell>
          <cell r="K600">
            <v>0</v>
          </cell>
          <cell r="L600">
            <v>0</v>
          </cell>
          <cell r="M600">
            <v>-3.0000000000000001E-3</v>
          </cell>
          <cell r="N600">
            <v>0</v>
          </cell>
          <cell r="O600">
            <v>-3.0000000000000001E-3</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-3.0000000000000001E-3</v>
          </cell>
          <cell r="CB600">
            <v>0</v>
          </cell>
          <cell r="CC600">
            <v>-3.0000000000000001E-3</v>
          </cell>
          <cell r="CD600">
            <v>0</v>
          </cell>
          <cell r="CE600">
            <v>0</v>
          </cell>
          <cell r="CF600">
            <v>0</v>
          </cell>
          <cell r="CG600">
            <v>-3.0000000000000001E-3</v>
          </cell>
          <cell r="CH600">
            <v>0</v>
          </cell>
          <cell r="CI600">
            <v>-3.0000000000000001E-3</v>
          </cell>
        </row>
        <row r="601">
          <cell r="B601" t="str">
            <v>275234</v>
          </cell>
          <cell r="C601" t="str">
            <v>RS VAan-Int Improv Contra-Dec1</v>
          </cell>
          <cell r="D601">
            <v>0</v>
          </cell>
          <cell r="E601">
            <v>0</v>
          </cell>
          <cell r="F601">
            <v>0</v>
          </cell>
          <cell r="G601">
            <v>0</v>
          </cell>
          <cell r="H601">
            <v>0</v>
          </cell>
          <cell r="I601">
            <v>0</v>
          </cell>
          <cell r="J601">
            <v>0</v>
          </cell>
          <cell r="K601">
            <v>0</v>
          </cell>
          <cell r="L601">
            <v>0</v>
          </cell>
          <cell r="M601">
            <v>-1E-3</v>
          </cell>
          <cell r="N601">
            <v>0</v>
          </cell>
          <cell r="O601">
            <v>-1E-3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-1E-3</v>
          </cell>
          <cell r="CB601">
            <v>0</v>
          </cell>
          <cell r="CC601">
            <v>-1E-3</v>
          </cell>
          <cell r="CD601">
            <v>0</v>
          </cell>
          <cell r="CE601">
            <v>0</v>
          </cell>
          <cell r="CF601">
            <v>0</v>
          </cell>
          <cell r="CG601">
            <v>-1E-3</v>
          </cell>
          <cell r="CH601">
            <v>0</v>
          </cell>
          <cell r="CI601">
            <v>-1E-3</v>
          </cell>
        </row>
        <row r="602">
          <cell r="B602" t="str">
            <v>275240</v>
          </cell>
          <cell r="C602" t="str">
            <v>RCVAretailer - Int Improv Cont</v>
          </cell>
          <cell r="D602">
            <v>0</v>
          </cell>
          <cell r="E602">
            <v>0</v>
          </cell>
          <cell r="F602">
            <v>0</v>
          </cell>
          <cell r="G602">
            <v>0</v>
          </cell>
          <cell r="H602">
            <v>0</v>
          </cell>
          <cell r="I602">
            <v>0</v>
          </cell>
          <cell r="J602">
            <v>0</v>
          </cell>
          <cell r="K602">
            <v>0</v>
          </cell>
          <cell r="L602">
            <v>0</v>
          </cell>
          <cell r="M602">
            <v>-4.0000000000000001E-3</v>
          </cell>
          <cell r="N602">
            <v>0</v>
          </cell>
          <cell r="O602">
            <v>-4.0000000000000001E-3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-4.0000000000000001E-3</v>
          </cell>
          <cell r="CB602">
            <v>0</v>
          </cell>
          <cell r="CC602">
            <v>-4.0000000000000001E-3</v>
          </cell>
          <cell r="CD602">
            <v>0</v>
          </cell>
          <cell r="CE602">
            <v>0</v>
          </cell>
          <cell r="CF602">
            <v>0</v>
          </cell>
          <cell r="CG602">
            <v>-4.0000000000000001E-3</v>
          </cell>
          <cell r="CH602">
            <v>0</v>
          </cell>
          <cell r="CI602">
            <v>-4.0000000000000001E-3</v>
          </cell>
        </row>
        <row r="603">
          <cell r="B603" t="str">
            <v>275242</v>
          </cell>
          <cell r="C603" t="str">
            <v>Var Energy Cost Int-Contra</v>
          </cell>
          <cell r="D603">
            <v>0</v>
          </cell>
          <cell r="E603">
            <v>0</v>
          </cell>
          <cell r="F603">
            <v>0</v>
          </cell>
          <cell r="G603">
            <v>0</v>
          </cell>
          <cell r="H603">
            <v>0</v>
          </cell>
          <cell r="I603">
            <v>0</v>
          </cell>
          <cell r="J603">
            <v>0</v>
          </cell>
          <cell r="K603">
            <v>0</v>
          </cell>
          <cell r="L603">
            <v>0</v>
          </cell>
          <cell r="M603">
            <v>-3.0000000000000001E-3</v>
          </cell>
          <cell r="N603">
            <v>0</v>
          </cell>
          <cell r="O603">
            <v>-3.0000000000000001E-3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-3.0000000000000001E-3</v>
          </cell>
          <cell r="CB603">
            <v>0</v>
          </cell>
          <cell r="CC603">
            <v>-3.0000000000000001E-3</v>
          </cell>
          <cell r="CD603">
            <v>0</v>
          </cell>
          <cell r="CE603">
            <v>0</v>
          </cell>
          <cell r="CF603">
            <v>0</v>
          </cell>
          <cell r="CG603">
            <v>-3.0000000000000001E-3</v>
          </cell>
          <cell r="CH603">
            <v>0</v>
          </cell>
          <cell r="CI603">
            <v>-3.0000000000000001E-3</v>
          </cell>
        </row>
        <row r="604">
          <cell r="B604" t="str">
            <v>275245</v>
          </cell>
          <cell r="C604" t="str">
            <v>RCVA-STR - Int Imput Contra -</v>
          </cell>
          <cell r="D604">
            <v>0</v>
          </cell>
          <cell r="E604">
            <v>0</v>
          </cell>
          <cell r="F604">
            <v>0</v>
          </cell>
          <cell r="G604">
            <v>0</v>
          </cell>
          <cell r="H604">
            <v>0</v>
          </cell>
          <cell r="I604">
            <v>0</v>
          </cell>
          <cell r="J604">
            <v>0</v>
          </cell>
          <cell r="K604">
            <v>0</v>
          </cell>
          <cell r="L604">
            <v>0</v>
          </cell>
          <cell r="M604">
            <v>4.0000000000000001E-3</v>
          </cell>
          <cell r="N604">
            <v>0</v>
          </cell>
          <cell r="O604">
            <v>4.0000000000000001E-3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4.0000000000000001E-3</v>
          </cell>
          <cell r="CB604">
            <v>0</v>
          </cell>
          <cell r="CC604">
            <v>4.0000000000000001E-3</v>
          </cell>
          <cell r="CD604">
            <v>0</v>
          </cell>
          <cell r="CE604">
            <v>0</v>
          </cell>
          <cell r="CF604">
            <v>0</v>
          </cell>
          <cell r="CG604">
            <v>4.0000000000000001E-3</v>
          </cell>
          <cell r="CH604">
            <v>0</v>
          </cell>
          <cell r="CI604">
            <v>4.0000000000000001E-3</v>
          </cell>
        </row>
        <row r="605">
          <cell r="B605" t="str">
            <v>275246</v>
          </cell>
          <cell r="C605" t="str">
            <v>LV Shrd Ln Chg Int Impr-Contra</v>
          </cell>
          <cell r="D605">
            <v>0</v>
          </cell>
          <cell r="E605">
            <v>0</v>
          </cell>
          <cell r="F605">
            <v>0</v>
          </cell>
          <cell r="G605">
            <v>0</v>
          </cell>
          <cell r="H605">
            <v>0</v>
          </cell>
          <cell r="I605">
            <v>0</v>
          </cell>
          <cell r="J605">
            <v>0</v>
          </cell>
          <cell r="K605">
            <v>0</v>
          </cell>
          <cell r="L605">
            <v>0</v>
          </cell>
          <cell r="M605">
            <v>4.0000000000000001E-3</v>
          </cell>
          <cell r="N605">
            <v>0</v>
          </cell>
          <cell r="O605">
            <v>4.0000000000000001E-3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4.0000000000000001E-3</v>
          </cell>
          <cell r="CB605">
            <v>0</v>
          </cell>
          <cell r="CC605">
            <v>4.0000000000000001E-3</v>
          </cell>
          <cell r="CD605">
            <v>0</v>
          </cell>
          <cell r="CE605">
            <v>0</v>
          </cell>
          <cell r="CF605">
            <v>0</v>
          </cell>
          <cell r="CG605">
            <v>4.0000000000000001E-3</v>
          </cell>
          <cell r="CH605">
            <v>0</v>
          </cell>
          <cell r="CI605">
            <v>4.0000000000000001E-3</v>
          </cell>
        </row>
        <row r="606">
          <cell r="B606" t="str">
            <v>275247</v>
          </cell>
          <cell r="C606" t="str">
            <v>LV Spec Ln Int Improv-Contra</v>
          </cell>
          <cell r="D606">
            <v>0</v>
          </cell>
          <cell r="E606">
            <v>0</v>
          </cell>
          <cell r="F606">
            <v>0</v>
          </cell>
          <cell r="G606">
            <v>0</v>
          </cell>
          <cell r="H606">
            <v>0</v>
          </cell>
          <cell r="I606">
            <v>0</v>
          </cell>
          <cell r="J606">
            <v>0</v>
          </cell>
          <cell r="K606">
            <v>0</v>
          </cell>
          <cell r="L606">
            <v>0</v>
          </cell>
          <cell r="M606">
            <v>3.0000000000000001E-3</v>
          </cell>
          <cell r="N606">
            <v>0</v>
          </cell>
          <cell r="O606">
            <v>3.0000000000000001E-3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3.0000000000000001E-3</v>
          </cell>
          <cell r="CB606">
            <v>0</v>
          </cell>
          <cell r="CC606">
            <v>3.0000000000000001E-3</v>
          </cell>
          <cell r="CD606">
            <v>0</v>
          </cell>
          <cell r="CE606">
            <v>0</v>
          </cell>
          <cell r="CF606">
            <v>0</v>
          </cell>
          <cell r="CG606">
            <v>3.0000000000000001E-3</v>
          </cell>
          <cell r="CH606">
            <v>0</v>
          </cell>
          <cell r="CI606">
            <v>3.0000000000000001E-3</v>
          </cell>
        </row>
        <row r="607">
          <cell r="B607" t="str">
            <v>275249</v>
          </cell>
          <cell r="C607" t="str">
            <v>LV HVDS High Int Impr-Contra</v>
          </cell>
          <cell r="D607">
            <v>0</v>
          </cell>
          <cell r="E607">
            <v>0</v>
          </cell>
          <cell r="F607">
            <v>0</v>
          </cell>
          <cell r="G607">
            <v>0</v>
          </cell>
          <cell r="H607">
            <v>0</v>
          </cell>
          <cell r="I607">
            <v>0</v>
          </cell>
          <cell r="J607">
            <v>0</v>
          </cell>
          <cell r="K607">
            <v>0</v>
          </cell>
          <cell r="L607">
            <v>0</v>
          </cell>
          <cell r="M607">
            <v>3.0000000000000001E-3</v>
          </cell>
          <cell r="N607">
            <v>0</v>
          </cell>
          <cell r="O607">
            <v>3.0000000000000001E-3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3.0000000000000001E-3</v>
          </cell>
          <cell r="CB607">
            <v>0</v>
          </cell>
          <cell r="CC607">
            <v>3.0000000000000001E-3</v>
          </cell>
          <cell r="CD607">
            <v>0</v>
          </cell>
          <cell r="CE607">
            <v>0</v>
          </cell>
          <cell r="CF607">
            <v>0</v>
          </cell>
          <cell r="CG607">
            <v>3.0000000000000001E-3</v>
          </cell>
          <cell r="CH607">
            <v>0</v>
          </cell>
          <cell r="CI607">
            <v>3.0000000000000001E-3</v>
          </cell>
        </row>
        <row r="608">
          <cell r="B608" t="str">
            <v>275250</v>
          </cell>
          <cell r="C608" t="str">
            <v>LV HVDS Low Int Impr-Contra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275251</v>
          </cell>
          <cell r="C609" t="str">
            <v>LV Shrd DS Int Impr-Contra</v>
          </cell>
          <cell r="D609">
            <v>0</v>
          </cell>
          <cell r="E609">
            <v>0</v>
          </cell>
          <cell r="F609">
            <v>0</v>
          </cell>
          <cell r="G609">
            <v>0</v>
          </cell>
          <cell r="H609">
            <v>0</v>
          </cell>
          <cell r="I609">
            <v>0</v>
          </cell>
          <cell r="J609">
            <v>0</v>
          </cell>
          <cell r="K609">
            <v>0</v>
          </cell>
          <cell r="L609">
            <v>0</v>
          </cell>
          <cell r="M609">
            <v>-3.0000000000000001E-3</v>
          </cell>
          <cell r="N609">
            <v>0</v>
          </cell>
          <cell r="O609">
            <v>-3.0000000000000001E-3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-3.0000000000000001E-3</v>
          </cell>
          <cell r="CB609">
            <v>0</v>
          </cell>
          <cell r="CC609">
            <v>-3.0000000000000001E-3</v>
          </cell>
          <cell r="CD609">
            <v>0</v>
          </cell>
          <cell r="CE609">
            <v>0</v>
          </cell>
          <cell r="CF609">
            <v>0</v>
          </cell>
          <cell r="CG609">
            <v>-3.0000000000000001E-3</v>
          </cell>
          <cell r="CH609">
            <v>0</v>
          </cell>
          <cell r="CI609">
            <v>-3.0000000000000001E-3</v>
          </cell>
        </row>
        <row r="610">
          <cell r="B610" t="str">
            <v>275252</v>
          </cell>
          <cell r="C610" t="str">
            <v>LV Spec DS Int Improv-Contra</v>
          </cell>
          <cell r="D610">
            <v>0</v>
          </cell>
          <cell r="E610">
            <v>0</v>
          </cell>
          <cell r="F610">
            <v>0</v>
          </cell>
          <cell r="G610">
            <v>0</v>
          </cell>
          <cell r="H610">
            <v>0</v>
          </cell>
          <cell r="I610">
            <v>0</v>
          </cell>
          <cell r="J610">
            <v>0</v>
          </cell>
          <cell r="K610">
            <v>0</v>
          </cell>
          <cell r="L610">
            <v>0</v>
          </cell>
          <cell r="M610">
            <v>3.0000000000000001E-3</v>
          </cell>
          <cell r="N610">
            <v>0</v>
          </cell>
          <cell r="O610">
            <v>3.0000000000000001E-3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3.0000000000000001E-3</v>
          </cell>
          <cell r="CB610">
            <v>0</v>
          </cell>
          <cell r="CC610">
            <v>3.0000000000000001E-3</v>
          </cell>
          <cell r="CD610">
            <v>0</v>
          </cell>
          <cell r="CE610">
            <v>0</v>
          </cell>
          <cell r="CF610">
            <v>0</v>
          </cell>
          <cell r="CG610">
            <v>3.0000000000000001E-3</v>
          </cell>
          <cell r="CH610">
            <v>0</v>
          </cell>
          <cell r="CI610">
            <v>3.0000000000000001E-3</v>
          </cell>
        </row>
        <row r="611">
          <cell r="B611" t="str">
            <v>275253</v>
          </cell>
          <cell r="C611" t="str">
            <v>MARR Oct 2001 Interest-Contra</v>
          </cell>
          <cell r="D611">
            <v>0</v>
          </cell>
          <cell r="E611">
            <v>0</v>
          </cell>
          <cell r="F611">
            <v>0</v>
          </cell>
          <cell r="G611">
            <v>0</v>
          </cell>
          <cell r="H611">
            <v>0</v>
          </cell>
          <cell r="I611">
            <v>0</v>
          </cell>
          <cell r="J611">
            <v>0</v>
          </cell>
          <cell r="K611">
            <v>0</v>
          </cell>
          <cell r="L611">
            <v>0</v>
          </cell>
          <cell r="M611">
            <v>2E-3</v>
          </cell>
          <cell r="N611">
            <v>0</v>
          </cell>
          <cell r="O611">
            <v>2E-3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2E-3</v>
          </cell>
          <cell r="CB611">
            <v>0</v>
          </cell>
          <cell r="CC611">
            <v>2E-3</v>
          </cell>
          <cell r="CD611">
            <v>0</v>
          </cell>
          <cell r="CE611">
            <v>0</v>
          </cell>
          <cell r="CF611">
            <v>0</v>
          </cell>
          <cell r="CG611">
            <v>2E-3</v>
          </cell>
          <cell r="CH611">
            <v>0</v>
          </cell>
          <cell r="CI611">
            <v>2E-3</v>
          </cell>
        </row>
        <row r="612">
          <cell r="B612" t="str">
            <v>275254</v>
          </cell>
          <cell r="C612" t="str">
            <v>PILs Oct 2002 Interest-Contra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275267</v>
          </cell>
          <cell r="C613" t="str">
            <v>MARR Mar 2002 Interest-Contra</v>
          </cell>
          <cell r="D613">
            <v>0</v>
          </cell>
          <cell r="E613">
            <v>0</v>
          </cell>
          <cell r="F613">
            <v>0</v>
          </cell>
          <cell r="G613">
            <v>0</v>
          </cell>
          <cell r="H613">
            <v>0</v>
          </cell>
          <cell r="I613">
            <v>0</v>
          </cell>
          <cell r="J613">
            <v>0</v>
          </cell>
          <cell r="K613">
            <v>0</v>
          </cell>
          <cell r="L613">
            <v>0</v>
          </cell>
          <cell r="M613">
            <v>-2E-3</v>
          </cell>
          <cell r="N613">
            <v>0</v>
          </cell>
          <cell r="O613">
            <v>-2E-3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-2E-3</v>
          </cell>
          <cell r="CB613">
            <v>0</v>
          </cell>
          <cell r="CC613">
            <v>-2E-3</v>
          </cell>
          <cell r="CD613">
            <v>0</v>
          </cell>
          <cell r="CE613">
            <v>0</v>
          </cell>
          <cell r="CF613">
            <v>0</v>
          </cell>
          <cell r="CG613">
            <v>-2E-3</v>
          </cell>
          <cell r="CH613">
            <v>0</v>
          </cell>
          <cell r="CI613">
            <v>-2E-3</v>
          </cell>
        </row>
        <row r="614">
          <cell r="B614" t="str">
            <v>275268</v>
          </cell>
          <cell r="C614" t="str">
            <v>PILs Mar 2002 Interest-Contra</v>
          </cell>
          <cell r="D614">
            <v>0</v>
          </cell>
          <cell r="E614">
            <v>0</v>
          </cell>
          <cell r="F614">
            <v>0</v>
          </cell>
          <cell r="G614">
            <v>0</v>
          </cell>
          <cell r="H614">
            <v>0</v>
          </cell>
          <cell r="I614">
            <v>0</v>
          </cell>
          <cell r="J614">
            <v>0</v>
          </cell>
          <cell r="K614">
            <v>0</v>
          </cell>
          <cell r="L614">
            <v>0</v>
          </cell>
          <cell r="M614">
            <v>4.0000000000000001E-3</v>
          </cell>
          <cell r="N614">
            <v>0</v>
          </cell>
          <cell r="O614">
            <v>4.0000000000000001E-3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4.0000000000000001E-3</v>
          </cell>
          <cell r="CB614">
            <v>0</v>
          </cell>
          <cell r="CC614">
            <v>4.0000000000000001E-3</v>
          </cell>
          <cell r="CD614">
            <v>0</v>
          </cell>
          <cell r="CE614">
            <v>0</v>
          </cell>
          <cell r="CF614">
            <v>0</v>
          </cell>
          <cell r="CG614">
            <v>4.0000000000000001E-3</v>
          </cell>
          <cell r="CH614">
            <v>0</v>
          </cell>
          <cell r="CI614">
            <v>4.0000000000000001E-3</v>
          </cell>
        </row>
        <row r="615">
          <cell r="B615" t="str">
            <v>275299</v>
          </cell>
          <cell r="C615" t="str">
            <v>TX Mkt Ready Reg Asset Contr</v>
          </cell>
          <cell r="D615">
            <v>0</v>
          </cell>
          <cell r="E615">
            <v>0</v>
          </cell>
          <cell r="F615">
            <v>0</v>
          </cell>
          <cell r="G615">
            <v>0</v>
          </cell>
          <cell r="H615">
            <v>0</v>
          </cell>
          <cell r="I615">
            <v>0</v>
          </cell>
          <cell r="J615">
            <v>-17172466.109999999</v>
          </cell>
          <cell r="K615">
            <v>0</v>
          </cell>
          <cell r="L615">
            <v>-17172466.109999999</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-17172466.109999999</v>
          </cell>
          <cell r="CB615">
            <v>0</v>
          </cell>
          <cell r="CC615">
            <v>-17172466.109999999</v>
          </cell>
          <cell r="CD615">
            <v>0</v>
          </cell>
          <cell r="CE615">
            <v>0</v>
          </cell>
          <cell r="CF615">
            <v>0</v>
          </cell>
          <cell r="CG615">
            <v>-17172466.109999999</v>
          </cell>
          <cell r="CH615">
            <v>0</v>
          </cell>
          <cell r="CI615">
            <v>-17172466.109999999</v>
          </cell>
        </row>
        <row r="616">
          <cell r="B616" t="str">
            <v>275348</v>
          </cell>
          <cell r="C616" t="str">
            <v>Reg Asset-DSM Int Impr 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275400</v>
          </cell>
          <cell r="C617" t="str">
            <v>Regulatory Asset Recovery Acct</v>
          </cell>
          <cell r="D617">
            <v>0</v>
          </cell>
          <cell r="E617">
            <v>0</v>
          </cell>
          <cell r="F617">
            <v>0</v>
          </cell>
          <cell r="G617">
            <v>0</v>
          </cell>
          <cell r="H617">
            <v>0</v>
          </cell>
          <cell r="I617">
            <v>0</v>
          </cell>
          <cell r="J617">
            <v>0</v>
          </cell>
          <cell r="K617">
            <v>0</v>
          </cell>
          <cell r="L617">
            <v>0</v>
          </cell>
          <cell r="M617">
            <v>150833303.25</v>
          </cell>
          <cell r="N617">
            <v>0</v>
          </cell>
          <cell r="O617">
            <v>150833303.25</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150833303.25</v>
          </cell>
          <cell r="CB617">
            <v>0</v>
          </cell>
          <cell r="CC617">
            <v>150833303.25</v>
          </cell>
          <cell r="CD617">
            <v>0</v>
          </cell>
          <cell r="CE617">
            <v>0</v>
          </cell>
          <cell r="CF617">
            <v>0</v>
          </cell>
          <cell r="CG617">
            <v>150833303.25</v>
          </cell>
          <cell r="CH617">
            <v>0</v>
          </cell>
          <cell r="CI617">
            <v>150833303.25</v>
          </cell>
        </row>
        <row r="618">
          <cell r="B618" t="str">
            <v>275401</v>
          </cell>
          <cell r="C618" t="str">
            <v>Reg Asset Recovery-Rate Rider</v>
          </cell>
          <cell r="D618">
            <v>0</v>
          </cell>
          <cell r="E618">
            <v>0</v>
          </cell>
          <cell r="F618">
            <v>0</v>
          </cell>
          <cell r="G618">
            <v>0</v>
          </cell>
          <cell r="H618">
            <v>0</v>
          </cell>
          <cell r="I618">
            <v>0</v>
          </cell>
          <cell r="J618">
            <v>0</v>
          </cell>
          <cell r="K618">
            <v>0</v>
          </cell>
          <cell r="L618">
            <v>0</v>
          </cell>
          <cell r="M618">
            <v>-79510635.689999998</v>
          </cell>
          <cell r="N618">
            <v>0</v>
          </cell>
          <cell r="O618">
            <v>-79510635.689999998</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-79510635.689999998</v>
          </cell>
          <cell r="CB618">
            <v>0</v>
          </cell>
          <cell r="CC618">
            <v>-79510635.689999998</v>
          </cell>
          <cell r="CD618">
            <v>0</v>
          </cell>
          <cell r="CE618">
            <v>0</v>
          </cell>
          <cell r="CF618">
            <v>0</v>
          </cell>
          <cell r="CG618">
            <v>-79510635.689999998</v>
          </cell>
          <cell r="CH618">
            <v>0</v>
          </cell>
          <cell r="CI618">
            <v>-79510635.689999998</v>
          </cell>
        </row>
        <row r="619">
          <cell r="B619" t="str">
            <v>275402</v>
          </cell>
          <cell r="C619" t="str">
            <v>Reg Asset-RARA-Int Improvement</v>
          </cell>
          <cell r="D619">
            <v>0</v>
          </cell>
          <cell r="E619">
            <v>0</v>
          </cell>
          <cell r="F619">
            <v>0</v>
          </cell>
          <cell r="G619">
            <v>0</v>
          </cell>
          <cell r="H619">
            <v>0</v>
          </cell>
          <cell r="I619">
            <v>0</v>
          </cell>
          <cell r="J619">
            <v>0</v>
          </cell>
          <cell r="K619">
            <v>0</v>
          </cell>
          <cell r="L619">
            <v>0</v>
          </cell>
          <cell r="M619">
            <v>8455054.0800000001</v>
          </cell>
          <cell r="N619">
            <v>0</v>
          </cell>
          <cell r="O619">
            <v>8455054.0800000001</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8455054.0800000001</v>
          </cell>
          <cell r="CB619">
            <v>0</v>
          </cell>
          <cell r="CC619">
            <v>8455054.0800000001</v>
          </cell>
          <cell r="CD619">
            <v>0</v>
          </cell>
          <cell r="CE619">
            <v>0</v>
          </cell>
          <cell r="CF619">
            <v>0</v>
          </cell>
          <cell r="CG619">
            <v>8455054.0800000001</v>
          </cell>
          <cell r="CH619">
            <v>0</v>
          </cell>
          <cell r="CI619">
            <v>8455054.0800000001</v>
          </cell>
        </row>
        <row r="620">
          <cell r="B620" t="str">
            <v>275403</v>
          </cell>
          <cell r="C620" t="str">
            <v>RARA-Adjustment</v>
          </cell>
          <cell r="D620">
            <v>0</v>
          </cell>
          <cell r="E620">
            <v>0</v>
          </cell>
          <cell r="F620">
            <v>0</v>
          </cell>
          <cell r="G620">
            <v>0</v>
          </cell>
          <cell r="H620">
            <v>0</v>
          </cell>
          <cell r="I620">
            <v>0</v>
          </cell>
          <cell r="J620">
            <v>0</v>
          </cell>
          <cell r="K620">
            <v>0</v>
          </cell>
          <cell r="L620">
            <v>0</v>
          </cell>
          <cell r="M620">
            <v>-463974</v>
          </cell>
          <cell r="N620">
            <v>0</v>
          </cell>
          <cell r="O620">
            <v>-463974</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-463974</v>
          </cell>
          <cell r="CB620">
            <v>0</v>
          </cell>
          <cell r="CC620">
            <v>-463974</v>
          </cell>
          <cell r="CD620">
            <v>0</v>
          </cell>
          <cell r="CE620">
            <v>0</v>
          </cell>
          <cell r="CF620">
            <v>0</v>
          </cell>
          <cell r="CG620">
            <v>-463974</v>
          </cell>
          <cell r="CH620">
            <v>0</v>
          </cell>
          <cell r="CI620">
            <v>-463974</v>
          </cell>
        </row>
        <row r="621">
          <cell r="B621" t="str">
            <v>452071</v>
          </cell>
          <cell r="C621" t="str">
            <v>Def Rev - Phase I Increm Recov</v>
          </cell>
          <cell r="D621">
            <v>0</v>
          </cell>
          <cell r="E621">
            <v>0</v>
          </cell>
          <cell r="F621">
            <v>0</v>
          </cell>
          <cell r="G621">
            <v>0</v>
          </cell>
          <cell r="H621">
            <v>0</v>
          </cell>
          <cell r="I621">
            <v>0</v>
          </cell>
          <cell r="J621">
            <v>0</v>
          </cell>
          <cell r="K621">
            <v>0</v>
          </cell>
          <cell r="L621">
            <v>0</v>
          </cell>
          <cell r="M621">
            <v>78785260.819999993</v>
          </cell>
          <cell r="N621">
            <v>0</v>
          </cell>
          <cell r="O621">
            <v>78785260.819999993</v>
          </cell>
          <cell r="P621">
            <v>-78785260.819999993</v>
          </cell>
          <cell r="Q621">
            <v>0</v>
          </cell>
          <cell r="R621">
            <v>-78785260.819999993</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-7382955.6299999999</v>
          </cell>
          <cell r="BJ621">
            <v>0</v>
          </cell>
          <cell r="BK621">
            <v>-7382955.6299999999</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-7382955.6299999999</v>
          </cell>
          <cell r="CB621">
            <v>0</v>
          </cell>
          <cell r="CC621">
            <v>-7382955.6299999999</v>
          </cell>
          <cell r="CD621">
            <v>0</v>
          </cell>
          <cell r="CE621">
            <v>0</v>
          </cell>
          <cell r="CF621">
            <v>0</v>
          </cell>
          <cell r="CG621">
            <v>-7382955.6299999999</v>
          </cell>
          <cell r="CH621">
            <v>0</v>
          </cell>
          <cell r="CI621">
            <v>-7382955.6299999999</v>
          </cell>
        </row>
        <row r="622">
          <cell r="B622" t="str">
            <v>452072</v>
          </cell>
          <cell r="C622" t="str">
            <v>Def Rev - Phase I MR&amp;LV Recov</v>
          </cell>
          <cell r="D622">
            <v>0</v>
          </cell>
          <cell r="E622">
            <v>0</v>
          </cell>
          <cell r="F622">
            <v>0</v>
          </cell>
          <cell r="G622">
            <v>0</v>
          </cell>
          <cell r="H622">
            <v>0</v>
          </cell>
          <cell r="I622">
            <v>0</v>
          </cell>
          <cell r="J622">
            <v>0</v>
          </cell>
          <cell r="K622">
            <v>0</v>
          </cell>
          <cell r="L622">
            <v>0</v>
          </cell>
          <cell r="M622">
            <v>0</v>
          </cell>
          <cell r="N622">
            <v>0</v>
          </cell>
          <cell r="O622">
            <v>0</v>
          </cell>
          <cell r="P622">
            <v>0.89</v>
          </cell>
          <cell r="Q622">
            <v>0</v>
          </cell>
          <cell r="R622">
            <v>0.89</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0.89</v>
          </cell>
          <cell r="CB622">
            <v>0</v>
          </cell>
          <cell r="CC622">
            <v>0.89</v>
          </cell>
          <cell r="CD622">
            <v>0</v>
          </cell>
          <cell r="CE622">
            <v>0</v>
          </cell>
          <cell r="CF622">
            <v>0</v>
          </cell>
          <cell r="CG622">
            <v>0.89</v>
          </cell>
          <cell r="CH622">
            <v>0</v>
          </cell>
          <cell r="CI622">
            <v>0.89</v>
          </cell>
        </row>
        <row r="623">
          <cell r="B623" t="str">
            <v>452073</v>
          </cell>
          <cell r="C623" t="str">
            <v>Def Rev - Phase I Incr Int Imp</v>
          </cell>
          <cell r="D623">
            <v>0</v>
          </cell>
          <cell r="E623">
            <v>0</v>
          </cell>
          <cell r="F623">
            <v>0</v>
          </cell>
          <cell r="G623">
            <v>0</v>
          </cell>
          <cell r="H623">
            <v>0</v>
          </cell>
          <cell r="I623">
            <v>0</v>
          </cell>
          <cell r="J623">
            <v>0</v>
          </cell>
          <cell r="K623">
            <v>0</v>
          </cell>
          <cell r="L623">
            <v>0</v>
          </cell>
          <cell r="M623">
            <v>1E-3</v>
          </cell>
          <cell r="N623">
            <v>0</v>
          </cell>
          <cell r="O623">
            <v>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1E-3</v>
          </cell>
          <cell r="CB623">
            <v>0</v>
          </cell>
          <cell r="CC623">
            <v>1E-3</v>
          </cell>
          <cell r="CD623">
            <v>0</v>
          </cell>
          <cell r="CE623">
            <v>0</v>
          </cell>
          <cell r="CF623">
            <v>0</v>
          </cell>
          <cell r="CG623">
            <v>1E-3</v>
          </cell>
          <cell r="CH623">
            <v>0</v>
          </cell>
          <cell r="CI623">
            <v>1E-3</v>
          </cell>
        </row>
        <row r="624">
          <cell r="B624" t="str">
            <v>452074</v>
          </cell>
          <cell r="C624" t="str">
            <v>Def Rev - Phase I MR&amp;LV IntImp</v>
          </cell>
          <cell r="D624">
            <v>0</v>
          </cell>
          <cell r="E624">
            <v>0</v>
          </cell>
          <cell r="F624">
            <v>0</v>
          </cell>
          <cell r="G624">
            <v>0</v>
          </cell>
          <cell r="H624">
            <v>0</v>
          </cell>
          <cell r="I624">
            <v>0</v>
          </cell>
          <cell r="J624">
            <v>0</v>
          </cell>
          <cell r="K624">
            <v>0</v>
          </cell>
          <cell r="L624">
            <v>0</v>
          </cell>
          <cell r="M624">
            <v>1E-3</v>
          </cell>
          <cell r="N624">
            <v>0</v>
          </cell>
          <cell r="O624">
            <v>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1E-3</v>
          </cell>
          <cell r="CB624">
            <v>0</v>
          </cell>
          <cell r="CC624">
            <v>1E-3</v>
          </cell>
          <cell r="CD624">
            <v>0</v>
          </cell>
          <cell r="CE624">
            <v>0</v>
          </cell>
          <cell r="CF624">
            <v>0</v>
          </cell>
          <cell r="CG624">
            <v>1E-3</v>
          </cell>
          <cell r="CH624">
            <v>0</v>
          </cell>
          <cell r="CI624">
            <v>1E-3</v>
          </cell>
        </row>
        <row r="625">
          <cell r="C625" t="str">
            <v>Regulatory assets</v>
          </cell>
          <cell r="D625">
            <v>0</v>
          </cell>
          <cell r="E625">
            <v>0</v>
          </cell>
          <cell r="F625">
            <v>0</v>
          </cell>
          <cell r="G625">
            <v>0</v>
          </cell>
          <cell r="H625">
            <v>0</v>
          </cell>
          <cell r="I625">
            <v>0</v>
          </cell>
          <cell r="J625">
            <v>37435258.689999998</v>
          </cell>
          <cell r="K625">
            <v>30981739.255999997</v>
          </cell>
          <cell r="L625">
            <v>68416997.945999995</v>
          </cell>
          <cell r="M625">
            <v>342175243.36400008</v>
          </cell>
          <cell r="N625">
            <v>40404756.719999999</v>
          </cell>
          <cell r="O625">
            <v>382580000.08400011</v>
          </cell>
          <cell r="P625">
            <v>-78785259.929999992</v>
          </cell>
          <cell r="Q625">
            <v>0</v>
          </cell>
          <cell r="R625">
            <v>-78785259.929999992</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71386495.979999989</v>
          </cell>
          <cell r="AI625">
            <v>-71386495.976000011</v>
          </cell>
          <cell r="AJ625">
            <v>3.9999783039093018E-3</v>
          </cell>
          <cell r="AK625">
            <v>0</v>
          </cell>
          <cell r="AL625">
            <v>0</v>
          </cell>
          <cell r="AM625">
            <v>0</v>
          </cell>
          <cell r="AN625">
            <v>0</v>
          </cell>
          <cell r="AO625">
            <v>0</v>
          </cell>
          <cell r="AP625">
            <v>0</v>
          </cell>
          <cell r="AQ625">
            <v>0</v>
          </cell>
          <cell r="AR625">
            <v>0</v>
          </cell>
          <cell r="AS625">
            <v>0</v>
          </cell>
          <cell r="AT625">
            <v>8365839.4000000004</v>
          </cell>
          <cell r="AU625">
            <v>0</v>
          </cell>
          <cell r="AV625">
            <v>8365839.4000000004</v>
          </cell>
          <cell r="AW625">
            <v>0</v>
          </cell>
          <cell r="AX625">
            <v>0</v>
          </cell>
          <cell r="AY625">
            <v>0</v>
          </cell>
          <cell r="AZ625">
            <v>0</v>
          </cell>
          <cell r="BA625">
            <v>0</v>
          </cell>
          <cell r="BB625">
            <v>0</v>
          </cell>
          <cell r="BC625">
            <v>0</v>
          </cell>
          <cell r="BD625">
            <v>0</v>
          </cell>
          <cell r="BE625">
            <v>0</v>
          </cell>
          <cell r="BF625">
            <v>0</v>
          </cell>
          <cell r="BG625">
            <v>0</v>
          </cell>
          <cell r="BH625">
            <v>0</v>
          </cell>
          <cell r="BI625">
            <v>8546345.3599999957</v>
          </cell>
          <cell r="BJ625">
            <v>0</v>
          </cell>
          <cell r="BK625">
            <v>8546345.3599999957</v>
          </cell>
          <cell r="BL625">
            <v>0</v>
          </cell>
          <cell r="BM625">
            <v>0</v>
          </cell>
          <cell r="BN625">
            <v>0</v>
          </cell>
          <cell r="BO625">
            <v>0.28000000000000003</v>
          </cell>
          <cell r="BP625">
            <v>0</v>
          </cell>
          <cell r="BQ625">
            <v>0.28000000000000003</v>
          </cell>
          <cell r="BR625">
            <v>0</v>
          </cell>
          <cell r="BS625">
            <v>0</v>
          </cell>
          <cell r="BT625">
            <v>0</v>
          </cell>
          <cell r="BU625">
            <v>0</v>
          </cell>
          <cell r="BV625">
            <v>0</v>
          </cell>
          <cell r="BW625">
            <v>0</v>
          </cell>
          <cell r="BX625">
            <v>0</v>
          </cell>
          <cell r="BY625">
            <v>0</v>
          </cell>
          <cell r="BZ625">
            <v>0</v>
          </cell>
          <cell r="CA625">
            <v>389123923.14400011</v>
          </cell>
          <cell r="CB625">
            <v>0</v>
          </cell>
          <cell r="CC625">
            <v>389123923.14400011</v>
          </cell>
          <cell r="CD625">
            <v>0</v>
          </cell>
          <cell r="CE625">
            <v>0</v>
          </cell>
          <cell r="CF625">
            <v>0</v>
          </cell>
          <cell r="CG625">
            <v>389123923.14399993</v>
          </cell>
          <cell r="CH625">
            <v>-1.4901161193847656E-8</v>
          </cell>
          <cell r="CI625">
            <v>389123923.14399993</v>
          </cell>
        </row>
        <row r="626">
          <cell r="B626" t="str">
            <v>255020</v>
          </cell>
          <cell r="C626" t="str">
            <v>Deferred Pension  Assets</v>
          </cell>
          <cell r="D626">
            <v>433245052.48000002</v>
          </cell>
          <cell r="E626">
            <v>0</v>
          </cell>
          <cell r="F626">
            <v>433245052.48000002</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433245052.48000002</v>
          </cell>
          <cell r="CB626">
            <v>0</v>
          </cell>
          <cell r="CC626">
            <v>433245052.48000002</v>
          </cell>
          <cell r="CD626">
            <v>0</v>
          </cell>
          <cell r="CE626">
            <v>0</v>
          </cell>
          <cell r="CF626">
            <v>0</v>
          </cell>
          <cell r="CG626">
            <v>433245052.48000002</v>
          </cell>
          <cell r="CH626">
            <v>0</v>
          </cell>
          <cell r="CI626">
            <v>433245052.48000002</v>
          </cell>
        </row>
        <row r="627">
          <cell r="C627" t="str">
            <v>Deferred regulatory assets</v>
          </cell>
          <cell r="D627">
            <v>433245052.48000002</v>
          </cell>
          <cell r="E627">
            <v>0</v>
          </cell>
          <cell r="F627">
            <v>433245052.48000002</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433245052.48000002</v>
          </cell>
          <cell r="CB627">
            <v>0</v>
          </cell>
          <cell r="CC627">
            <v>433245052.48000002</v>
          </cell>
          <cell r="CD627">
            <v>0</v>
          </cell>
          <cell r="CE627">
            <v>0</v>
          </cell>
          <cell r="CF627">
            <v>0</v>
          </cell>
          <cell r="CG627">
            <v>433245052.48000002</v>
          </cell>
          <cell r="CH627">
            <v>0</v>
          </cell>
          <cell r="CI627">
            <v>433245052.48000002</v>
          </cell>
        </row>
        <row r="628">
          <cell r="B628" t="str">
            <v>920010</v>
          </cell>
          <cell r="C628" t="str">
            <v>Pension Related Item</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0</v>
          </cell>
          <cell r="CB628">
            <v>0</v>
          </cell>
          <cell r="CC628">
            <v>0</v>
          </cell>
          <cell r="CD628">
            <v>0</v>
          </cell>
          <cell r="CE628">
            <v>0</v>
          </cell>
          <cell r="CF628">
            <v>0</v>
          </cell>
          <cell r="CG628">
            <v>0</v>
          </cell>
          <cell r="CH628">
            <v>0</v>
          </cell>
          <cell r="CI628">
            <v>0</v>
          </cell>
        </row>
        <row r="629">
          <cell r="B629" t="str">
            <v>920040</v>
          </cell>
          <cell r="C629" t="str">
            <v>Lump Sum to Beneficiary-Txbl</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0</v>
          </cell>
          <cell r="CB629">
            <v>0</v>
          </cell>
          <cell r="CC629">
            <v>0</v>
          </cell>
          <cell r="CD629">
            <v>0</v>
          </cell>
          <cell r="CE629">
            <v>0</v>
          </cell>
          <cell r="CF629">
            <v>0</v>
          </cell>
          <cell r="CG629">
            <v>0</v>
          </cell>
          <cell r="CH629">
            <v>0</v>
          </cell>
          <cell r="CI629">
            <v>0</v>
          </cell>
        </row>
        <row r="630">
          <cell r="B630" t="str">
            <v>920070</v>
          </cell>
          <cell r="C630" t="str">
            <v>Lump Sum Pymt to Ben-Non Txbl</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920610</v>
          </cell>
          <cell r="C631" t="str">
            <v>Contributions In Year Employee</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920730</v>
          </cell>
          <cell r="C632" t="str">
            <v>Pens'n Refund(T4A, Pln to Pln)</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920760</v>
          </cell>
          <cell r="C633" t="str">
            <v>Pension Refund - Cash</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923000</v>
          </cell>
          <cell r="C634" t="str">
            <v>Netpay Adjust After Tax Deduct</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923011</v>
          </cell>
          <cell r="C635" t="str">
            <v>PF-Empl Contrib- MOPPS</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923013</v>
          </cell>
          <cell r="C636" t="str">
            <v>PF-Empl Contrib- fr Reg Veh</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923014</v>
          </cell>
          <cell r="C637" t="str">
            <v>PF-Empl Contr-fr non-Reg Veh</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923022</v>
          </cell>
          <cell r="C638" t="str">
            <v>PF- Transfers Out - MOPPS</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923023</v>
          </cell>
          <cell r="C639" t="str">
            <v>PF-Transfers Out  - SPRA</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926010</v>
          </cell>
          <cell r="C640" t="str">
            <v>T4A Tax EE W/Holding  Regular</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926020</v>
          </cell>
          <cell r="C641" t="str">
            <v>T4A Tax EE W/Hold Non  Reg</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926030</v>
          </cell>
          <cell r="C642" t="str">
            <v>HEPCOE Cred Union from  Source</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926080</v>
          </cell>
          <cell r="C643" t="str">
            <v>PF-Quarter Century Club Dues</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C644" t="str">
            <v>Deferred non Regulatory Costs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247900</v>
          </cell>
          <cell r="C645" t="str">
            <v>Deferred Debit - Prospectus</v>
          </cell>
          <cell r="D645">
            <v>0</v>
          </cell>
          <cell r="E645">
            <v>0</v>
          </cell>
          <cell r="F645">
            <v>0</v>
          </cell>
          <cell r="G645">
            <v>0</v>
          </cell>
          <cell r="H645">
            <v>0</v>
          </cell>
          <cell r="I645">
            <v>0</v>
          </cell>
          <cell r="J645">
            <v>4008767.66</v>
          </cell>
          <cell r="K645">
            <v>0</v>
          </cell>
          <cell r="L645">
            <v>4008767.66</v>
          </cell>
          <cell r="M645">
            <v>2037670.06</v>
          </cell>
          <cell r="N645">
            <v>0</v>
          </cell>
          <cell r="O645">
            <v>2037670.06</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662870</v>
          </cell>
          <cell r="BJ645">
            <v>0</v>
          </cell>
          <cell r="BK645">
            <v>662870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6709307.7200000007</v>
          </cell>
          <cell r="CB645">
            <v>0</v>
          </cell>
          <cell r="CC645">
            <v>6709307.7200000007</v>
          </cell>
          <cell r="CD645">
            <v>0</v>
          </cell>
          <cell r="CE645">
            <v>0</v>
          </cell>
          <cell r="CF645">
            <v>0</v>
          </cell>
          <cell r="CG645">
            <v>6709307.7200000007</v>
          </cell>
          <cell r="CH645">
            <v>0</v>
          </cell>
          <cell r="CI645">
            <v>6709307.7200000007</v>
          </cell>
        </row>
        <row r="646">
          <cell r="B646" t="str">
            <v>247910</v>
          </cell>
          <cell r="C646" t="str">
            <v>Def. Debit - Underwriting Fee</v>
          </cell>
          <cell r="D646">
            <v>0</v>
          </cell>
          <cell r="E646">
            <v>0</v>
          </cell>
          <cell r="F646">
            <v>0</v>
          </cell>
          <cell r="G646">
            <v>0</v>
          </cell>
          <cell r="H646">
            <v>0</v>
          </cell>
          <cell r="I646">
            <v>0</v>
          </cell>
          <cell r="J646">
            <v>10400164.32</v>
          </cell>
          <cell r="K646">
            <v>0</v>
          </cell>
          <cell r="L646">
            <v>10400164.32</v>
          </cell>
          <cell r="M646">
            <v>6277801.0300000003</v>
          </cell>
          <cell r="N646">
            <v>0</v>
          </cell>
          <cell r="O646">
            <v>6277801.0300000003</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113291.68</v>
          </cell>
          <cell r="AU646">
            <v>0</v>
          </cell>
          <cell r="AV646">
            <v>113291.68</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16791257.030000001</v>
          </cell>
          <cell r="CB646">
            <v>0</v>
          </cell>
          <cell r="CC646">
            <v>16791257.030000001</v>
          </cell>
          <cell r="CD646">
            <v>0</v>
          </cell>
          <cell r="CE646">
            <v>0</v>
          </cell>
          <cell r="CF646">
            <v>0</v>
          </cell>
          <cell r="CG646">
            <v>16791257.030000001</v>
          </cell>
          <cell r="CH646">
            <v>0</v>
          </cell>
          <cell r="CI646">
            <v>16791257.030000001</v>
          </cell>
        </row>
        <row r="647">
          <cell r="C647" t="str">
            <v>Deferred debt costs</v>
          </cell>
          <cell r="D647">
            <v>0</v>
          </cell>
          <cell r="E647">
            <v>0</v>
          </cell>
          <cell r="F647">
            <v>0</v>
          </cell>
          <cell r="G647">
            <v>0</v>
          </cell>
          <cell r="H647">
            <v>0</v>
          </cell>
          <cell r="I647">
            <v>0</v>
          </cell>
          <cell r="J647">
            <v>14408931.98</v>
          </cell>
          <cell r="K647">
            <v>0</v>
          </cell>
          <cell r="L647">
            <v>14408931.98</v>
          </cell>
          <cell r="M647">
            <v>8315471.0899999999</v>
          </cell>
          <cell r="N647">
            <v>0</v>
          </cell>
          <cell r="O647">
            <v>8315471.0899999999</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113291.68</v>
          </cell>
          <cell r="AU647">
            <v>0</v>
          </cell>
          <cell r="AV647">
            <v>113291.68</v>
          </cell>
          <cell r="AW647">
            <v>0</v>
          </cell>
          <cell r="AX647">
            <v>0</v>
          </cell>
          <cell r="AY647">
            <v>0</v>
          </cell>
          <cell r="AZ647">
            <v>0</v>
          </cell>
          <cell r="BA647">
            <v>0</v>
          </cell>
          <cell r="BB647">
            <v>0</v>
          </cell>
          <cell r="BC647">
            <v>0</v>
          </cell>
          <cell r="BD647">
            <v>0</v>
          </cell>
          <cell r="BE647">
            <v>0</v>
          </cell>
          <cell r="BF647">
            <v>0</v>
          </cell>
          <cell r="BG647">
            <v>0</v>
          </cell>
          <cell r="BH647">
            <v>0</v>
          </cell>
          <cell r="BI647">
            <v>662870</v>
          </cell>
          <cell r="BJ647">
            <v>0</v>
          </cell>
          <cell r="BK647">
            <v>662870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23500564.75</v>
          </cell>
          <cell r="CB647">
            <v>0</v>
          </cell>
          <cell r="CC647">
            <v>23500564.75</v>
          </cell>
          <cell r="CD647">
            <v>0</v>
          </cell>
          <cell r="CE647">
            <v>0</v>
          </cell>
          <cell r="CF647">
            <v>0</v>
          </cell>
          <cell r="CG647">
            <v>23500564.75</v>
          </cell>
          <cell r="CH647">
            <v>0</v>
          </cell>
          <cell r="CI647">
            <v>23500564.75</v>
          </cell>
        </row>
        <row r="648">
          <cell r="B648" t="str">
            <v>266053</v>
          </cell>
          <cell r="C648" t="str">
            <v>Investment in Assoc Co-SCBN</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1098178.1299999999</v>
          </cell>
          <cell r="AL648">
            <v>0</v>
          </cell>
          <cell r="AM648">
            <v>1098178.1299999999</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1098178.1299999999</v>
          </cell>
          <cell r="CB648">
            <v>0</v>
          </cell>
          <cell r="CC648">
            <v>1098178.1299999999</v>
          </cell>
          <cell r="CD648">
            <v>0</v>
          </cell>
          <cell r="CE648">
            <v>0</v>
          </cell>
          <cell r="CF648">
            <v>0</v>
          </cell>
          <cell r="CG648">
            <v>1098178.1299999999</v>
          </cell>
          <cell r="CH648">
            <v>0</v>
          </cell>
          <cell r="CI648">
            <v>1098178.1299999999</v>
          </cell>
        </row>
        <row r="649">
          <cell r="B649" t="str">
            <v>266059</v>
          </cell>
          <cell r="C649" t="str">
            <v>Invest  Lake Erie  Partnership</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-0.24</v>
          </cell>
          <cell r="BS649">
            <v>0</v>
          </cell>
          <cell r="BT649">
            <v>-0.24</v>
          </cell>
          <cell r="BU649">
            <v>0.24</v>
          </cell>
          <cell r="BV649">
            <v>0</v>
          </cell>
          <cell r="BW649">
            <v>0.24</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268017</v>
          </cell>
          <cell r="C650" t="str">
            <v>MEU Contingent Gain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11347852.869999999</v>
          </cell>
          <cell r="AI650">
            <v>0</v>
          </cell>
          <cell r="AJ650">
            <v>11347852.869999999</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11347852.869999999</v>
          </cell>
          <cell r="CB650">
            <v>0</v>
          </cell>
          <cell r="CC650">
            <v>11347852.869999999</v>
          </cell>
          <cell r="CD650">
            <v>0</v>
          </cell>
          <cell r="CE650">
            <v>0</v>
          </cell>
          <cell r="CF650">
            <v>0</v>
          </cell>
          <cell r="CG650">
            <v>11347852.869999999</v>
          </cell>
          <cell r="CH650">
            <v>0</v>
          </cell>
          <cell r="CI650">
            <v>11347852.869999999</v>
          </cell>
        </row>
        <row r="651">
          <cell r="B651" t="str">
            <v>268018</v>
          </cell>
          <cell r="C651" t="str">
            <v>MEU Rel Holdback/Work Cap Pymt</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-11347852.869999999</v>
          </cell>
          <cell r="AI651">
            <v>0</v>
          </cell>
          <cell r="AJ651">
            <v>-11347852.869999999</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-11347852.869999999</v>
          </cell>
          <cell r="CB651">
            <v>0</v>
          </cell>
          <cell r="CC651">
            <v>-11347852.869999999</v>
          </cell>
          <cell r="CD651">
            <v>0</v>
          </cell>
          <cell r="CE651">
            <v>0</v>
          </cell>
          <cell r="CF651">
            <v>0</v>
          </cell>
          <cell r="CG651">
            <v>-11347852.869999999</v>
          </cell>
          <cell r="CH651">
            <v>0</v>
          </cell>
          <cell r="CI651">
            <v>-11347852.869999999</v>
          </cell>
        </row>
        <row r="652">
          <cell r="C652" t="str">
            <v>Investments - External</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1098178.1299999999</v>
          </cell>
          <cell r="AL652">
            <v>0</v>
          </cell>
          <cell r="AM652">
            <v>1098178.1299999999</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-0.24</v>
          </cell>
          <cell r="BS652">
            <v>0</v>
          </cell>
          <cell r="BT652">
            <v>-0.24</v>
          </cell>
          <cell r="BU652">
            <v>0.24</v>
          </cell>
          <cell r="BV652">
            <v>0</v>
          </cell>
          <cell r="BW652">
            <v>0.24</v>
          </cell>
          <cell r="BX652">
            <v>0</v>
          </cell>
          <cell r="BY652">
            <v>0</v>
          </cell>
          <cell r="BZ652">
            <v>0</v>
          </cell>
          <cell r="CA652">
            <v>1098178.1299999999</v>
          </cell>
          <cell r="CB652">
            <v>0</v>
          </cell>
          <cell r="CC652">
            <v>1098178.1299999999</v>
          </cell>
          <cell r="CD652">
            <v>0</v>
          </cell>
          <cell r="CE652">
            <v>0</v>
          </cell>
          <cell r="CF652">
            <v>0</v>
          </cell>
          <cell r="CG652">
            <v>1098178.1299999999</v>
          </cell>
          <cell r="CH652">
            <v>0</v>
          </cell>
          <cell r="CI652">
            <v>1098178.1299999999</v>
          </cell>
        </row>
        <row r="653">
          <cell r="B653" t="str">
            <v>266051</v>
          </cell>
          <cell r="C653" t="str">
            <v>Invstmnt in Subsidiaries-OHE</v>
          </cell>
          <cell r="D653">
            <v>1</v>
          </cell>
          <cell r="E653">
            <v>0</v>
          </cell>
          <cell r="F653">
            <v>1</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1</v>
          </cell>
          <cell r="CB653">
            <v>0</v>
          </cell>
          <cell r="CC653">
            <v>1</v>
          </cell>
          <cell r="CD653">
            <v>-1</v>
          </cell>
          <cell r="CE653">
            <v>0</v>
          </cell>
          <cell r="CF653">
            <v>-1</v>
          </cell>
          <cell r="CG653">
            <v>0</v>
          </cell>
          <cell r="CH653">
            <v>0</v>
          </cell>
          <cell r="CI653">
            <v>0</v>
          </cell>
        </row>
        <row r="654">
          <cell r="B654" t="str">
            <v>266052</v>
          </cell>
          <cell r="C654" t="str">
            <v>Investment in Sub HO Network</v>
          </cell>
          <cell r="D654">
            <v>3367000022</v>
          </cell>
          <cell r="E654">
            <v>0</v>
          </cell>
          <cell r="F654">
            <v>3367000022</v>
          </cell>
          <cell r="G654">
            <v>0</v>
          </cell>
          <cell r="H654">
            <v>0</v>
          </cell>
          <cell r="I654">
            <v>0</v>
          </cell>
          <cell r="J654">
            <v>0</v>
          </cell>
          <cell r="K654">
            <v>0.20600000000000002</v>
          </cell>
          <cell r="L654">
            <v>0.20600000000000002</v>
          </cell>
          <cell r="M654">
            <v>0</v>
          </cell>
          <cell r="N654">
            <v>0.27</v>
          </cell>
          <cell r="O654">
            <v>0.27</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0.48</v>
          </cell>
          <cell r="AF654">
            <v>-0.47600000000000003</v>
          </cell>
          <cell r="AG654">
            <v>3.999999999999948E-3</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3367000022.48</v>
          </cell>
          <cell r="CB654">
            <v>0</v>
          </cell>
          <cell r="CC654">
            <v>3367000022.48</v>
          </cell>
          <cell r="CD654">
            <v>-3367000022.48</v>
          </cell>
          <cell r="CE654">
            <v>0</v>
          </cell>
          <cell r="CF654">
            <v>-3367000022.48</v>
          </cell>
          <cell r="CG654">
            <v>0</v>
          </cell>
          <cell r="CH654">
            <v>0</v>
          </cell>
          <cell r="CI654">
            <v>0</v>
          </cell>
        </row>
        <row r="655">
          <cell r="B655" t="str">
            <v>266054</v>
          </cell>
          <cell r="C655" t="str">
            <v>Invest Sub-Hyd OneTelecom Lin</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10</v>
          </cell>
          <cell r="AL655">
            <v>0</v>
          </cell>
          <cell r="AM655">
            <v>10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10</v>
          </cell>
          <cell r="CB655">
            <v>0</v>
          </cell>
          <cell r="CC655">
            <v>10</v>
          </cell>
          <cell r="CD655">
            <v>-10</v>
          </cell>
          <cell r="CE655">
            <v>0</v>
          </cell>
          <cell r="CF655">
            <v>-10</v>
          </cell>
          <cell r="CG655">
            <v>0</v>
          </cell>
          <cell r="CH655">
            <v>0</v>
          </cell>
          <cell r="CI655">
            <v>0</v>
          </cell>
        </row>
        <row r="656">
          <cell r="B656" t="str">
            <v>266055</v>
          </cell>
          <cell r="C656" t="str">
            <v>Investment in Subsidiary - NS</v>
          </cell>
          <cell r="D656">
            <v>0</v>
          </cell>
          <cell r="E656">
            <v>0</v>
          </cell>
          <cell r="F656">
            <v>0</v>
          </cell>
          <cell r="G656">
            <v>0</v>
          </cell>
          <cell r="H656">
            <v>0</v>
          </cell>
          <cell r="I656">
            <v>0</v>
          </cell>
          <cell r="J656">
            <v>0</v>
          </cell>
          <cell r="K656">
            <v>-0.20600000000000002</v>
          </cell>
          <cell r="L656">
            <v>-0.20600000000000002</v>
          </cell>
          <cell r="M656">
            <v>0</v>
          </cell>
          <cell r="N656">
            <v>-0.27</v>
          </cell>
          <cell r="O656">
            <v>-0.27</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-0.48</v>
          </cell>
          <cell r="AI656">
            <v>0.47600000000000003</v>
          </cell>
          <cell r="AJ656">
            <v>-3.999999999999948E-3</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-0.48</v>
          </cell>
          <cell r="CB656">
            <v>0</v>
          </cell>
          <cell r="CC656">
            <v>-0.48</v>
          </cell>
          <cell r="CD656">
            <v>0.48</v>
          </cell>
          <cell r="CE656">
            <v>0</v>
          </cell>
          <cell r="CF656">
            <v>0.48</v>
          </cell>
          <cell r="CG656">
            <v>0</v>
          </cell>
          <cell r="CH656">
            <v>0</v>
          </cell>
          <cell r="CI656">
            <v>0</v>
          </cell>
        </row>
        <row r="657">
          <cell r="B657" t="str">
            <v>266056</v>
          </cell>
          <cell r="C657" t="str">
            <v>Invest in Sub-H1 Delivery Ser</v>
          </cell>
          <cell r="D657">
            <v>1000000</v>
          </cell>
          <cell r="E657">
            <v>0</v>
          </cell>
          <cell r="F657">
            <v>1000000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1000000</v>
          </cell>
          <cell r="CB657">
            <v>0</v>
          </cell>
          <cell r="CC657">
            <v>1000000</v>
          </cell>
          <cell r="CD657">
            <v>-1000000</v>
          </cell>
          <cell r="CE657">
            <v>0</v>
          </cell>
          <cell r="CF657">
            <v>-1000000</v>
          </cell>
          <cell r="CG657">
            <v>0</v>
          </cell>
          <cell r="CH657">
            <v>0</v>
          </cell>
          <cell r="CI657">
            <v>0</v>
          </cell>
        </row>
        <row r="658">
          <cell r="B658" t="str">
            <v>266057</v>
          </cell>
          <cell r="C658" t="str">
            <v>Invest Sub H1 Lk Erie Link Mgt</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0.01</v>
          </cell>
          <cell r="BP658">
            <v>0</v>
          </cell>
          <cell r="BQ658">
            <v>0.01</v>
          </cell>
          <cell r="BR658">
            <v>0</v>
          </cell>
          <cell r="BS658">
            <v>0</v>
          </cell>
          <cell r="BT658">
            <v>0</v>
          </cell>
          <cell r="BU658">
            <v>0</v>
          </cell>
          <cell r="BV658">
            <v>0</v>
          </cell>
          <cell r="BW658">
            <v>0</v>
          </cell>
          <cell r="BX658">
            <v>0</v>
          </cell>
          <cell r="BY658">
            <v>0</v>
          </cell>
          <cell r="BZ658">
            <v>0</v>
          </cell>
          <cell r="CA658">
            <v>0.01</v>
          </cell>
          <cell r="CB658">
            <v>0</v>
          </cell>
          <cell r="CC658">
            <v>0.01</v>
          </cell>
          <cell r="CD658">
            <v>-0.01</v>
          </cell>
          <cell r="CE658">
            <v>0</v>
          </cell>
          <cell r="CF658">
            <v>-0.01</v>
          </cell>
          <cell r="CG658">
            <v>0</v>
          </cell>
          <cell r="CH658">
            <v>0</v>
          </cell>
          <cell r="CI658">
            <v>0</v>
          </cell>
        </row>
        <row r="659">
          <cell r="B659" t="str">
            <v>266058</v>
          </cell>
          <cell r="C659" t="str">
            <v>Invest Sub- H1 Lk Erie Link Co</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0.01</v>
          </cell>
          <cell r="BP659">
            <v>0</v>
          </cell>
          <cell r="BQ659">
            <v>0.01</v>
          </cell>
          <cell r="BR659">
            <v>0</v>
          </cell>
          <cell r="BS659">
            <v>0</v>
          </cell>
          <cell r="BT659">
            <v>0</v>
          </cell>
          <cell r="BU659">
            <v>0</v>
          </cell>
          <cell r="BV659">
            <v>0</v>
          </cell>
          <cell r="BW659">
            <v>0</v>
          </cell>
          <cell r="BX659">
            <v>0</v>
          </cell>
          <cell r="BY659">
            <v>0</v>
          </cell>
          <cell r="BZ659">
            <v>0</v>
          </cell>
          <cell r="CA659">
            <v>0.01</v>
          </cell>
          <cell r="CB659">
            <v>0</v>
          </cell>
          <cell r="CC659">
            <v>0.01</v>
          </cell>
          <cell r="CD659">
            <v>-0.01</v>
          </cell>
          <cell r="CE659">
            <v>0</v>
          </cell>
          <cell r="CF659">
            <v>-0.01</v>
          </cell>
          <cell r="CG659">
            <v>0</v>
          </cell>
          <cell r="CH659">
            <v>0</v>
          </cell>
          <cell r="CI659">
            <v>0</v>
          </cell>
        </row>
        <row r="660">
          <cell r="B660" t="str">
            <v>266060</v>
          </cell>
          <cell r="C660" t="str">
            <v>Invest't in sub-Brampton Hydro</v>
          </cell>
          <cell r="D660">
            <v>119043463.05</v>
          </cell>
          <cell r="E660">
            <v>0</v>
          </cell>
          <cell r="F660">
            <v>119043463.05</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119043463.05</v>
          </cell>
          <cell r="CB660">
            <v>0</v>
          </cell>
          <cell r="CC660">
            <v>119043463.05</v>
          </cell>
          <cell r="CD660">
            <v>-119043463.05</v>
          </cell>
          <cell r="CE660">
            <v>0</v>
          </cell>
          <cell r="CF660">
            <v>-119043463.05</v>
          </cell>
          <cell r="CG660">
            <v>0</v>
          </cell>
          <cell r="CH660">
            <v>0</v>
          </cell>
          <cell r="CI660">
            <v>0</v>
          </cell>
        </row>
        <row r="661">
          <cell r="B661" t="str">
            <v>289010</v>
          </cell>
          <cell r="C661" t="str">
            <v>Investment In Oh International</v>
          </cell>
          <cell r="D661">
            <v>-0.4</v>
          </cell>
          <cell r="E661">
            <v>0</v>
          </cell>
          <cell r="F661">
            <v>-0.4</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-0.4</v>
          </cell>
          <cell r="CB661">
            <v>0</v>
          </cell>
          <cell r="CC661">
            <v>-0.4</v>
          </cell>
          <cell r="CD661">
            <v>0.4</v>
          </cell>
          <cell r="CE661">
            <v>0</v>
          </cell>
          <cell r="CF661">
            <v>0.4</v>
          </cell>
          <cell r="CG661">
            <v>0</v>
          </cell>
          <cell r="CH661">
            <v>0</v>
          </cell>
          <cell r="CI661">
            <v>0</v>
          </cell>
        </row>
        <row r="662">
          <cell r="C662" t="str">
            <v>Investments - Internal</v>
          </cell>
          <cell r="D662">
            <v>3487043485.6500001</v>
          </cell>
          <cell r="E662">
            <v>0</v>
          </cell>
          <cell r="F662">
            <v>3487043485.6500001</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0.48</v>
          </cell>
          <cell r="AF662">
            <v>-0.47600000000000003</v>
          </cell>
          <cell r="AG662">
            <v>3.999999999999948E-3</v>
          </cell>
          <cell r="AH662">
            <v>-0.48</v>
          </cell>
          <cell r="AI662">
            <v>0.47600000000000003</v>
          </cell>
          <cell r="AJ662">
            <v>-3.999999999999948E-3</v>
          </cell>
          <cell r="AK662">
            <v>10</v>
          </cell>
          <cell r="AL662">
            <v>0</v>
          </cell>
          <cell r="AM662">
            <v>10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0.02</v>
          </cell>
          <cell r="BP662">
            <v>0</v>
          </cell>
          <cell r="BQ662">
            <v>0.02</v>
          </cell>
          <cell r="BR662">
            <v>0</v>
          </cell>
          <cell r="BS662">
            <v>0</v>
          </cell>
          <cell r="BT662">
            <v>0</v>
          </cell>
          <cell r="BU662">
            <v>0</v>
          </cell>
          <cell r="BV662">
            <v>0</v>
          </cell>
          <cell r="BW662">
            <v>0</v>
          </cell>
          <cell r="BX662">
            <v>0</v>
          </cell>
          <cell r="BY662">
            <v>0</v>
          </cell>
          <cell r="BZ662">
            <v>0</v>
          </cell>
          <cell r="CA662">
            <v>3487043495.6700006</v>
          </cell>
          <cell r="CB662">
            <v>0</v>
          </cell>
          <cell r="CC662">
            <v>3487043495.6700006</v>
          </cell>
          <cell r="CD662">
            <v>-3487043495.6700006</v>
          </cell>
          <cell r="CE662">
            <v>0</v>
          </cell>
          <cell r="CF662">
            <v>-3487043495.6700006</v>
          </cell>
          <cell r="CG662">
            <v>9.8347663901598992E-8</v>
          </cell>
          <cell r="CH662">
            <v>0</v>
          </cell>
          <cell r="CI662">
            <v>9.8347663901598992E-8</v>
          </cell>
        </row>
        <row r="663">
          <cell r="B663" t="str">
            <v>247160</v>
          </cell>
          <cell r="C663" t="str">
            <v>MEU Acquisition Goodwill</v>
          </cell>
          <cell r="D663">
            <v>0</v>
          </cell>
          <cell r="E663">
            <v>0</v>
          </cell>
          <cell r="F663">
            <v>0</v>
          </cell>
          <cell r="G663">
            <v>0</v>
          </cell>
          <cell r="H663">
            <v>0</v>
          </cell>
          <cell r="I663">
            <v>0</v>
          </cell>
          <cell r="J663">
            <v>0</v>
          </cell>
          <cell r="K663">
            <v>0</v>
          </cell>
          <cell r="L663">
            <v>0</v>
          </cell>
          <cell r="M663">
            <v>72236592.260000005</v>
          </cell>
          <cell r="N663">
            <v>0</v>
          </cell>
          <cell r="O663">
            <v>72236592.260000005</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60059581</v>
          </cell>
          <cell r="BJ663">
            <v>0</v>
          </cell>
          <cell r="BK663">
            <v>60059581</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132296173.26000001</v>
          </cell>
          <cell r="CB663">
            <v>0</v>
          </cell>
          <cell r="CC663">
            <v>132296173.26000001</v>
          </cell>
          <cell r="CD663">
            <v>0</v>
          </cell>
          <cell r="CE663">
            <v>0</v>
          </cell>
          <cell r="CF663">
            <v>0</v>
          </cell>
          <cell r="CG663">
            <v>132296173.26000001</v>
          </cell>
          <cell r="CH663">
            <v>0</v>
          </cell>
          <cell r="CI663">
            <v>132296173.26000001</v>
          </cell>
        </row>
        <row r="664">
          <cell r="C664" t="str">
            <v>Goodwill (Net of Amortization)</v>
          </cell>
          <cell r="D664">
            <v>0</v>
          </cell>
          <cell r="E664">
            <v>0</v>
          </cell>
          <cell r="F664">
            <v>0</v>
          </cell>
          <cell r="G664">
            <v>0</v>
          </cell>
          <cell r="H664">
            <v>0</v>
          </cell>
          <cell r="I664">
            <v>0</v>
          </cell>
          <cell r="J664">
            <v>0</v>
          </cell>
          <cell r="K664">
            <v>0</v>
          </cell>
          <cell r="L664">
            <v>0</v>
          </cell>
          <cell r="M664">
            <v>72236592.260000005</v>
          </cell>
          <cell r="N664">
            <v>0</v>
          </cell>
          <cell r="O664">
            <v>72236592.260000005</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60059581</v>
          </cell>
          <cell r="BJ664">
            <v>0</v>
          </cell>
          <cell r="BK664">
            <v>60059581</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132296173.26000001</v>
          </cell>
          <cell r="CB664">
            <v>0</v>
          </cell>
          <cell r="CC664">
            <v>132296173.26000001</v>
          </cell>
          <cell r="CD664">
            <v>0</v>
          </cell>
          <cell r="CE664">
            <v>0</v>
          </cell>
          <cell r="CF664">
            <v>0</v>
          </cell>
          <cell r="CG664">
            <v>132296173.26000001</v>
          </cell>
          <cell r="CH664">
            <v>0</v>
          </cell>
          <cell r="CI664">
            <v>132296173.26000001</v>
          </cell>
        </row>
        <row r="665">
          <cell r="B665" t="str">
            <v>258000</v>
          </cell>
          <cell r="C665" t="str">
            <v>Demand Mgmt - Non-Fincl Incent</v>
          </cell>
          <cell r="D665">
            <v>0</v>
          </cell>
          <cell r="E665">
            <v>0</v>
          </cell>
          <cell r="F665">
            <v>0</v>
          </cell>
          <cell r="G665">
            <v>0</v>
          </cell>
          <cell r="H665">
            <v>0</v>
          </cell>
          <cell r="I665">
            <v>0</v>
          </cell>
          <cell r="J665">
            <v>0</v>
          </cell>
          <cell r="K665">
            <v>-0.188</v>
          </cell>
          <cell r="L665">
            <v>-0.188</v>
          </cell>
          <cell r="M665">
            <v>0</v>
          </cell>
          <cell r="N665">
            <v>-0.25</v>
          </cell>
          <cell r="O665">
            <v>-0.25</v>
          </cell>
          <cell r="P665">
            <v>0.44</v>
          </cell>
          <cell r="Q665">
            <v>0</v>
          </cell>
          <cell r="R665">
            <v>0.44</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-0.44</v>
          </cell>
          <cell r="AI665">
            <v>0.438</v>
          </cell>
          <cell r="AJ665">
            <v>-2.0000000000000018E-3</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row>
        <row r="666">
          <cell r="B666" t="str">
            <v>262000</v>
          </cell>
          <cell r="C666" t="str">
            <v>Unamor Def Costs</v>
          </cell>
          <cell r="D666">
            <v>0</v>
          </cell>
          <cell r="E666">
            <v>0</v>
          </cell>
          <cell r="F666">
            <v>0</v>
          </cell>
          <cell r="G666">
            <v>0</v>
          </cell>
          <cell r="H666">
            <v>0</v>
          </cell>
          <cell r="I666">
            <v>0</v>
          </cell>
          <cell r="J666">
            <v>2693986.29</v>
          </cell>
          <cell r="K666">
            <v>-8.0000000000000002E-3</v>
          </cell>
          <cell r="L666">
            <v>2693986.2820000001</v>
          </cell>
          <cell r="M666">
            <v>476087.24</v>
          </cell>
          <cell r="N666">
            <v>-0.01</v>
          </cell>
          <cell r="O666">
            <v>476087.23</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-0.01</v>
          </cell>
          <cell r="AI666">
            <v>1.8000000000000002E-2</v>
          </cell>
          <cell r="AJ666">
            <v>8.0000000000000019E-3</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3170073.52</v>
          </cell>
          <cell r="CB666">
            <v>0</v>
          </cell>
          <cell r="CC666">
            <v>3170073.52</v>
          </cell>
          <cell r="CD666">
            <v>0</v>
          </cell>
          <cell r="CE666">
            <v>0</v>
          </cell>
          <cell r="CF666">
            <v>0</v>
          </cell>
          <cell r="CG666">
            <v>3170073.52</v>
          </cell>
          <cell r="CH666">
            <v>1.7347234759768071E-18</v>
          </cell>
          <cell r="CI666">
            <v>3170073.52</v>
          </cell>
        </row>
        <row r="667">
          <cell r="B667" t="str">
            <v>262020</v>
          </cell>
          <cell r="C667" t="str">
            <v>Deferred Mtce Contract Costs</v>
          </cell>
          <cell r="D667">
            <v>0</v>
          </cell>
          <cell r="E667">
            <v>0</v>
          </cell>
          <cell r="F667">
            <v>0</v>
          </cell>
          <cell r="G667">
            <v>0</v>
          </cell>
          <cell r="H667">
            <v>0</v>
          </cell>
          <cell r="I667">
            <v>0</v>
          </cell>
          <cell r="J667">
            <v>0</v>
          </cell>
          <cell r="K667">
            <v>164737.87599999999</v>
          </cell>
          <cell r="L667">
            <v>164737.87599999999</v>
          </cell>
          <cell r="M667">
            <v>0</v>
          </cell>
          <cell r="N667">
            <v>218373.46</v>
          </cell>
          <cell r="O667">
            <v>218373.46</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383111.33</v>
          </cell>
          <cell r="AI667">
            <v>-383111.33600000001</v>
          </cell>
          <cell r="AJ667">
            <v>-5.9999999939464033E-3</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383111.33</v>
          </cell>
          <cell r="CB667">
            <v>0</v>
          </cell>
          <cell r="CC667">
            <v>383111.33</v>
          </cell>
          <cell r="CD667">
            <v>0</v>
          </cell>
          <cell r="CE667">
            <v>0</v>
          </cell>
          <cell r="CF667">
            <v>0</v>
          </cell>
          <cell r="CG667">
            <v>383111.33</v>
          </cell>
          <cell r="CH667">
            <v>-2.9103830456733704E-11</v>
          </cell>
          <cell r="CI667">
            <v>383111.32999999996</v>
          </cell>
        </row>
        <row r="668">
          <cell r="B668" t="str">
            <v>262080</v>
          </cell>
          <cell r="C668" t="str">
            <v>Unamt Def Cost Fre Std</v>
          </cell>
          <cell r="D668">
            <v>0</v>
          </cell>
          <cell r="E668">
            <v>0</v>
          </cell>
          <cell r="F668">
            <v>0</v>
          </cell>
          <cell r="G668">
            <v>0</v>
          </cell>
          <cell r="H668">
            <v>0</v>
          </cell>
          <cell r="I668">
            <v>0</v>
          </cell>
          <cell r="J668">
            <v>-0.24</v>
          </cell>
          <cell r="K668">
            <v>0</v>
          </cell>
          <cell r="L668">
            <v>-0.24</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-0.24</v>
          </cell>
          <cell r="CB668">
            <v>0</v>
          </cell>
          <cell r="CC668">
            <v>-0.24</v>
          </cell>
          <cell r="CD668">
            <v>0</v>
          </cell>
          <cell r="CE668">
            <v>0</v>
          </cell>
          <cell r="CF668">
            <v>0</v>
          </cell>
          <cell r="CG668">
            <v>-0.24</v>
          </cell>
          <cell r="CH668">
            <v>0</v>
          </cell>
          <cell r="CI668">
            <v>-0.24</v>
          </cell>
        </row>
        <row r="669">
          <cell r="B669" t="str">
            <v>269000</v>
          </cell>
          <cell r="C669" t="str">
            <v>Accounts Receivable -Long-Term</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3031311.92</v>
          </cell>
          <cell r="AU669">
            <v>0</v>
          </cell>
          <cell r="AV669">
            <v>3031311.92</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3031311.92</v>
          </cell>
          <cell r="CB669">
            <v>0</v>
          </cell>
          <cell r="CC669">
            <v>3031311.92</v>
          </cell>
          <cell r="CD669">
            <v>0</v>
          </cell>
          <cell r="CE669">
            <v>0</v>
          </cell>
          <cell r="CF669">
            <v>0</v>
          </cell>
          <cell r="CG669">
            <v>3031311.92</v>
          </cell>
          <cell r="CH669">
            <v>0</v>
          </cell>
          <cell r="CI669">
            <v>3031311.92</v>
          </cell>
        </row>
        <row r="670">
          <cell r="B670" t="str">
            <v>269010</v>
          </cell>
          <cell r="C670" t="str">
            <v>Ar-Lt Other Than Nug Programs</v>
          </cell>
          <cell r="D670">
            <v>109256.64</v>
          </cell>
          <cell r="E670">
            <v>0</v>
          </cell>
          <cell r="F670">
            <v>109256.64</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109256.64</v>
          </cell>
          <cell r="CB670">
            <v>0</v>
          </cell>
          <cell r="CC670">
            <v>109256.64</v>
          </cell>
          <cell r="CD670">
            <v>0</v>
          </cell>
          <cell r="CE670">
            <v>0</v>
          </cell>
          <cell r="CF670">
            <v>0</v>
          </cell>
          <cell r="CG670">
            <v>109256.64</v>
          </cell>
          <cell r="CH670">
            <v>0</v>
          </cell>
          <cell r="CI670">
            <v>109256.64</v>
          </cell>
        </row>
        <row r="671">
          <cell r="B671" t="str">
            <v>269050</v>
          </cell>
          <cell r="C671" t="str">
            <v>LT A/R-Loan to Subsid-HONI</v>
          </cell>
          <cell r="D671">
            <v>5523334498.29</v>
          </cell>
          <cell r="E671">
            <v>0</v>
          </cell>
          <cell r="F671">
            <v>5523334498.29</v>
          </cell>
          <cell r="G671">
            <v>0</v>
          </cell>
          <cell r="H671">
            <v>0</v>
          </cell>
          <cell r="I671">
            <v>0</v>
          </cell>
          <cell r="J671">
            <v>0</v>
          </cell>
          <cell r="K671">
            <v>-0.12</v>
          </cell>
          <cell r="L671">
            <v>-0.12</v>
          </cell>
          <cell r="M671">
            <v>0</v>
          </cell>
          <cell r="N671">
            <v>-0.16</v>
          </cell>
          <cell r="O671">
            <v>-0.16</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-0.28999999999999998</v>
          </cell>
          <cell r="AF671">
            <v>0.28000000000000003</v>
          </cell>
          <cell r="AG671">
            <v>-9.9999999999999534E-3</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5523334498</v>
          </cell>
          <cell r="CB671">
            <v>0</v>
          </cell>
          <cell r="CC671">
            <v>5523334498</v>
          </cell>
          <cell r="CD671">
            <v>-5523334498</v>
          </cell>
          <cell r="CE671">
            <v>0</v>
          </cell>
          <cell r="CF671">
            <v>-5523334498</v>
          </cell>
          <cell r="CG671">
            <v>0</v>
          </cell>
          <cell r="CH671">
            <v>2.7755575615628914E-17</v>
          </cell>
          <cell r="CI671">
            <v>2.7755575615628914E-17</v>
          </cell>
        </row>
        <row r="672">
          <cell r="B672" t="str">
            <v>269052</v>
          </cell>
          <cell r="C672" t="str">
            <v>LT A/R- Loan to Subsids - HORC</v>
          </cell>
          <cell r="D672">
            <v>23000000</v>
          </cell>
          <cell r="E672">
            <v>0</v>
          </cell>
          <cell r="F672">
            <v>23000000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23000000</v>
          </cell>
          <cell r="CB672">
            <v>0</v>
          </cell>
          <cell r="CC672">
            <v>23000000</v>
          </cell>
          <cell r="CD672">
            <v>-23000000</v>
          </cell>
          <cell r="CE672">
            <v>0</v>
          </cell>
          <cell r="CF672">
            <v>-23000000</v>
          </cell>
          <cell r="CG672">
            <v>0</v>
          </cell>
          <cell r="CH672">
            <v>0</v>
          </cell>
          <cell r="CI672">
            <v>0</v>
          </cell>
        </row>
        <row r="673">
          <cell r="B673" t="str">
            <v>269053</v>
          </cell>
          <cell r="C673" t="str">
            <v>LT AR-Loan to Assoc. Co-SCBN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3150000</v>
          </cell>
          <cell r="AL673">
            <v>0</v>
          </cell>
          <cell r="AM673">
            <v>3150000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3150000</v>
          </cell>
          <cell r="CB673">
            <v>0</v>
          </cell>
          <cell r="CC673">
            <v>3150000</v>
          </cell>
          <cell r="CD673">
            <v>0</v>
          </cell>
          <cell r="CE673">
            <v>0</v>
          </cell>
          <cell r="CF673">
            <v>0</v>
          </cell>
          <cell r="CG673">
            <v>3150000</v>
          </cell>
          <cell r="CH673">
            <v>0</v>
          </cell>
          <cell r="CI673">
            <v>3150000</v>
          </cell>
        </row>
        <row r="674">
          <cell r="B674" t="str">
            <v>269054</v>
          </cell>
          <cell r="C674" t="str">
            <v>LT A/R-Loan to Subsid Brampton</v>
          </cell>
          <cell r="D674">
            <v>143000000</v>
          </cell>
          <cell r="E674">
            <v>0</v>
          </cell>
          <cell r="F674">
            <v>143000000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143000000</v>
          </cell>
          <cell r="CB674">
            <v>0</v>
          </cell>
          <cell r="CC674">
            <v>143000000</v>
          </cell>
          <cell r="CD674">
            <v>-143000000</v>
          </cell>
          <cell r="CE674">
            <v>0</v>
          </cell>
          <cell r="CF674">
            <v>-143000000</v>
          </cell>
          <cell r="CG674">
            <v>0</v>
          </cell>
          <cell r="CH674">
            <v>0</v>
          </cell>
          <cell r="CI674">
            <v>0</v>
          </cell>
        </row>
        <row r="675">
          <cell r="B675" t="str">
            <v>269055</v>
          </cell>
          <cell r="C675" t="str">
            <v>LT A/R-Loan to Subsid-NS</v>
          </cell>
          <cell r="D675">
            <v>0</v>
          </cell>
          <cell r="E675">
            <v>0</v>
          </cell>
          <cell r="F675">
            <v>0</v>
          </cell>
          <cell r="G675">
            <v>0</v>
          </cell>
          <cell r="H675">
            <v>0</v>
          </cell>
          <cell r="I675">
            <v>0</v>
          </cell>
          <cell r="J675">
            <v>0</v>
          </cell>
          <cell r="K675">
            <v>0.12</v>
          </cell>
          <cell r="L675">
            <v>0.12</v>
          </cell>
          <cell r="M675">
            <v>0</v>
          </cell>
          <cell r="N675">
            <v>0.16</v>
          </cell>
          <cell r="O675">
            <v>0.16</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0.28999999999999998</v>
          </cell>
          <cell r="AI675">
            <v>-0.28000000000000003</v>
          </cell>
          <cell r="AJ675">
            <v>9.9999999999999534E-3</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0.28999999999999998</v>
          </cell>
          <cell r="CB675">
            <v>0</v>
          </cell>
          <cell r="CC675">
            <v>0.28999999999999998</v>
          </cell>
          <cell r="CD675">
            <v>-0.28999999999999998</v>
          </cell>
          <cell r="CE675">
            <v>0</v>
          </cell>
          <cell r="CF675">
            <v>-0.28999999999999998</v>
          </cell>
          <cell r="CG675">
            <v>0</v>
          </cell>
          <cell r="CH675">
            <v>-2.7755575615628914E-17</v>
          </cell>
          <cell r="CI675">
            <v>-2.7755575615628914E-17</v>
          </cell>
        </row>
        <row r="676">
          <cell r="B676" t="str">
            <v>269100</v>
          </cell>
          <cell r="C676" t="str">
            <v>Allow for Dbtful Acct (LT)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-2392673.19</v>
          </cell>
          <cell r="AU676">
            <v>0</v>
          </cell>
          <cell r="AV676">
            <v>-2392673.19</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-2392673.19</v>
          </cell>
          <cell r="CB676">
            <v>0</v>
          </cell>
          <cell r="CC676">
            <v>-2392673.19</v>
          </cell>
          <cell r="CD676">
            <v>0</v>
          </cell>
          <cell r="CE676">
            <v>0</v>
          </cell>
          <cell r="CF676">
            <v>0</v>
          </cell>
          <cell r="CG676">
            <v>-2392673.19</v>
          </cell>
          <cell r="CH676">
            <v>0</v>
          </cell>
          <cell r="CI676">
            <v>-2392673.19</v>
          </cell>
        </row>
        <row r="677">
          <cell r="B677" t="str">
            <v>275000</v>
          </cell>
          <cell r="C677" t="str">
            <v>Trinity Unamort Tenant Allow</v>
          </cell>
          <cell r="D677">
            <v>0</v>
          </cell>
          <cell r="E677">
            <v>0</v>
          </cell>
          <cell r="F677">
            <v>0</v>
          </cell>
          <cell r="G677">
            <v>0</v>
          </cell>
          <cell r="H677">
            <v>0</v>
          </cell>
          <cell r="I677">
            <v>0</v>
          </cell>
          <cell r="J677">
            <v>0</v>
          </cell>
          <cell r="K677">
            <v>-967001.38199999998</v>
          </cell>
          <cell r="L677">
            <v>-967001.38199999998</v>
          </cell>
          <cell r="M677">
            <v>0</v>
          </cell>
          <cell r="N677">
            <v>-1281839.04</v>
          </cell>
          <cell r="O677">
            <v>-1281839.04</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-2248840.42</v>
          </cell>
          <cell r="AI677">
            <v>2248840.4219999998</v>
          </cell>
          <cell r="AJ677">
            <v>1.999999862164259E-3</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-2248840.42</v>
          </cell>
          <cell r="CB677">
            <v>-4.6566128730773926E-10</v>
          </cell>
          <cell r="CC677">
            <v>-2248840.4200000004</v>
          </cell>
          <cell r="CD677">
            <v>0</v>
          </cell>
          <cell r="CE677">
            <v>0</v>
          </cell>
          <cell r="CF677">
            <v>0</v>
          </cell>
          <cell r="CG677">
            <v>-2248840.42</v>
          </cell>
          <cell r="CH677">
            <v>-2.3283064365386963E-10</v>
          </cell>
          <cell r="CI677">
            <v>-2248840.42</v>
          </cell>
        </row>
        <row r="678">
          <cell r="B678" t="str">
            <v>277000</v>
          </cell>
          <cell r="C678" t="str">
            <v>Misc Deferd Debits And Credits</v>
          </cell>
          <cell r="D678">
            <v>6501.8</v>
          </cell>
          <cell r="E678">
            <v>0</v>
          </cell>
          <cell r="F678">
            <v>6501.8</v>
          </cell>
          <cell r="G678">
            <v>0</v>
          </cell>
          <cell r="H678">
            <v>0</v>
          </cell>
          <cell r="I678">
            <v>0</v>
          </cell>
          <cell r="J678">
            <v>0</v>
          </cell>
          <cell r="K678">
            <v>116714.04</v>
          </cell>
          <cell r="L678">
            <v>116714.04</v>
          </cell>
          <cell r="M678">
            <v>0</v>
          </cell>
          <cell r="N678">
            <v>154713.96</v>
          </cell>
          <cell r="O678">
            <v>154713.96</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271428</v>
          </cell>
          <cell r="AI678">
            <v>-271428</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277929.8</v>
          </cell>
          <cell r="CB678">
            <v>0</v>
          </cell>
          <cell r="CC678">
            <v>277929.8</v>
          </cell>
          <cell r="CD678">
            <v>0</v>
          </cell>
          <cell r="CE678">
            <v>0</v>
          </cell>
          <cell r="CF678">
            <v>0</v>
          </cell>
          <cell r="CG678">
            <v>277929.8</v>
          </cell>
          <cell r="CH678">
            <v>0</v>
          </cell>
          <cell r="CI678">
            <v>277929.8</v>
          </cell>
        </row>
        <row r="679">
          <cell r="B679" t="str">
            <v>277110</v>
          </cell>
          <cell r="C679" t="str">
            <v>MPMA SSS Non-43</v>
          </cell>
          <cell r="D679">
            <v>0</v>
          </cell>
          <cell r="E679">
            <v>0</v>
          </cell>
          <cell r="F679">
            <v>0</v>
          </cell>
          <cell r="G679">
            <v>0</v>
          </cell>
          <cell r="H679">
            <v>0</v>
          </cell>
          <cell r="I679">
            <v>0</v>
          </cell>
          <cell r="J679">
            <v>0</v>
          </cell>
          <cell r="K679">
            <v>0</v>
          </cell>
          <cell r="L679">
            <v>0</v>
          </cell>
          <cell r="M679">
            <v>0</v>
          </cell>
          <cell r="N679">
            <v>0</v>
          </cell>
          <cell r="O679">
            <v>0</v>
          </cell>
          <cell r="P679">
            <v>14871.38</v>
          </cell>
          <cell r="Q679">
            <v>0</v>
          </cell>
          <cell r="R679">
            <v>14871.38</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14871.38</v>
          </cell>
          <cell r="CB679">
            <v>0</v>
          </cell>
          <cell r="CC679">
            <v>14871.38</v>
          </cell>
          <cell r="CD679">
            <v>0</v>
          </cell>
          <cell r="CE679">
            <v>0</v>
          </cell>
          <cell r="CF679">
            <v>0</v>
          </cell>
          <cell r="CG679">
            <v>14871.38</v>
          </cell>
          <cell r="CH679">
            <v>0</v>
          </cell>
          <cell r="CI679">
            <v>14871.38</v>
          </cell>
        </row>
        <row r="680">
          <cell r="B680" t="str">
            <v>277160</v>
          </cell>
          <cell r="C680" t="str">
            <v>Corporate Pension Payment Susp</v>
          </cell>
          <cell r="D680">
            <v>2243880.52</v>
          </cell>
          <cell r="E680">
            <v>0</v>
          </cell>
          <cell r="F680">
            <v>2243880.52</v>
          </cell>
          <cell r="G680">
            <v>0</v>
          </cell>
          <cell r="H680">
            <v>0</v>
          </cell>
          <cell r="I680">
            <v>0</v>
          </cell>
          <cell r="J680">
            <v>0</v>
          </cell>
          <cell r="K680">
            <v>59887.66</v>
          </cell>
          <cell r="L680">
            <v>59887.66</v>
          </cell>
          <cell r="M680">
            <v>0</v>
          </cell>
          <cell r="N680">
            <v>79385.97</v>
          </cell>
          <cell r="O680">
            <v>79385.97</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139273.64000000001</v>
          </cell>
          <cell r="AI680">
            <v>-139273.63</v>
          </cell>
          <cell r="AJ680">
            <v>1.0000000009313226E-2</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2383154.16</v>
          </cell>
          <cell r="CB680">
            <v>0</v>
          </cell>
          <cell r="CC680">
            <v>2383154.16</v>
          </cell>
          <cell r="CD680">
            <v>0</v>
          </cell>
          <cell r="CE680">
            <v>0</v>
          </cell>
          <cell r="CF680">
            <v>0</v>
          </cell>
          <cell r="CG680">
            <v>2383154.16</v>
          </cell>
          <cell r="CH680">
            <v>0</v>
          </cell>
          <cell r="CI680">
            <v>2383154.16</v>
          </cell>
        </row>
        <row r="681">
          <cell r="B681" t="str">
            <v>277180</v>
          </cell>
          <cell r="C681" t="str">
            <v>Prepaid Insurance</v>
          </cell>
          <cell r="D681">
            <v>0</v>
          </cell>
          <cell r="E681">
            <v>0</v>
          </cell>
          <cell r="F681">
            <v>0</v>
          </cell>
          <cell r="G681">
            <v>0</v>
          </cell>
          <cell r="H681">
            <v>0</v>
          </cell>
          <cell r="I681">
            <v>0</v>
          </cell>
          <cell r="J681">
            <v>0</v>
          </cell>
          <cell r="K681">
            <v>363623.24099999998</v>
          </cell>
          <cell r="L681">
            <v>363623.24099999998</v>
          </cell>
          <cell r="M681">
            <v>0</v>
          </cell>
          <cell r="N681">
            <v>482012.2</v>
          </cell>
          <cell r="O681">
            <v>482012.2</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845635.45</v>
          </cell>
          <cell r="AI681">
            <v>-845635.44099999999</v>
          </cell>
          <cell r="AJ681">
            <v>8.9999999618157744E-3</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845635.45</v>
          </cell>
          <cell r="CB681">
            <v>0</v>
          </cell>
          <cell r="CC681">
            <v>845635.45</v>
          </cell>
          <cell r="CD681">
            <v>0</v>
          </cell>
          <cell r="CE681">
            <v>0</v>
          </cell>
          <cell r="CF681">
            <v>0</v>
          </cell>
          <cell r="CG681">
            <v>845635.45</v>
          </cell>
          <cell r="CH681">
            <v>0</v>
          </cell>
          <cell r="CI681">
            <v>845635.45</v>
          </cell>
        </row>
        <row r="682">
          <cell r="B682" t="str">
            <v>277290</v>
          </cell>
          <cell r="C682" t="str">
            <v>Prepaid Ins-GWL Adv Pymt</v>
          </cell>
          <cell r="D682">
            <v>0</v>
          </cell>
          <cell r="E682">
            <v>0</v>
          </cell>
          <cell r="F682">
            <v>0</v>
          </cell>
          <cell r="G682">
            <v>0</v>
          </cell>
          <cell r="H682">
            <v>0</v>
          </cell>
          <cell r="I682">
            <v>0</v>
          </cell>
          <cell r="J682">
            <v>558436</v>
          </cell>
          <cell r="K682">
            <v>8.2000000000000003E-2</v>
          </cell>
          <cell r="L682">
            <v>558436.08200000005</v>
          </cell>
          <cell r="M682">
            <v>740252</v>
          </cell>
          <cell r="N682">
            <v>0.11</v>
          </cell>
          <cell r="O682">
            <v>740252.11</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0.2</v>
          </cell>
          <cell r="AI682">
            <v>-0.192</v>
          </cell>
          <cell r="AJ682">
            <v>8.0000000000000071E-3</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1298688.2</v>
          </cell>
          <cell r="CB682">
            <v>0</v>
          </cell>
          <cell r="CC682">
            <v>1298688.2</v>
          </cell>
          <cell r="CD682">
            <v>0</v>
          </cell>
          <cell r="CE682">
            <v>0</v>
          </cell>
          <cell r="CF682">
            <v>0</v>
          </cell>
          <cell r="CG682">
            <v>1298688.2</v>
          </cell>
          <cell r="CH682">
            <v>0</v>
          </cell>
          <cell r="CI682">
            <v>1298688.2</v>
          </cell>
        </row>
        <row r="683">
          <cell r="B683" t="str">
            <v>277860</v>
          </cell>
          <cell r="C683" t="str">
            <v>Job Costing - Meters &amp; Relays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153332.19</v>
          </cell>
          <cell r="AL683">
            <v>0</v>
          </cell>
          <cell r="AM683">
            <v>153332.19</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153332.19</v>
          </cell>
          <cell r="CB683">
            <v>0</v>
          </cell>
          <cell r="CC683">
            <v>153332.19</v>
          </cell>
          <cell r="CD683">
            <v>0</v>
          </cell>
          <cell r="CE683">
            <v>0</v>
          </cell>
          <cell r="CF683">
            <v>0</v>
          </cell>
          <cell r="CG683">
            <v>153332.19</v>
          </cell>
          <cell r="CH683">
            <v>0</v>
          </cell>
          <cell r="CI683">
            <v>153332.19</v>
          </cell>
        </row>
        <row r="684">
          <cell r="B684" t="str">
            <v>277960</v>
          </cell>
          <cell r="C684" t="str">
            <v>Prepaid Exp Comm Servs - Mtce</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127946.34</v>
          </cell>
          <cell r="AL684">
            <v>0</v>
          </cell>
          <cell r="AM684">
            <v>127946.34</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127946.34</v>
          </cell>
          <cell r="CB684">
            <v>0</v>
          </cell>
          <cell r="CC684">
            <v>127946.34</v>
          </cell>
          <cell r="CD684">
            <v>0</v>
          </cell>
          <cell r="CE684">
            <v>0</v>
          </cell>
          <cell r="CF684">
            <v>0</v>
          </cell>
          <cell r="CG684">
            <v>127946.34</v>
          </cell>
          <cell r="CH684">
            <v>0</v>
          </cell>
          <cell r="CI684">
            <v>127946.34</v>
          </cell>
        </row>
        <row r="685">
          <cell r="B685" t="str">
            <v>280000</v>
          </cell>
          <cell r="C685" t="str">
            <v>Contributed Cap Refund Susp</v>
          </cell>
          <cell r="D685">
            <v>0</v>
          </cell>
          <cell r="E685">
            <v>0</v>
          </cell>
          <cell r="F685">
            <v>0</v>
          </cell>
          <cell r="G685">
            <v>0</v>
          </cell>
          <cell r="H685">
            <v>0</v>
          </cell>
          <cell r="I685">
            <v>0</v>
          </cell>
          <cell r="J685">
            <v>0</v>
          </cell>
          <cell r="K685">
            <v>0</v>
          </cell>
          <cell r="L685">
            <v>0</v>
          </cell>
          <cell r="M685">
            <v>235095.06</v>
          </cell>
          <cell r="N685">
            <v>0</v>
          </cell>
          <cell r="O685">
            <v>235095.06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235095.06</v>
          </cell>
          <cell r="CB685">
            <v>0</v>
          </cell>
          <cell r="CC685">
            <v>235095.06</v>
          </cell>
          <cell r="CD685">
            <v>0</v>
          </cell>
          <cell r="CE685">
            <v>0</v>
          </cell>
          <cell r="CF685">
            <v>0</v>
          </cell>
          <cell r="CG685">
            <v>235095.06</v>
          </cell>
          <cell r="CH685">
            <v>0</v>
          </cell>
          <cell r="CI685">
            <v>235095.06</v>
          </cell>
        </row>
        <row r="686">
          <cell r="B686" t="str">
            <v>999999</v>
          </cell>
          <cell r="C686" t="str">
            <v>FMS Mapping Errors</v>
          </cell>
          <cell r="D686">
            <v>0</v>
          </cell>
          <cell r="E686">
            <v>0</v>
          </cell>
          <cell r="F686">
            <v>0</v>
          </cell>
          <cell r="G686">
            <v>0</v>
          </cell>
          <cell r="H686">
            <v>0</v>
          </cell>
          <cell r="I686">
            <v>0</v>
          </cell>
          <cell r="J686">
            <v>0</v>
          </cell>
          <cell r="K686">
            <v>0.128</v>
          </cell>
          <cell r="L686">
            <v>0.128</v>
          </cell>
          <cell r="M686">
            <v>0</v>
          </cell>
          <cell r="N686">
            <v>0.17</v>
          </cell>
          <cell r="O686">
            <v>0.17</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0.3</v>
          </cell>
          <cell r="AI686">
            <v>-0.29799999999999999</v>
          </cell>
          <cell r="AJ686">
            <v>2.0000000000000018E-3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0.3</v>
          </cell>
          <cell r="CB686">
            <v>5.5511151231257827E-17</v>
          </cell>
          <cell r="CC686">
            <v>0.30000000000000004</v>
          </cell>
          <cell r="CD686">
            <v>0</v>
          </cell>
          <cell r="CE686">
            <v>0</v>
          </cell>
          <cell r="CF686">
            <v>0</v>
          </cell>
          <cell r="CG686">
            <v>0.3</v>
          </cell>
          <cell r="CH686">
            <v>2.7755575615628914E-17</v>
          </cell>
          <cell r="CI686">
            <v>0.30000000000000004</v>
          </cell>
        </row>
        <row r="687">
          <cell r="C687" t="str">
            <v>Long-term accounts receivable and other assets</v>
          </cell>
          <cell r="D687">
            <v>5691694137.250001</v>
          </cell>
          <cell r="E687">
            <v>0</v>
          </cell>
          <cell r="F687">
            <v>5691694137.250001</v>
          </cell>
          <cell r="G687">
            <v>0</v>
          </cell>
          <cell r="H687">
            <v>0</v>
          </cell>
          <cell r="I687">
            <v>0</v>
          </cell>
          <cell r="J687">
            <v>3252422.05</v>
          </cell>
          <cell r="K687">
            <v>-262038.55100000001</v>
          </cell>
          <cell r="L687">
            <v>2990383.4989999998</v>
          </cell>
          <cell r="M687">
            <v>1451434.3</v>
          </cell>
          <cell r="N687">
            <v>-347353.43</v>
          </cell>
          <cell r="O687">
            <v>1104080.8700000001</v>
          </cell>
          <cell r="P687">
            <v>14871.82</v>
          </cell>
          <cell r="Q687">
            <v>0</v>
          </cell>
          <cell r="R687">
            <v>14871.82</v>
          </cell>
          <cell r="S687">
            <v>0</v>
          </cell>
          <cell r="T687">
            <v>0</v>
          </cell>
          <cell r="U687">
            <v>0</v>
          </cell>
          <cell r="V687">
            <v>0</v>
          </cell>
          <cell r="W687">
            <v>0</v>
          </cell>
          <cell r="X687">
            <v>0</v>
          </cell>
          <cell r="Y687">
            <v>0</v>
          </cell>
          <cell r="Z687">
            <v>0</v>
          </cell>
          <cell r="AA687">
            <v>0</v>
          </cell>
          <cell r="AB687">
            <v>0</v>
          </cell>
          <cell r="AC687">
            <v>0</v>
          </cell>
          <cell r="AD687">
            <v>0</v>
          </cell>
          <cell r="AE687">
            <v>-0.28999999999999998</v>
          </cell>
          <cell r="AF687">
            <v>0.28000000000000003</v>
          </cell>
          <cell r="AG687">
            <v>-9.9999999999999534E-3</v>
          </cell>
          <cell r="AH687">
            <v>-609391.66</v>
          </cell>
          <cell r="AI687">
            <v>609391.70099999977</v>
          </cell>
          <cell r="AJ687">
            <v>4.0999999735504389E-2</v>
          </cell>
          <cell r="AK687">
            <v>3431278.53</v>
          </cell>
          <cell r="AL687">
            <v>0</v>
          </cell>
          <cell r="AM687">
            <v>3431278.53</v>
          </cell>
          <cell r="AN687">
            <v>0</v>
          </cell>
          <cell r="AO687">
            <v>0</v>
          </cell>
          <cell r="AP687">
            <v>0</v>
          </cell>
          <cell r="AQ687">
            <v>0</v>
          </cell>
          <cell r="AR687">
            <v>0</v>
          </cell>
          <cell r="AS687">
            <v>0</v>
          </cell>
          <cell r="AT687">
            <v>638638.73</v>
          </cell>
          <cell r="AU687">
            <v>0</v>
          </cell>
          <cell r="AV687">
            <v>638638.73</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5699873390.7300014</v>
          </cell>
          <cell r="CB687">
            <v>-5.0291415476522161E-10</v>
          </cell>
          <cell r="CC687">
            <v>5699873390.7300014</v>
          </cell>
          <cell r="CD687">
            <v>-5689334498.29</v>
          </cell>
          <cell r="CE687">
            <v>0</v>
          </cell>
          <cell r="CF687">
            <v>-5689334498.29</v>
          </cell>
          <cell r="CG687">
            <v>10538892.440001337</v>
          </cell>
          <cell r="CH687">
            <v>3.0267982564780027E-11</v>
          </cell>
          <cell r="CI687">
            <v>10538892.440001337</v>
          </cell>
        </row>
        <row r="688">
          <cell r="C688" t="str">
            <v>Total Other Assets</v>
          </cell>
          <cell r="D688">
            <v>9611982675.3800011</v>
          </cell>
          <cell r="E688">
            <v>0</v>
          </cell>
          <cell r="F688">
            <v>9611982675.3800011</v>
          </cell>
          <cell r="G688">
            <v>0</v>
          </cell>
          <cell r="H688">
            <v>0</v>
          </cell>
          <cell r="I688">
            <v>0</v>
          </cell>
          <cell r="J688">
            <v>55096612.719999991</v>
          </cell>
          <cell r="K688">
            <v>30719700.705000002</v>
          </cell>
          <cell r="L688">
            <v>85816313.424999997</v>
          </cell>
          <cell r="M688">
            <v>424178741.01399994</v>
          </cell>
          <cell r="N688">
            <v>40057403.289999999</v>
          </cell>
          <cell r="O688">
            <v>464236144.30399996</v>
          </cell>
          <cell r="P688">
            <v>-78770388.110000014</v>
          </cell>
          <cell r="Q688">
            <v>0</v>
          </cell>
          <cell r="R688">
            <v>-78770388.110000014</v>
          </cell>
          <cell r="S688">
            <v>0</v>
          </cell>
          <cell r="T688">
            <v>0</v>
          </cell>
          <cell r="U688">
            <v>0</v>
          </cell>
          <cell r="V688">
            <v>0</v>
          </cell>
          <cell r="W688">
            <v>0</v>
          </cell>
          <cell r="X688">
            <v>0</v>
          </cell>
          <cell r="Y688">
            <v>0</v>
          </cell>
          <cell r="Z688">
            <v>0</v>
          </cell>
          <cell r="AA688">
            <v>0</v>
          </cell>
          <cell r="AB688">
            <v>0</v>
          </cell>
          <cell r="AC688">
            <v>0</v>
          </cell>
          <cell r="AD688">
            <v>0</v>
          </cell>
          <cell r="AE688">
            <v>0.19</v>
          </cell>
          <cell r="AF688">
            <v>-0.19600000000000001</v>
          </cell>
          <cell r="AG688">
            <v>-6.0000000000000053E-3</v>
          </cell>
          <cell r="AH688">
            <v>70777103.840000004</v>
          </cell>
          <cell r="AI688">
            <v>-70777103.798999995</v>
          </cell>
          <cell r="AJ688">
            <v>4.1000008583068848E-2</v>
          </cell>
          <cell r="AK688">
            <v>4529466.66</v>
          </cell>
          <cell r="AL688">
            <v>0</v>
          </cell>
          <cell r="AM688">
            <v>4529466.66</v>
          </cell>
          <cell r="AN688">
            <v>0</v>
          </cell>
          <cell r="AO688">
            <v>0</v>
          </cell>
          <cell r="AP688">
            <v>0</v>
          </cell>
          <cell r="AQ688">
            <v>0</v>
          </cell>
          <cell r="AR688">
            <v>0</v>
          </cell>
          <cell r="AS688">
            <v>0</v>
          </cell>
          <cell r="AT688">
            <v>9117769.8100000005</v>
          </cell>
          <cell r="AU688">
            <v>0</v>
          </cell>
          <cell r="AV688">
            <v>9117769.8100000005</v>
          </cell>
          <cell r="AW688">
            <v>0</v>
          </cell>
          <cell r="AX688">
            <v>0</v>
          </cell>
          <cell r="AY688">
            <v>0</v>
          </cell>
          <cell r="AZ688">
            <v>0</v>
          </cell>
          <cell r="BA688">
            <v>0</v>
          </cell>
          <cell r="BB688">
            <v>0</v>
          </cell>
          <cell r="BC688">
            <v>0</v>
          </cell>
          <cell r="BD688">
            <v>0</v>
          </cell>
          <cell r="BE688">
            <v>0</v>
          </cell>
          <cell r="BF688">
            <v>0</v>
          </cell>
          <cell r="BG688">
            <v>0</v>
          </cell>
          <cell r="BH688">
            <v>0</v>
          </cell>
          <cell r="BI688">
            <v>69268796.359999999</v>
          </cell>
          <cell r="BJ688">
            <v>0</v>
          </cell>
          <cell r="BK688">
            <v>69268796.359999999</v>
          </cell>
          <cell r="BL688">
            <v>0</v>
          </cell>
          <cell r="BM688">
            <v>0</v>
          </cell>
          <cell r="BN688">
            <v>0</v>
          </cell>
          <cell r="BO688">
            <v>0.3</v>
          </cell>
          <cell r="BP688">
            <v>0</v>
          </cell>
          <cell r="BQ688">
            <v>0.3</v>
          </cell>
          <cell r="BR688">
            <v>-0.24</v>
          </cell>
          <cell r="BS688">
            <v>0</v>
          </cell>
          <cell r="BT688">
            <v>-0.24</v>
          </cell>
          <cell r="BU688">
            <v>0.24</v>
          </cell>
          <cell r="BV688">
            <v>0</v>
          </cell>
          <cell r="BW688">
            <v>0.24</v>
          </cell>
          <cell r="BX688">
            <v>0</v>
          </cell>
          <cell r="BY688">
            <v>0</v>
          </cell>
          <cell r="BZ688">
            <v>0</v>
          </cell>
          <cell r="CA688">
            <v>10166180778.164001</v>
          </cell>
          <cell r="CB688">
            <v>-6.1457977040824119E-9</v>
          </cell>
          <cell r="CC688">
            <v>10166180778.164001</v>
          </cell>
          <cell r="CD688">
            <v>-9176377993.9599991</v>
          </cell>
          <cell r="CE688">
            <v>0</v>
          </cell>
          <cell r="CF688">
            <v>-9176377993.9599991</v>
          </cell>
          <cell r="CG688">
            <v>989802784.20400012</v>
          </cell>
          <cell r="CH688">
            <v>7.1595422923564911E-9</v>
          </cell>
          <cell r="CI688">
            <v>989802784.20400012</v>
          </cell>
        </row>
        <row r="690">
          <cell r="C690" t="str">
            <v>Total Assets</v>
          </cell>
          <cell r="D690">
            <v>9992494046.5200005</v>
          </cell>
          <cell r="E690">
            <v>0</v>
          </cell>
          <cell r="F690">
            <v>9992494046.5200005</v>
          </cell>
          <cell r="G690">
            <v>0.69900000000000007</v>
          </cell>
          <cell r="H690">
            <v>-0.69400000000000006</v>
          </cell>
          <cell r="I690">
            <v>5.0000000000000044E-3</v>
          </cell>
          <cell r="J690">
            <v>6326711129.3079996</v>
          </cell>
          <cell r="K690">
            <v>304246489.72699994</v>
          </cell>
          <cell r="L690">
            <v>6630957619.0349998</v>
          </cell>
          <cell r="M690">
            <v>1858581076.6109998</v>
          </cell>
          <cell r="N690">
            <v>373543774.95399994</v>
          </cell>
          <cell r="O690">
            <v>2232124851.5649996</v>
          </cell>
          <cell r="P690">
            <v>2125850001.1400003</v>
          </cell>
          <cell r="Q690">
            <v>4183226.18</v>
          </cell>
          <cell r="R690">
            <v>2130033227.3200004</v>
          </cell>
          <cell r="S690">
            <v>3.0000000000427463E-3</v>
          </cell>
          <cell r="T690">
            <v>0</v>
          </cell>
          <cell r="U690">
            <v>3.0000000000427463E-3</v>
          </cell>
          <cell r="V690">
            <v>9.9000000000000005E-2</v>
          </cell>
          <cell r="W690">
            <v>-0.10400000000000001</v>
          </cell>
          <cell r="X690">
            <v>-5.0000000000000044E-3</v>
          </cell>
          <cell r="Y690">
            <v>2885831.34</v>
          </cell>
          <cell r="Z690">
            <v>-113430.94</v>
          </cell>
          <cell r="AA690">
            <v>2772400.4</v>
          </cell>
          <cell r="AB690">
            <v>7.0000000000000007E-2</v>
          </cell>
          <cell r="AC690">
            <v>0</v>
          </cell>
          <cell r="AD690">
            <v>7.0000000000000007E-2</v>
          </cell>
          <cell r="AE690">
            <v>0.19</v>
          </cell>
          <cell r="AF690">
            <v>-0.192</v>
          </cell>
          <cell r="AG690">
            <v>-2.0000000000000018E-3</v>
          </cell>
          <cell r="AH690">
            <v>681860057.64899993</v>
          </cell>
          <cell r="AI690">
            <v>-681860057.61599982</v>
          </cell>
          <cell r="AJ690">
            <v>3.300011157989502E-2</v>
          </cell>
          <cell r="AK690">
            <v>1560103.88</v>
          </cell>
          <cell r="AL690">
            <v>0</v>
          </cell>
          <cell r="AM690">
            <v>1560103.88</v>
          </cell>
          <cell r="AN690">
            <v>-979140.58</v>
          </cell>
          <cell r="AO690">
            <v>0</v>
          </cell>
          <cell r="AP690">
            <v>-979140.58</v>
          </cell>
          <cell r="AQ690">
            <v>-6.0389999999999997</v>
          </cell>
          <cell r="AR690">
            <v>0</v>
          </cell>
          <cell r="AS690">
            <v>-6.0389999999999997</v>
          </cell>
          <cell r="AT690">
            <v>44759818.155999996</v>
          </cell>
          <cell r="AU690">
            <v>0</v>
          </cell>
          <cell r="AV690">
            <v>44759818.155999996</v>
          </cell>
          <cell r="AW690">
            <v>0</v>
          </cell>
          <cell r="AX690">
            <v>0</v>
          </cell>
          <cell r="AY690">
            <v>0</v>
          </cell>
          <cell r="AZ690">
            <v>0</v>
          </cell>
          <cell r="BA690">
            <v>0</v>
          </cell>
          <cell r="BB690">
            <v>0</v>
          </cell>
          <cell r="BC690">
            <v>0</v>
          </cell>
          <cell r="BD690">
            <v>0</v>
          </cell>
          <cell r="BE690">
            <v>0</v>
          </cell>
          <cell r="BF690">
            <v>0.12</v>
          </cell>
          <cell r="BG690">
            <v>0</v>
          </cell>
          <cell r="BH690">
            <v>0.12</v>
          </cell>
          <cell r="BI690">
            <v>346267643.13000005</v>
          </cell>
          <cell r="BJ690">
            <v>0</v>
          </cell>
          <cell r="BK690">
            <v>346267643.13000005</v>
          </cell>
          <cell r="BL690">
            <v>0</v>
          </cell>
          <cell r="BM690">
            <v>0</v>
          </cell>
          <cell r="BN690">
            <v>0</v>
          </cell>
          <cell r="BO690">
            <v>42163.05</v>
          </cell>
          <cell r="BP690">
            <v>0</v>
          </cell>
          <cell r="BQ690">
            <v>42163.05</v>
          </cell>
          <cell r="BR690">
            <v>0.16</v>
          </cell>
          <cell r="BS690">
            <v>0</v>
          </cell>
          <cell r="BT690">
            <v>0.16</v>
          </cell>
          <cell r="BU690">
            <v>-57499.38</v>
          </cell>
          <cell r="BV690">
            <v>0</v>
          </cell>
          <cell r="BW690">
            <v>-57499.38</v>
          </cell>
          <cell r="BX690">
            <v>0</v>
          </cell>
          <cell r="BY690">
            <v>0</v>
          </cell>
          <cell r="BZ690">
            <v>0</v>
          </cell>
          <cell r="CA690">
            <v>21379975226.125996</v>
          </cell>
          <cell r="CB690">
            <v>1.3150001054555178</v>
          </cell>
          <cell r="CC690">
            <v>21379975227.440994</v>
          </cell>
          <cell r="CD690">
            <v>-9298627068</v>
          </cell>
          <cell r="CE690">
            <v>0</v>
          </cell>
          <cell r="CF690">
            <v>-9298627068</v>
          </cell>
          <cell r="CG690">
            <v>12081348158.126009</v>
          </cell>
          <cell r="CH690">
            <v>1.3150001857350579</v>
          </cell>
          <cell r="CI690">
            <v>12081348159.44101</v>
          </cell>
        </row>
        <row r="692">
          <cell r="C692" t="str">
            <v>Long-term debt</v>
          </cell>
        </row>
        <row r="693">
          <cell r="B693" t="str">
            <v>302000</v>
          </cell>
          <cell r="C693" t="str">
            <v>Debt - General</v>
          </cell>
          <cell r="D693">
            <v>-4795108000</v>
          </cell>
          <cell r="E693">
            <v>0</v>
          </cell>
          <cell r="F693">
            <v>-4795108000</v>
          </cell>
          <cell r="G693">
            <v>0</v>
          </cell>
          <cell r="H693">
            <v>0</v>
          </cell>
          <cell r="I693">
            <v>0</v>
          </cell>
          <cell r="J693">
            <v>-3140272000</v>
          </cell>
          <cell r="K693">
            <v>0</v>
          </cell>
          <cell r="L693">
            <v>-3140272000</v>
          </cell>
          <cell r="M693">
            <v>-1893728000</v>
          </cell>
          <cell r="N693">
            <v>0</v>
          </cell>
          <cell r="O693">
            <v>-1893728000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0.28999999999999998</v>
          </cell>
          <cell r="AF693">
            <v>-0.29600000000000004</v>
          </cell>
          <cell r="AG693">
            <v>-6.0000000000000608E-3</v>
          </cell>
          <cell r="AH693">
            <v>-0.28999999999999998</v>
          </cell>
          <cell r="AI693">
            <v>0.29600000000000004</v>
          </cell>
          <cell r="AJ693">
            <v>6.0000000000000608E-3</v>
          </cell>
          <cell r="AK693">
            <v>0</v>
          </cell>
          <cell r="AL693">
            <v>0</v>
          </cell>
          <cell r="AM693">
            <v>0</v>
          </cell>
          <cell r="AN693">
            <v>0</v>
          </cell>
          <cell r="AO693">
            <v>0</v>
          </cell>
          <cell r="AP693">
            <v>0</v>
          </cell>
          <cell r="AQ693">
            <v>0</v>
          </cell>
          <cell r="AR693">
            <v>0</v>
          </cell>
          <cell r="AS693">
            <v>0</v>
          </cell>
          <cell r="AT693">
            <v>-23000000</v>
          </cell>
          <cell r="AU693">
            <v>0</v>
          </cell>
          <cell r="AV693">
            <v>-23000000</v>
          </cell>
          <cell r="AW693">
            <v>0</v>
          </cell>
          <cell r="AX693">
            <v>0</v>
          </cell>
          <cell r="AY693">
            <v>0</v>
          </cell>
          <cell r="AZ693">
            <v>0</v>
          </cell>
          <cell r="BA693">
            <v>0</v>
          </cell>
          <cell r="BB693">
            <v>0</v>
          </cell>
          <cell r="BC693">
            <v>0</v>
          </cell>
          <cell r="BD693">
            <v>0</v>
          </cell>
          <cell r="BE693">
            <v>0</v>
          </cell>
          <cell r="BF693">
            <v>0</v>
          </cell>
          <cell r="BG693">
            <v>0</v>
          </cell>
          <cell r="BH693">
            <v>0</v>
          </cell>
          <cell r="BI693">
            <v>-143000000</v>
          </cell>
          <cell r="BJ693">
            <v>0</v>
          </cell>
          <cell r="BK693">
            <v>-143000000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-9995108000</v>
          </cell>
          <cell r="CB693">
            <v>0</v>
          </cell>
          <cell r="CC693">
            <v>-9995108000</v>
          </cell>
          <cell r="CD693">
            <v>5200000000</v>
          </cell>
          <cell r="CE693">
            <v>0</v>
          </cell>
          <cell r="CF693">
            <v>5200000000</v>
          </cell>
          <cell r="CG693">
            <v>-4795108000</v>
          </cell>
          <cell r="CH693">
            <v>0</v>
          </cell>
          <cell r="CI693">
            <v>-4795108000</v>
          </cell>
        </row>
        <row r="694">
          <cell r="C694" t="str">
            <v>Primary debt</v>
          </cell>
          <cell r="D694">
            <v>-4795108000</v>
          </cell>
          <cell r="E694">
            <v>0</v>
          </cell>
          <cell r="F694">
            <v>-4795108000</v>
          </cell>
          <cell r="G694">
            <v>0</v>
          </cell>
          <cell r="H694">
            <v>0</v>
          </cell>
          <cell r="I694">
            <v>0</v>
          </cell>
          <cell r="J694">
            <v>-3140272000</v>
          </cell>
          <cell r="K694">
            <v>0</v>
          </cell>
          <cell r="L694">
            <v>-3140272000</v>
          </cell>
          <cell r="M694">
            <v>-1893728000</v>
          </cell>
          <cell r="N694">
            <v>0</v>
          </cell>
          <cell r="O694">
            <v>-1893728000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0.28999999999999998</v>
          </cell>
          <cell r="AF694">
            <v>-0.29600000000000004</v>
          </cell>
          <cell r="AG694">
            <v>-6.0000000000000608E-3</v>
          </cell>
          <cell r="AH694">
            <v>-0.28999999999999998</v>
          </cell>
          <cell r="AI694">
            <v>0.29600000000000004</v>
          </cell>
          <cell r="AJ694">
            <v>6.0000000000000608E-3</v>
          </cell>
          <cell r="AK694">
            <v>0</v>
          </cell>
          <cell r="AL694">
            <v>0</v>
          </cell>
          <cell r="AM694">
            <v>0</v>
          </cell>
          <cell r="AN694">
            <v>0</v>
          </cell>
          <cell r="AO694">
            <v>0</v>
          </cell>
          <cell r="AP694">
            <v>0</v>
          </cell>
          <cell r="AQ694">
            <v>0</v>
          </cell>
          <cell r="AR694">
            <v>0</v>
          </cell>
          <cell r="AS694">
            <v>0</v>
          </cell>
          <cell r="AT694">
            <v>-23000000</v>
          </cell>
          <cell r="AU694">
            <v>0</v>
          </cell>
          <cell r="AV694">
            <v>-23000000</v>
          </cell>
          <cell r="AW694">
            <v>0</v>
          </cell>
          <cell r="AX694">
            <v>0</v>
          </cell>
          <cell r="AY694">
            <v>0</v>
          </cell>
          <cell r="AZ694">
            <v>0</v>
          </cell>
          <cell r="BA694">
            <v>0</v>
          </cell>
          <cell r="BB694">
            <v>0</v>
          </cell>
          <cell r="BC694">
            <v>0</v>
          </cell>
          <cell r="BD694">
            <v>0</v>
          </cell>
          <cell r="BE694">
            <v>0</v>
          </cell>
          <cell r="BF694">
            <v>0</v>
          </cell>
          <cell r="BG694">
            <v>0</v>
          </cell>
          <cell r="BH694">
            <v>0</v>
          </cell>
          <cell r="BI694">
            <v>-143000000</v>
          </cell>
          <cell r="BJ694">
            <v>0</v>
          </cell>
          <cell r="BK694">
            <v>-143000000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-9995108000</v>
          </cell>
          <cell r="CB694">
            <v>0</v>
          </cell>
          <cell r="CC694">
            <v>-9995108000</v>
          </cell>
          <cell r="CD694">
            <v>5200000000</v>
          </cell>
          <cell r="CE694">
            <v>0</v>
          </cell>
          <cell r="CF694">
            <v>5200000000</v>
          </cell>
          <cell r="CG694">
            <v>-4795108000</v>
          </cell>
          <cell r="CH694">
            <v>0</v>
          </cell>
          <cell r="CI694">
            <v>-4795108000</v>
          </cell>
        </row>
        <row r="695">
          <cell r="B695" t="str">
            <v>304000</v>
          </cell>
          <cell r="C695" t="str">
            <v>Unamort Premium/Discounts-OEFC</v>
          </cell>
          <cell r="D695">
            <v>21754656.780000001</v>
          </cell>
          <cell r="E695">
            <v>0</v>
          </cell>
          <cell r="F695">
            <v>21754656.780000001</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21754656.780000001</v>
          </cell>
          <cell r="CB695">
            <v>0</v>
          </cell>
          <cell r="CC695">
            <v>21754656.780000001</v>
          </cell>
          <cell r="CD695">
            <v>0</v>
          </cell>
          <cell r="CE695">
            <v>0</v>
          </cell>
          <cell r="CF695">
            <v>0</v>
          </cell>
          <cell r="CG695">
            <v>21754656.780000001</v>
          </cell>
          <cell r="CH695">
            <v>0</v>
          </cell>
          <cell r="CI695">
            <v>21754656.780000001</v>
          </cell>
        </row>
        <row r="696">
          <cell r="B696" t="str">
            <v>304100</v>
          </cell>
          <cell r="C696" t="str">
            <v>Unamortized  Premium/Discounts</v>
          </cell>
          <cell r="D696">
            <v>-18454163.370000001</v>
          </cell>
          <cell r="E696">
            <v>0</v>
          </cell>
          <cell r="F696">
            <v>-18454163.370000001</v>
          </cell>
          <cell r="G696">
            <v>0</v>
          </cell>
          <cell r="H696">
            <v>0</v>
          </cell>
          <cell r="I696">
            <v>0</v>
          </cell>
          <cell r="J696">
            <v>-8698519.0899999999</v>
          </cell>
          <cell r="K696">
            <v>0</v>
          </cell>
          <cell r="L696">
            <v>-8698519.0899999999</v>
          </cell>
          <cell r="M696">
            <v>-9786239.0299999993</v>
          </cell>
          <cell r="N696">
            <v>0</v>
          </cell>
          <cell r="O696">
            <v>-9786239.0299999993</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30595.41</v>
          </cell>
          <cell r="AU696">
            <v>0</v>
          </cell>
          <cell r="AV696">
            <v>30595.41</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-36908326.080000006</v>
          </cell>
          <cell r="CB696">
            <v>0</v>
          </cell>
          <cell r="CC696">
            <v>-36908326.080000006</v>
          </cell>
          <cell r="CD696">
            <v>18454160.940000001</v>
          </cell>
          <cell r="CE696">
            <v>0</v>
          </cell>
          <cell r="CF696">
            <v>18454160.940000001</v>
          </cell>
          <cell r="CG696">
            <v>-18454165.140000001</v>
          </cell>
          <cell r="CH696">
            <v>0</v>
          </cell>
          <cell r="CI696">
            <v>-18454165.140000001</v>
          </cell>
        </row>
        <row r="697">
          <cell r="B697" t="str">
            <v>304200</v>
          </cell>
          <cell r="C697" t="str">
            <v>Unamortized ADS/DRS Hedges</v>
          </cell>
          <cell r="D697">
            <v>0</v>
          </cell>
          <cell r="E697">
            <v>0</v>
          </cell>
          <cell r="F697">
            <v>0</v>
          </cell>
          <cell r="G697">
            <v>0</v>
          </cell>
          <cell r="H697">
            <v>0</v>
          </cell>
          <cell r="I697">
            <v>0</v>
          </cell>
          <cell r="J697">
            <v>8740125.2899999991</v>
          </cell>
          <cell r="K697">
            <v>0</v>
          </cell>
          <cell r="L697">
            <v>8740125.2899999991</v>
          </cell>
          <cell r="M697">
            <v>4669246.84</v>
          </cell>
          <cell r="N697">
            <v>0</v>
          </cell>
          <cell r="O697">
            <v>4669246.84</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654733.94999999995</v>
          </cell>
          <cell r="AU697">
            <v>0</v>
          </cell>
          <cell r="AV697">
            <v>654733.94999999995</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14064106.079999998</v>
          </cell>
          <cell r="CB697">
            <v>0</v>
          </cell>
          <cell r="CC697">
            <v>14064106.079999998</v>
          </cell>
          <cell r="CD697">
            <v>0</v>
          </cell>
          <cell r="CE697">
            <v>0</v>
          </cell>
          <cell r="CF697">
            <v>0</v>
          </cell>
          <cell r="CG697">
            <v>14064106.079999998</v>
          </cell>
          <cell r="CH697">
            <v>0</v>
          </cell>
          <cell r="CI697">
            <v>14064106.079999998</v>
          </cell>
        </row>
        <row r="698">
          <cell r="C698" t="str">
            <v>Unamortized prem/disc on bonds</v>
          </cell>
          <cell r="D698">
            <v>3300493.41</v>
          </cell>
          <cell r="E698">
            <v>0</v>
          </cell>
          <cell r="F698">
            <v>3300493.41</v>
          </cell>
          <cell r="G698">
            <v>0</v>
          </cell>
          <cell r="H698">
            <v>0</v>
          </cell>
          <cell r="I698">
            <v>0</v>
          </cell>
          <cell r="J698">
            <v>41606.199999999255</v>
          </cell>
          <cell r="K698">
            <v>0</v>
          </cell>
          <cell r="L698">
            <v>41606.199999999255</v>
          </cell>
          <cell r="M698">
            <v>-5116992.1900000004</v>
          </cell>
          <cell r="N698">
            <v>0</v>
          </cell>
          <cell r="O698">
            <v>-5116992.1900000004</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685329.36</v>
          </cell>
          <cell r="AU698">
            <v>0</v>
          </cell>
          <cell r="AV698">
            <v>685329.36</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-1089563.22</v>
          </cell>
          <cell r="CB698">
            <v>0</v>
          </cell>
          <cell r="CC698">
            <v>-1089563.22</v>
          </cell>
          <cell r="CD698">
            <v>18454160.940000001</v>
          </cell>
          <cell r="CE698">
            <v>0</v>
          </cell>
          <cell r="CF698">
            <v>18454160.940000001</v>
          </cell>
          <cell r="CG698">
            <v>17364597.719999999</v>
          </cell>
          <cell r="CH698">
            <v>0</v>
          </cell>
          <cell r="CI698">
            <v>17364597.719999999</v>
          </cell>
        </row>
        <row r="699">
          <cell r="C699" t="str">
            <v>Total Long-term debt</v>
          </cell>
          <cell r="D699">
            <v>-4791807506.5900002</v>
          </cell>
          <cell r="E699">
            <v>0</v>
          </cell>
          <cell r="F699">
            <v>-4791807506.5900002</v>
          </cell>
          <cell r="G699">
            <v>0</v>
          </cell>
          <cell r="H699">
            <v>0</v>
          </cell>
          <cell r="I699">
            <v>0</v>
          </cell>
          <cell r="J699">
            <v>-3140230393.8000002</v>
          </cell>
          <cell r="K699">
            <v>0</v>
          </cell>
          <cell r="L699">
            <v>-3140230393.8000002</v>
          </cell>
          <cell r="M699">
            <v>-1898844992.1900001</v>
          </cell>
          <cell r="N699">
            <v>0</v>
          </cell>
          <cell r="O699">
            <v>-1898844992.1900001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0.28999999999999998</v>
          </cell>
          <cell r="AF699">
            <v>-0.29600000000000004</v>
          </cell>
          <cell r="AG699">
            <v>-6.0000000000000608E-3</v>
          </cell>
          <cell r="AH699">
            <v>-0.28999999999999998</v>
          </cell>
          <cell r="AI699">
            <v>0.29600000000000004</v>
          </cell>
          <cell r="AJ699">
            <v>6.0000000000000608E-3</v>
          </cell>
          <cell r="AK699">
            <v>0</v>
          </cell>
          <cell r="AL699">
            <v>0</v>
          </cell>
          <cell r="AM699">
            <v>0</v>
          </cell>
          <cell r="AN699">
            <v>0</v>
          </cell>
          <cell r="AO699">
            <v>0</v>
          </cell>
          <cell r="AP699">
            <v>0</v>
          </cell>
          <cell r="AQ699">
            <v>0</v>
          </cell>
          <cell r="AR699">
            <v>0</v>
          </cell>
          <cell r="AS699">
            <v>0</v>
          </cell>
          <cell r="AT699">
            <v>-22314670.640000001</v>
          </cell>
          <cell r="AU699">
            <v>0</v>
          </cell>
          <cell r="AV699">
            <v>-22314670.640000001</v>
          </cell>
          <cell r="AW699">
            <v>0</v>
          </cell>
          <cell r="AX699">
            <v>0</v>
          </cell>
          <cell r="AY699">
            <v>0</v>
          </cell>
          <cell r="AZ699">
            <v>0</v>
          </cell>
          <cell r="BA699">
            <v>0</v>
          </cell>
          <cell r="BB699">
            <v>0</v>
          </cell>
          <cell r="BC699">
            <v>0</v>
          </cell>
          <cell r="BD699">
            <v>0</v>
          </cell>
          <cell r="BE699">
            <v>0</v>
          </cell>
          <cell r="BF699">
            <v>0</v>
          </cell>
          <cell r="BG699">
            <v>0</v>
          </cell>
          <cell r="BH699">
            <v>0</v>
          </cell>
          <cell r="BI699">
            <v>-143000000</v>
          </cell>
          <cell r="BJ699">
            <v>0</v>
          </cell>
          <cell r="BK699">
            <v>-143000000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-9996197563.2199993</v>
          </cell>
          <cell r="CB699">
            <v>0</v>
          </cell>
          <cell r="CC699">
            <v>-9996197563.2199993</v>
          </cell>
          <cell r="CD699">
            <v>5218454160.9399996</v>
          </cell>
          <cell r="CE699">
            <v>0</v>
          </cell>
          <cell r="CF699">
            <v>5218454160.9399996</v>
          </cell>
          <cell r="CG699">
            <v>-4777743402.2800007</v>
          </cell>
          <cell r="CH699">
            <v>0</v>
          </cell>
          <cell r="CI699">
            <v>-4777743402.2800007</v>
          </cell>
        </row>
        <row r="701">
          <cell r="C701" t="str">
            <v>Current liabilities</v>
          </cell>
        </row>
        <row r="702">
          <cell r="B702" t="str">
            <v>352000</v>
          </cell>
          <cell r="C702" t="str">
            <v>Accounts Payable</v>
          </cell>
          <cell r="D702">
            <v>0</v>
          </cell>
          <cell r="E702">
            <v>0</v>
          </cell>
          <cell r="F702">
            <v>0</v>
          </cell>
          <cell r="G702">
            <v>0</v>
          </cell>
          <cell r="H702">
            <v>0</v>
          </cell>
          <cell r="I702">
            <v>0</v>
          </cell>
          <cell r="J702">
            <v>0</v>
          </cell>
          <cell r="K702">
            <v>-8354.2180000000008</v>
          </cell>
          <cell r="L702">
            <v>-8354.2180000000008</v>
          </cell>
          <cell r="M702">
            <v>16035</v>
          </cell>
          <cell r="N702">
            <v>-7680.75</v>
          </cell>
          <cell r="O702">
            <v>8354.25</v>
          </cell>
          <cell r="P702">
            <v>-0.03</v>
          </cell>
          <cell r="Q702">
            <v>0</v>
          </cell>
          <cell r="R702">
            <v>-0.03</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-16034.97</v>
          </cell>
          <cell r="AI702">
            <v>16034.968000000001</v>
          </cell>
          <cell r="AJ702">
            <v>-1.9999999985884642E-3</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-3247241</v>
          </cell>
          <cell r="BJ702">
            <v>0</v>
          </cell>
          <cell r="BK702">
            <v>-3247241</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-3247241</v>
          </cell>
          <cell r="CB702">
            <v>0</v>
          </cell>
          <cell r="CC702">
            <v>-3247241</v>
          </cell>
          <cell r="CD702">
            <v>0</v>
          </cell>
          <cell r="CE702">
            <v>0</v>
          </cell>
          <cell r="CF702">
            <v>0</v>
          </cell>
          <cell r="CG702">
            <v>-3247241</v>
          </cell>
          <cell r="CH702">
            <v>0</v>
          </cell>
          <cell r="CI702">
            <v>-3247241</v>
          </cell>
        </row>
        <row r="703">
          <cell r="B703" t="str">
            <v>352004</v>
          </cell>
          <cell r="C703" t="str">
            <v>Pp/Ps A/P VENDOR RECONCILIATN</v>
          </cell>
          <cell r="D703">
            <v>285503.83</v>
          </cell>
          <cell r="E703">
            <v>0</v>
          </cell>
          <cell r="F703">
            <v>285503.83</v>
          </cell>
          <cell r="G703">
            <v>0</v>
          </cell>
          <cell r="H703">
            <v>0</v>
          </cell>
          <cell r="I703">
            <v>0</v>
          </cell>
          <cell r="J703">
            <v>-694495.1</v>
          </cell>
          <cell r="K703">
            <v>-24279988.236000001</v>
          </cell>
          <cell r="L703">
            <v>-24974483.336000003</v>
          </cell>
          <cell r="M703">
            <v>-102478.2</v>
          </cell>
          <cell r="N703">
            <v>-22322676.329999998</v>
          </cell>
          <cell r="O703">
            <v>-22425154.529999997</v>
          </cell>
          <cell r="P703">
            <v>-2159130.65</v>
          </cell>
          <cell r="Q703">
            <v>0</v>
          </cell>
          <cell r="R703">
            <v>-2159130.65</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-46602664.579999998</v>
          </cell>
          <cell r="AI703">
            <v>46602664.566</v>
          </cell>
          <cell r="AJ703">
            <v>-1.3999998569488525E-2</v>
          </cell>
          <cell r="AK703">
            <v>-744889.91</v>
          </cell>
          <cell r="AL703">
            <v>0</v>
          </cell>
          <cell r="AM703">
            <v>-744889.91</v>
          </cell>
          <cell r="AN703">
            <v>0</v>
          </cell>
          <cell r="AO703">
            <v>0</v>
          </cell>
          <cell r="AP703">
            <v>0</v>
          </cell>
          <cell r="AQ703">
            <v>0</v>
          </cell>
          <cell r="AR703">
            <v>0</v>
          </cell>
          <cell r="AS703">
            <v>0</v>
          </cell>
          <cell r="AT703">
            <v>174203.88</v>
          </cell>
          <cell r="AU703">
            <v>0</v>
          </cell>
          <cell r="AV703">
            <v>174203.88</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-1990.19</v>
          </cell>
          <cell r="BP703">
            <v>0</v>
          </cell>
          <cell r="BQ703">
            <v>-1990.19</v>
          </cell>
          <cell r="BR703">
            <v>0</v>
          </cell>
          <cell r="BS703">
            <v>0</v>
          </cell>
          <cell r="BT703">
            <v>0</v>
          </cell>
          <cell r="BU703">
            <v>0</v>
          </cell>
          <cell r="BV703">
            <v>0</v>
          </cell>
          <cell r="BW703">
            <v>0</v>
          </cell>
          <cell r="BX703">
            <v>0</v>
          </cell>
          <cell r="BY703">
            <v>0</v>
          </cell>
          <cell r="BZ703">
            <v>0</v>
          </cell>
          <cell r="CA703">
            <v>-49845940.919999987</v>
          </cell>
          <cell r="CB703">
            <v>0</v>
          </cell>
          <cell r="CC703">
            <v>-49845940.919999987</v>
          </cell>
          <cell r="CD703">
            <v>0</v>
          </cell>
          <cell r="CE703">
            <v>0</v>
          </cell>
          <cell r="CF703">
            <v>0</v>
          </cell>
          <cell r="CG703">
            <v>-49845940.920000009</v>
          </cell>
          <cell r="CH703">
            <v>0</v>
          </cell>
          <cell r="CI703">
            <v>-49845940.920000009</v>
          </cell>
        </row>
        <row r="704">
          <cell r="B704" t="str">
            <v>352008</v>
          </cell>
          <cell r="C704" t="str">
            <v>Inventory price variance</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506.93</v>
          </cell>
          <cell r="AU704">
            <v>0</v>
          </cell>
          <cell r="AV704">
            <v>506.93</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506.93</v>
          </cell>
          <cell r="CB704">
            <v>0</v>
          </cell>
          <cell r="CC704">
            <v>506.93</v>
          </cell>
          <cell r="CD704">
            <v>0</v>
          </cell>
          <cell r="CE704">
            <v>0</v>
          </cell>
          <cell r="CF704">
            <v>0</v>
          </cell>
          <cell r="CG704">
            <v>506.93</v>
          </cell>
          <cell r="CH704">
            <v>0</v>
          </cell>
          <cell r="CI704">
            <v>506.93</v>
          </cell>
        </row>
        <row r="705">
          <cell r="B705" t="str">
            <v>352060</v>
          </cell>
          <cell r="C705" t="str">
            <v>A/P Inv Acc By A/Payabl System</v>
          </cell>
          <cell r="D705">
            <v>12358.5</v>
          </cell>
          <cell r="E705">
            <v>0</v>
          </cell>
          <cell r="F705">
            <v>12358.5</v>
          </cell>
          <cell r="G705">
            <v>0</v>
          </cell>
          <cell r="H705">
            <v>0</v>
          </cell>
          <cell r="I705">
            <v>0</v>
          </cell>
          <cell r="J705">
            <v>0</v>
          </cell>
          <cell r="K705">
            <v>-531.94100000000003</v>
          </cell>
          <cell r="L705">
            <v>-531.94100000000003</v>
          </cell>
          <cell r="M705">
            <v>0</v>
          </cell>
          <cell r="N705">
            <v>-489.06</v>
          </cell>
          <cell r="O705">
            <v>-489.06</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-1021</v>
          </cell>
          <cell r="AI705">
            <v>1021.0010000000001</v>
          </cell>
          <cell r="AJ705">
            <v>1.00000000009004E-3</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11337.5</v>
          </cell>
          <cell r="CB705">
            <v>1.1368683772161603E-13</v>
          </cell>
          <cell r="CC705">
            <v>11337.5</v>
          </cell>
          <cell r="CD705">
            <v>0</v>
          </cell>
          <cell r="CE705">
            <v>0</v>
          </cell>
          <cell r="CF705">
            <v>0</v>
          </cell>
          <cell r="CG705">
            <v>11337.5</v>
          </cell>
          <cell r="CH705">
            <v>5.6843418860808015E-14</v>
          </cell>
          <cell r="CI705">
            <v>11337.5</v>
          </cell>
        </row>
        <row r="706">
          <cell r="B706" t="str">
            <v>352990</v>
          </cell>
          <cell r="C706" t="str">
            <v>A/P Unvoucher Liab (Gr/Ir A/C)</v>
          </cell>
          <cell r="D706">
            <v>0</v>
          </cell>
          <cell r="E706">
            <v>0</v>
          </cell>
          <cell r="F706">
            <v>0</v>
          </cell>
          <cell r="G706">
            <v>0</v>
          </cell>
          <cell r="H706">
            <v>0</v>
          </cell>
          <cell r="I706">
            <v>0</v>
          </cell>
          <cell r="J706">
            <v>0</v>
          </cell>
          <cell r="K706">
            <v>-10327903.499</v>
          </cell>
          <cell r="L706">
            <v>-10327903.499</v>
          </cell>
          <cell r="M706">
            <v>0</v>
          </cell>
          <cell r="N706">
            <v>-9495327.7799999993</v>
          </cell>
          <cell r="O706">
            <v>-9495327.7799999993</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-19823231.289999999</v>
          </cell>
          <cell r="AI706">
            <v>19823231.278999999</v>
          </cell>
          <cell r="AJ706">
            <v>-1.0999999940395355E-2</v>
          </cell>
          <cell r="AK706">
            <v>0</v>
          </cell>
          <cell r="AL706">
            <v>0</v>
          </cell>
          <cell r="AM706">
            <v>0</v>
          </cell>
          <cell r="AN706">
            <v>0</v>
          </cell>
          <cell r="AO706">
            <v>0</v>
          </cell>
          <cell r="AP706">
            <v>0</v>
          </cell>
          <cell r="AQ706">
            <v>0</v>
          </cell>
          <cell r="AR706">
            <v>0</v>
          </cell>
          <cell r="AS706">
            <v>0</v>
          </cell>
          <cell r="AT706">
            <v>-1541216.86</v>
          </cell>
          <cell r="AU706">
            <v>0</v>
          </cell>
          <cell r="AV706">
            <v>-1541216.86</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-21364448.149999999</v>
          </cell>
          <cell r="CB706">
            <v>0</v>
          </cell>
          <cell r="CC706">
            <v>-21364448.149999999</v>
          </cell>
          <cell r="CD706">
            <v>0</v>
          </cell>
          <cell r="CE706">
            <v>0</v>
          </cell>
          <cell r="CF706">
            <v>0</v>
          </cell>
          <cell r="CG706">
            <v>-21364448.149999999</v>
          </cell>
          <cell r="CH706">
            <v>0</v>
          </cell>
          <cell r="CI706">
            <v>-21364448.149999999</v>
          </cell>
        </row>
        <row r="707">
          <cell r="B707" t="str">
            <v>353000</v>
          </cell>
          <cell r="C707" t="str">
            <v>AFB Bell Invoices</v>
          </cell>
          <cell r="D707">
            <v>0</v>
          </cell>
          <cell r="E707">
            <v>0</v>
          </cell>
          <cell r="F707">
            <v>0</v>
          </cell>
          <cell r="G707">
            <v>0</v>
          </cell>
          <cell r="H707">
            <v>0</v>
          </cell>
          <cell r="I707">
            <v>0</v>
          </cell>
          <cell r="J707">
            <v>0</v>
          </cell>
          <cell r="K707">
            <v>-250880.73199999999</v>
          </cell>
          <cell r="L707">
            <v>-250880.73199999999</v>
          </cell>
          <cell r="M707">
            <v>0</v>
          </cell>
          <cell r="N707">
            <v>-230656.18</v>
          </cell>
          <cell r="O707">
            <v>-230656.18</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-481536.91</v>
          </cell>
          <cell r="AI707">
            <v>481536.91200000001</v>
          </cell>
          <cell r="AJ707">
            <v>2.0000000367872417E-3</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-481536.91</v>
          </cell>
          <cell r="CB707">
            <v>0</v>
          </cell>
          <cell r="CC707">
            <v>-481536.91</v>
          </cell>
          <cell r="CD707">
            <v>0</v>
          </cell>
          <cell r="CE707">
            <v>0</v>
          </cell>
          <cell r="CF707">
            <v>0</v>
          </cell>
          <cell r="CG707">
            <v>-481536.91</v>
          </cell>
          <cell r="CH707">
            <v>2.9103830456733704E-11</v>
          </cell>
          <cell r="CI707">
            <v>-481536.90999999992</v>
          </cell>
        </row>
        <row r="708">
          <cell r="B708" t="str">
            <v>353010</v>
          </cell>
          <cell r="C708" t="str">
            <v>A/P Intersystem Clearing</v>
          </cell>
          <cell r="D708">
            <v>0</v>
          </cell>
          <cell r="E708">
            <v>0</v>
          </cell>
          <cell r="F708">
            <v>0</v>
          </cell>
          <cell r="G708">
            <v>0</v>
          </cell>
          <cell r="H708">
            <v>0</v>
          </cell>
          <cell r="I708">
            <v>0</v>
          </cell>
          <cell r="J708">
            <v>-15</v>
          </cell>
          <cell r="K708">
            <v>15.108000000000001</v>
          </cell>
          <cell r="L708">
            <v>0.10800000000000054</v>
          </cell>
          <cell r="M708">
            <v>-14</v>
          </cell>
          <cell r="N708">
            <v>13.89</v>
          </cell>
          <cell r="O708">
            <v>-0.10999999999999943</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29</v>
          </cell>
          <cell r="AI708">
            <v>-28.998000000000001</v>
          </cell>
          <cell r="AJ708">
            <v>1.9999999999988916E-3</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cell r="BZ708">
            <v>0</v>
          </cell>
          <cell r="CA708">
            <v>0</v>
          </cell>
          <cell r="CB708">
            <v>0</v>
          </cell>
          <cell r="CC708">
            <v>0</v>
          </cell>
          <cell r="CD708">
            <v>0</v>
          </cell>
          <cell r="CE708">
            <v>0</v>
          </cell>
          <cell r="CF708">
            <v>0</v>
          </cell>
          <cell r="CG708">
            <v>0</v>
          </cell>
          <cell r="CH708">
            <v>0</v>
          </cell>
          <cell r="CI708">
            <v>0</v>
          </cell>
        </row>
        <row r="709">
          <cell r="B709" t="str">
            <v>356000</v>
          </cell>
          <cell r="C709" t="str">
            <v>PP fixed - UV Liability</v>
          </cell>
          <cell r="D709">
            <v>0</v>
          </cell>
          <cell r="E709">
            <v>0</v>
          </cell>
          <cell r="F709">
            <v>0</v>
          </cell>
          <cell r="G709">
            <v>0</v>
          </cell>
          <cell r="H709">
            <v>0</v>
          </cell>
          <cell r="I709">
            <v>0</v>
          </cell>
          <cell r="J709">
            <v>0</v>
          </cell>
          <cell r="K709">
            <v>-4.0000000000000001E-3</v>
          </cell>
          <cell r="L709">
            <v>-4.0000000000000001E-3</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4.0000000000000001E-3</v>
          </cell>
          <cell r="AJ709">
            <v>4.0000000000000001E-3</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cell r="BZ709">
            <v>0</v>
          </cell>
          <cell r="CA709">
            <v>0</v>
          </cell>
          <cell r="CB709">
            <v>0</v>
          </cell>
          <cell r="CC709">
            <v>0</v>
          </cell>
          <cell r="CD709">
            <v>0</v>
          </cell>
          <cell r="CE709">
            <v>0</v>
          </cell>
          <cell r="CF709">
            <v>0</v>
          </cell>
          <cell r="CG709">
            <v>0</v>
          </cell>
          <cell r="CH709">
            <v>0</v>
          </cell>
          <cell r="CI709">
            <v>0</v>
          </cell>
        </row>
        <row r="710">
          <cell r="B710" t="str">
            <v>358000</v>
          </cell>
          <cell r="C710" t="str">
            <v>OPRB Short Term Liability</v>
          </cell>
          <cell r="D710">
            <v>-79000</v>
          </cell>
          <cell r="E710">
            <v>0</v>
          </cell>
          <cell r="F710">
            <v>-79000</v>
          </cell>
          <cell r="G710">
            <v>0</v>
          </cell>
          <cell r="H710">
            <v>0</v>
          </cell>
          <cell r="I710">
            <v>0</v>
          </cell>
          <cell r="J710">
            <v>-17092174</v>
          </cell>
          <cell r="K710">
            <v>0</v>
          </cell>
          <cell r="L710">
            <v>-17092174</v>
          </cell>
          <cell r="M710">
            <v>-17982826</v>
          </cell>
          <cell r="N710">
            <v>0</v>
          </cell>
          <cell r="O710">
            <v>-17982826</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-239000</v>
          </cell>
          <cell r="AL710">
            <v>0</v>
          </cell>
          <cell r="AM710">
            <v>-239000</v>
          </cell>
          <cell r="AN710">
            <v>0</v>
          </cell>
          <cell r="AO710">
            <v>0</v>
          </cell>
          <cell r="AP710">
            <v>0</v>
          </cell>
          <cell r="AQ710">
            <v>0</v>
          </cell>
          <cell r="AR710">
            <v>0</v>
          </cell>
          <cell r="AS710">
            <v>0</v>
          </cell>
          <cell r="AT710">
            <v>-300000</v>
          </cell>
          <cell r="AU710">
            <v>0</v>
          </cell>
          <cell r="AV710">
            <v>-300000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-35693000</v>
          </cell>
          <cell r="CB710">
            <v>0</v>
          </cell>
          <cell r="CC710">
            <v>-35693000</v>
          </cell>
          <cell r="CD710">
            <v>0</v>
          </cell>
          <cell r="CE710">
            <v>0</v>
          </cell>
          <cell r="CF710">
            <v>0</v>
          </cell>
          <cell r="CG710">
            <v>-35693000</v>
          </cell>
          <cell r="CH710">
            <v>0</v>
          </cell>
          <cell r="CI710">
            <v>-35693000</v>
          </cell>
        </row>
        <row r="711">
          <cell r="B711" t="str">
            <v>361982</v>
          </cell>
          <cell r="C711" t="str">
            <v>CPP - Corporate Contribution</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-197442.16</v>
          </cell>
          <cell r="BJ711">
            <v>0</v>
          </cell>
          <cell r="BK711">
            <v>-197442.16</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-197442.16</v>
          </cell>
          <cell r="CB711">
            <v>0</v>
          </cell>
          <cell r="CC711">
            <v>-197442.16</v>
          </cell>
          <cell r="CD711">
            <v>0</v>
          </cell>
          <cell r="CE711">
            <v>0</v>
          </cell>
          <cell r="CF711">
            <v>0</v>
          </cell>
          <cell r="CG711">
            <v>-197442.16</v>
          </cell>
          <cell r="CH711">
            <v>0</v>
          </cell>
          <cell r="CI711">
            <v>-197442.16</v>
          </cell>
        </row>
        <row r="712">
          <cell r="B712" t="str">
            <v>362000</v>
          </cell>
          <cell r="C712" t="str">
            <v>VACATION RESERVE</v>
          </cell>
          <cell r="D712">
            <v>-65485.75</v>
          </cell>
          <cell r="E712">
            <v>0</v>
          </cell>
          <cell r="F712">
            <v>-65485.75</v>
          </cell>
          <cell r="G712">
            <v>0</v>
          </cell>
          <cell r="H712">
            <v>0</v>
          </cell>
          <cell r="I712">
            <v>0</v>
          </cell>
          <cell r="J712">
            <v>-4689369.9800000004</v>
          </cell>
          <cell r="K712">
            <v>-892471.41599999997</v>
          </cell>
          <cell r="L712">
            <v>-5581841.3960000006</v>
          </cell>
          <cell r="M712">
            <v>-6216141.5999999996</v>
          </cell>
          <cell r="N712">
            <v>-820525.54</v>
          </cell>
          <cell r="O712">
            <v>-7036667.1399999997</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-1712996.96</v>
          </cell>
          <cell r="AI712">
            <v>1712996.956</v>
          </cell>
          <cell r="AJ712">
            <v>-3.9999999571591616E-3</v>
          </cell>
          <cell r="AK712">
            <v>-172209.96</v>
          </cell>
          <cell r="AL712">
            <v>0</v>
          </cell>
          <cell r="AM712">
            <v>-172209.96</v>
          </cell>
          <cell r="AN712">
            <v>0</v>
          </cell>
          <cell r="AO712">
            <v>0</v>
          </cell>
          <cell r="AP712">
            <v>0</v>
          </cell>
          <cell r="AQ712">
            <v>0</v>
          </cell>
          <cell r="AR712">
            <v>0</v>
          </cell>
          <cell r="AS712">
            <v>0</v>
          </cell>
          <cell r="AT712">
            <v>-119450.34</v>
          </cell>
          <cell r="AU712">
            <v>0</v>
          </cell>
          <cell r="AV712">
            <v>-119450.34</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-12975654.59</v>
          </cell>
          <cell r="CB712">
            <v>0</v>
          </cell>
          <cell r="CC712">
            <v>-12975654.59</v>
          </cell>
          <cell r="CD712">
            <v>0</v>
          </cell>
          <cell r="CE712">
            <v>0</v>
          </cell>
          <cell r="CF712">
            <v>0</v>
          </cell>
          <cell r="CG712">
            <v>-12975654.59</v>
          </cell>
          <cell r="CH712">
            <v>0</v>
          </cell>
          <cell r="CI712">
            <v>-12975654.59</v>
          </cell>
        </row>
        <row r="713">
          <cell r="B713" t="str">
            <v>362100</v>
          </cell>
          <cell r="C713" t="str">
            <v>Banked Vacation Reserve</v>
          </cell>
          <cell r="D713">
            <v>0.2</v>
          </cell>
          <cell r="E713">
            <v>0</v>
          </cell>
          <cell r="F713">
            <v>0.2</v>
          </cell>
          <cell r="G713">
            <v>0</v>
          </cell>
          <cell r="H713">
            <v>0</v>
          </cell>
          <cell r="I713">
            <v>0</v>
          </cell>
          <cell r="J713">
            <v>-2061835.12</v>
          </cell>
          <cell r="K713">
            <v>-701833.28300000005</v>
          </cell>
          <cell r="L713">
            <v>-2763668.4029999999</v>
          </cell>
          <cell r="M713">
            <v>-2733130.27</v>
          </cell>
          <cell r="N713">
            <v>-645255.55000000005</v>
          </cell>
          <cell r="O713">
            <v>-3378385.8200000003</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-1347088.83</v>
          </cell>
          <cell r="AI713">
            <v>1347088.8330000001</v>
          </cell>
          <cell r="AJ713">
            <v>3.0000000260770321E-3</v>
          </cell>
          <cell r="AK713">
            <v>-85813.38</v>
          </cell>
          <cell r="AL713">
            <v>0</v>
          </cell>
          <cell r="AM713">
            <v>-85813.38</v>
          </cell>
          <cell r="AN713">
            <v>0</v>
          </cell>
          <cell r="AO713">
            <v>0</v>
          </cell>
          <cell r="AP713">
            <v>0</v>
          </cell>
          <cell r="AQ713">
            <v>0</v>
          </cell>
          <cell r="AR713">
            <v>0</v>
          </cell>
          <cell r="AS713">
            <v>0</v>
          </cell>
          <cell r="AT713">
            <v>-39879.35</v>
          </cell>
          <cell r="AU713">
            <v>0</v>
          </cell>
          <cell r="AV713">
            <v>-39879.35</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-6267746.75</v>
          </cell>
          <cell r="CB713">
            <v>0</v>
          </cell>
          <cell r="CC713">
            <v>-6267746.75</v>
          </cell>
          <cell r="CD713">
            <v>0</v>
          </cell>
          <cell r="CE713">
            <v>0</v>
          </cell>
          <cell r="CF713">
            <v>0</v>
          </cell>
          <cell r="CG713">
            <v>-6267746.75</v>
          </cell>
          <cell r="CH713">
            <v>0</v>
          </cell>
          <cell r="CI713">
            <v>-6267746.75</v>
          </cell>
        </row>
        <row r="714">
          <cell r="B714" t="str">
            <v>363120</v>
          </cell>
          <cell r="C714" t="str">
            <v>WC - Admin Fee</v>
          </cell>
          <cell r="D714">
            <v>0.02</v>
          </cell>
          <cell r="E714">
            <v>0</v>
          </cell>
          <cell r="F714">
            <v>0.02</v>
          </cell>
          <cell r="G714">
            <v>0</v>
          </cell>
          <cell r="H714">
            <v>0</v>
          </cell>
          <cell r="I714">
            <v>0</v>
          </cell>
          <cell r="J714">
            <v>0</v>
          </cell>
          <cell r="K714">
            <v>-0.01</v>
          </cell>
          <cell r="L714">
            <v>-0.01</v>
          </cell>
          <cell r="M714">
            <v>0</v>
          </cell>
          <cell r="N714">
            <v>-0.01</v>
          </cell>
          <cell r="O714">
            <v>-0.01</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-0.02</v>
          </cell>
          <cell r="AI714">
            <v>0.02</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row>
        <row r="715">
          <cell r="B715" t="str">
            <v>363800</v>
          </cell>
          <cell r="C715" t="str">
            <v>WSIB - Schedule  1 Pemiums</v>
          </cell>
          <cell r="D715">
            <v>267087.77</v>
          </cell>
          <cell r="E715">
            <v>0</v>
          </cell>
          <cell r="F715">
            <v>267087.77</v>
          </cell>
          <cell r="G715">
            <v>0</v>
          </cell>
          <cell r="H715">
            <v>0</v>
          </cell>
          <cell r="I715">
            <v>0</v>
          </cell>
          <cell r="J715">
            <v>0</v>
          </cell>
          <cell r="K715">
            <v>-297563.24200000003</v>
          </cell>
          <cell r="L715">
            <v>-297563.24200000003</v>
          </cell>
          <cell r="M715">
            <v>0</v>
          </cell>
          <cell r="N715">
            <v>-273575.42</v>
          </cell>
          <cell r="O715">
            <v>-273575.42</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-571138.65</v>
          </cell>
          <cell r="AI715">
            <v>571138.66200000001</v>
          </cell>
          <cell r="AJ715">
            <v>1.1999999987892807E-2</v>
          </cell>
          <cell r="AK715">
            <v>3294.17</v>
          </cell>
          <cell r="AL715">
            <v>0</v>
          </cell>
          <cell r="AM715">
            <v>3294.17</v>
          </cell>
          <cell r="AN715">
            <v>0</v>
          </cell>
          <cell r="AO715">
            <v>0</v>
          </cell>
          <cell r="AP715">
            <v>0</v>
          </cell>
          <cell r="AQ715">
            <v>0</v>
          </cell>
          <cell r="AR715">
            <v>0</v>
          </cell>
          <cell r="AS715">
            <v>0</v>
          </cell>
          <cell r="AT715">
            <v>7401.52</v>
          </cell>
          <cell r="AU715">
            <v>0</v>
          </cell>
          <cell r="AV715">
            <v>7401.52</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-293355.19</v>
          </cell>
          <cell r="CB715">
            <v>0</v>
          </cell>
          <cell r="CC715">
            <v>-293355.19</v>
          </cell>
          <cell r="CD715">
            <v>0</v>
          </cell>
          <cell r="CE715">
            <v>0</v>
          </cell>
          <cell r="CF715">
            <v>0</v>
          </cell>
          <cell r="CG715">
            <v>-293355.19</v>
          </cell>
          <cell r="CH715">
            <v>0</v>
          </cell>
          <cell r="CI715">
            <v>-293355.19</v>
          </cell>
        </row>
        <row r="716">
          <cell r="B716" t="str">
            <v>364000</v>
          </cell>
          <cell r="C716" t="str">
            <v>MISCELLANEOUS BENEFIT PLANS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-67202.2</v>
          </cell>
          <cell r="BJ716">
            <v>0</v>
          </cell>
          <cell r="BK716">
            <v>-67202.2</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-67202.2</v>
          </cell>
          <cell r="CB716">
            <v>0</v>
          </cell>
          <cell r="CC716">
            <v>-67202.2</v>
          </cell>
          <cell r="CD716">
            <v>0</v>
          </cell>
          <cell r="CE716">
            <v>0</v>
          </cell>
          <cell r="CF716">
            <v>0</v>
          </cell>
          <cell r="CG716">
            <v>-67202.2</v>
          </cell>
          <cell r="CH716">
            <v>0</v>
          </cell>
          <cell r="CI716">
            <v>-67202.2</v>
          </cell>
        </row>
        <row r="717">
          <cell r="B717" t="str">
            <v>364010</v>
          </cell>
          <cell r="C717" t="str">
            <v>DENTALCost Alloc'd via Payroll</v>
          </cell>
          <cell r="D717">
            <v>-90859.04</v>
          </cell>
          <cell r="E717">
            <v>0</v>
          </cell>
          <cell r="F717">
            <v>-90859.04</v>
          </cell>
          <cell r="G717">
            <v>0</v>
          </cell>
          <cell r="H717">
            <v>0</v>
          </cell>
          <cell r="I717">
            <v>0</v>
          </cell>
          <cell r="J717">
            <v>50082.12</v>
          </cell>
          <cell r="K717">
            <v>-1110868.098</v>
          </cell>
          <cell r="L717">
            <v>-1060785.9779999999</v>
          </cell>
          <cell r="M717">
            <v>72069.39</v>
          </cell>
          <cell r="N717">
            <v>-1021316.36</v>
          </cell>
          <cell r="O717">
            <v>-949246.97</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-2132184.4500000002</v>
          </cell>
          <cell r="AI717">
            <v>2132184.4580000001</v>
          </cell>
          <cell r="AJ717">
            <v>7.9999999143183231E-3</v>
          </cell>
          <cell r="AK717">
            <v>195136.5</v>
          </cell>
          <cell r="AL717">
            <v>0</v>
          </cell>
          <cell r="AM717">
            <v>195136.5</v>
          </cell>
          <cell r="AN717">
            <v>0</v>
          </cell>
          <cell r="AO717">
            <v>0</v>
          </cell>
          <cell r="AP717">
            <v>0</v>
          </cell>
          <cell r="AQ717">
            <v>0</v>
          </cell>
          <cell r="AR717">
            <v>0</v>
          </cell>
          <cell r="AS717">
            <v>0</v>
          </cell>
          <cell r="AT717">
            <v>41737.19</v>
          </cell>
          <cell r="AU717">
            <v>0</v>
          </cell>
          <cell r="AV717">
            <v>41737.19</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-1864018.29</v>
          </cell>
          <cell r="CB717">
            <v>0</v>
          </cell>
          <cell r="CC717">
            <v>-1864018.29</v>
          </cell>
          <cell r="CD717">
            <v>0</v>
          </cell>
          <cell r="CE717">
            <v>0</v>
          </cell>
          <cell r="CF717">
            <v>0</v>
          </cell>
          <cell r="CG717">
            <v>-1864018.29</v>
          </cell>
          <cell r="CH717">
            <v>1.1641532182693481E-10</v>
          </cell>
          <cell r="CI717">
            <v>-1864018.29</v>
          </cell>
        </row>
        <row r="718">
          <cell r="B718" t="str">
            <v>364020</v>
          </cell>
          <cell r="C718" t="str">
            <v>DENTAL INS PLAN-SPCL EMP CONTR</v>
          </cell>
          <cell r="D718">
            <v>-665.31</v>
          </cell>
          <cell r="E718">
            <v>0</v>
          </cell>
          <cell r="F718">
            <v>-665.31</v>
          </cell>
          <cell r="G718">
            <v>0</v>
          </cell>
          <cell r="H718">
            <v>0</v>
          </cell>
          <cell r="I718">
            <v>0</v>
          </cell>
          <cell r="J718">
            <v>0</v>
          </cell>
          <cell r="K718">
            <v>-2532.4810000000002</v>
          </cell>
          <cell r="L718">
            <v>-2532.4810000000002</v>
          </cell>
          <cell r="M718">
            <v>0</v>
          </cell>
          <cell r="N718">
            <v>-2328.33</v>
          </cell>
          <cell r="O718">
            <v>-2328.33</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-4860.8</v>
          </cell>
          <cell r="AI718">
            <v>4860.8110000000006</v>
          </cell>
          <cell r="AJ718">
            <v>1.1000000000422006E-2</v>
          </cell>
          <cell r="AK718">
            <v>-731.91</v>
          </cell>
          <cell r="AL718">
            <v>0</v>
          </cell>
          <cell r="AM718">
            <v>-731.91</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cell r="BZ718">
            <v>0</v>
          </cell>
          <cell r="CA718">
            <v>-6258.02</v>
          </cell>
          <cell r="CB718">
            <v>9.0949470177292824E-13</v>
          </cell>
          <cell r="CC718">
            <v>-6258.0199999999995</v>
          </cell>
          <cell r="CD718">
            <v>0</v>
          </cell>
          <cell r="CE718">
            <v>0</v>
          </cell>
          <cell r="CF718">
            <v>0</v>
          </cell>
          <cell r="CG718">
            <v>-6258.02</v>
          </cell>
          <cell r="CH718">
            <v>4.5474735088646412E-13</v>
          </cell>
          <cell r="CI718">
            <v>-6258.02</v>
          </cell>
        </row>
        <row r="719">
          <cell r="B719" t="str">
            <v>364030</v>
          </cell>
          <cell r="C719" t="str">
            <v>DENTAL-PAYMENT TO AGENCIES</v>
          </cell>
          <cell r="D719">
            <v>3558.44</v>
          </cell>
          <cell r="E719">
            <v>0</v>
          </cell>
          <cell r="F719">
            <v>3558.44</v>
          </cell>
          <cell r="G719">
            <v>0</v>
          </cell>
          <cell r="H719">
            <v>0</v>
          </cell>
          <cell r="I719">
            <v>0</v>
          </cell>
          <cell r="J719">
            <v>0</v>
          </cell>
          <cell r="K719">
            <v>717140.60400000005</v>
          </cell>
          <cell r="L719">
            <v>717140.60400000005</v>
          </cell>
          <cell r="M719">
            <v>0</v>
          </cell>
          <cell r="N719">
            <v>659328.88</v>
          </cell>
          <cell r="O719">
            <v>659328.88</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1376469.49</v>
          </cell>
          <cell r="AI719">
            <v>-1376469.4839999999</v>
          </cell>
          <cell r="AJ719">
            <v>6.0000000521540642E-3</v>
          </cell>
          <cell r="AK719">
            <v>27654.2</v>
          </cell>
          <cell r="AL719">
            <v>0</v>
          </cell>
          <cell r="AM719">
            <v>27654.2</v>
          </cell>
          <cell r="AN719">
            <v>0</v>
          </cell>
          <cell r="AO719">
            <v>0</v>
          </cell>
          <cell r="AP719">
            <v>0</v>
          </cell>
          <cell r="AQ719">
            <v>0</v>
          </cell>
          <cell r="AR719">
            <v>0</v>
          </cell>
          <cell r="AS719">
            <v>0</v>
          </cell>
          <cell r="AT719">
            <v>8154.84</v>
          </cell>
          <cell r="AU719">
            <v>0</v>
          </cell>
          <cell r="AV719">
            <v>8154.84</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1415836.97</v>
          </cell>
          <cell r="CB719">
            <v>2.3283064365386963E-10</v>
          </cell>
          <cell r="CC719">
            <v>1415836.9700000002</v>
          </cell>
          <cell r="CD719">
            <v>0</v>
          </cell>
          <cell r="CE719">
            <v>0</v>
          </cell>
          <cell r="CF719">
            <v>0</v>
          </cell>
          <cell r="CG719">
            <v>1415836.97</v>
          </cell>
          <cell r="CH719">
            <v>1.1641532182693481E-10</v>
          </cell>
          <cell r="CI719">
            <v>1415836.9700000002</v>
          </cell>
        </row>
        <row r="720">
          <cell r="B720" t="str">
            <v>364111</v>
          </cell>
          <cell r="C720" t="str">
            <v>OHIP Refund (Earn Code = ORE)</v>
          </cell>
          <cell r="D720">
            <v>0</v>
          </cell>
          <cell r="E720">
            <v>0</v>
          </cell>
          <cell r="F720">
            <v>0</v>
          </cell>
          <cell r="G720">
            <v>0</v>
          </cell>
          <cell r="H720">
            <v>0</v>
          </cell>
          <cell r="I720">
            <v>0</v>
          </cell>
          <cell r="J720">
            <v>0</v>
          </cell>
          <cell r="K720">
            <v>31</v>
          </cell>
          <cell r="L720">
            <v>31</v>
          </cell>
          <cell r="M720">
            <v>0</v>
          </cell>
          <cell r="N720">
            <v>28.5</v>
          </cell>
          <cell r="O720">
            <v>28.5</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59.5</v>
          </cell>
          <cell r="AI720">
            <v>-59.5</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59.5</v>
          </cell>
          <cell r="CB720">
            <v>0</v>
          </cell>
          <cell r="CC720">
            <v>59.5</v>
          </cell>
          <cell r="CD720">
            <v>0</v>
          </cell>
          <cell r="CE720">
            <v>0</v>
          </cell>
          <cell r="CF720">
            <v>0</v>
          </cell>
          <cell r="CG720">
            <v>59.5</v>
          </cell>
          <cell r="CH720">
            <v>0</v>
          </cell>
          <cell r="CI720">
            <v>59.5</v>
          </cell>
        </row>
        <row r="721">
          <cell r="B721" t="str">
            <v>364140</v>
          </cell>
          <cell r="C721" t="str">
            <v>EHB&amp;GLI&amp;MAT-Cost Alloc Via Pay</v>
          </cell>
          <cell r="D721">
            <v>-92555.23</v>
          </cell>
          <cell r="E721">
            <v>0</v>
          </cell>
          <cell r="F721">
            <v>-92555.23</v>
          </cell>
          <cell r="G721">
            <v>0</v>
          </cell>
          <cell r="H721">
            <v>0</v>
          </cell>
          <cell r="I721">
            <v>0</v>
          </cell>
          <cell r="J721">
            <v>66412.259999999995</v>
          </cell>
          <cell r="K721">
            <v>-2754079.9139999999</v>
          </cell>
          <cell r="L721">
            <v>-2687667.6540000001</v>
          </cell>
          <cell r="M721">
            <v>95568.86</v>
          </cell>
          <cell r="N721">
            <v>-2532061.9500000002</v>
          </cell>
          <cell r="O721">
            <v>-2436493.0900000003</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-5286141.87</v>
          </cell>
          <cell r="AI721">
            <v>5286141.8640000001</v>
          </cell>
          <cell r="AJ721">
            <v>-6.0000000521540642E-3</v>
          </cell>
          <cell r="AK721">
            <v>125765.03</v>
          </cell>
          <cell r="AL721">
            <v>0</v>
          </cell>
          <cell r="AM721">
            <v>125765.03</v>
          </cell>
          <cell r="AN721">
            <v>0</v>
          </cell>
          <cell r="AO721">
            <v>0</v>
          </cell>
          <cell r="AP721">
            <v>0</v>
          </cell>
          <cell r="AQ721">
            <v>0</v>
          </cell>
          <cell r="AR721">
            <v>0</v>
          </cell>
          <cell r="AS721">
            <v>0</v>
          </cell>
          <cell r="AT721">
            <v>-102115.91</v>
          </cell>
          <cell r="AU721">
            <v>0</v>
          </cell>
          <cell r="AV721">
            <v>-102115.91</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-5193066.8600000003</v>
          </cell>
          <cell r="CB721">
            <v>0</v>
          </cell>
          <cell r="CC721">
            <v>-5193066.8600000003</v>
          </cell>
          <cell r="CD721">
            <v>0</v>
          </cell>
          <cell r="CE721">
            <v>0</v>
          </cell>
          <cell r="CF721">
            <v>0</v>
          </cell>
          <cell r="CG721">
            <v>-5193066.8600000003</v>
          </cell>
          <cell r="CH721">
            <v>0</v>
          </cell>
          <cell r="CI721">
            <v>-5193066.8600000003</v>
          </cell>
        </row>
        <row r="722">
          <cell r="B722" t="str">
            <v>364141</v>
          </cell>
          <cell r="C722" t="str">
            <v>EHB - Employee</v>
          </cell>
          <cell r="D722">
            <v>-2087.3000000000002</v>
          </cell>
          <cell r="E722">
            <v>0</v>
          </cell>
          <cell r="F722">
            <v>-2087.3000000000002</v>
          </cell>
          <cell r="G722">
            <v>0</v>
          </cell>
          <cell r="H722">
            <v>0</v>
          </cell>
          <cell r="I722">
            <v>0</v>
          </cell>
          <cell r="J722">
            <v>0</v>
          </cell>
          <cell r="K722">
            <v>-12106.374</v>
          </cell>
          <cell r="L722">
            <v>-12106.374</v>
          </cell>
          <cell r="M722">
            <v>0</v>
          </cell>
          <cell r="N722">
            <v>-11130.43</v>
          </cell>
          <cell r="O722">
            <v>-11130.43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-23236.81</v>
          </cell>
          <cell r="AI722">
            <v>23236.804</v>
          </cell>
          <cell r="AJ722">
            <v>-6.0000000012223609E-3</v>
          </cell>
          <cell r="AK722">
            <v>-1332.3</v>
          </cell>
          <cell r="AL722">
            <v>0</v>
          </cell>
          <cell r="AM722">
            <v>-1332.3</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-26656.41</v>
          </cell>
          <cell r="CB722">
            <v>0</v>
          </cell>
          <cell r="CC722">
            <v>-26656.41</v>
          </cell>
          <cell r="CD722">
            <v>0</v>
          </cell>
          <cell r="CE722">
            <v>0</v>
          </cell>
          <cell r="CF722">
            <v>0</v>
          </cell>
          <cell r="CG722">
            <v>-26656.41</v>
          </cell>
          <cell r="CH722">
            <v>0</v>
          </cell>
          <cell r="CI722">
            <v>-26656.41</v>
          </cell>
        </row>
        <row r="723">
          <cell r="B723" t="str">
            <v>364142</v>
          </cell>
          <cell r="C723" t="str">
            <v>Semi Private Coverage - Empl</v>
          </cell>
          <cell r="D723">
            <v>-191.38</v>
          </cell>
          <cell r="E723">
            <v>0</v>
          </cell>
          <cell r="F723">
            <v>-191.38</v>
          </cell>
          <cell r="G723">
            <v>0</v>
          </cell>
          <cell r="H723">
            <v>0</v>
          </cell>
          <cell r="I723">
            <v>0</v>
          </cell>
          <cell r="J723">
            <v>0</v>
          </cell>
          <cell r="K723">
            <v>-658.74</v>
          </cell>
          <cell r="L723">
            <v>-658.74</v>
          </cell>
          <cell r="M723">
            <v>0</v>
          </cell>
          <cell r="N723">
            <v>-605.64</v>
          </cell>
          <cell r="O723">
            <v>-605.64</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-1264.3900000000001</v>
          </cell>
          <cell r="AI723">
            <v>1264.3800000000001</v>
          </cell>
          <cell r="AJ723">
            <v>-9.9999999999909051E-3</v>
          </cell>
          <cell r="AK723">
            <v>-134.01</v>
          </cell>
          <cell r="AL723">
            <v>0</v>
          </cell>
          <cell r="AM723">
            <v>-134.01</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-1589.78</v>
          </cell>
          <cell r="CB723">
            <v>0</v>
          </cell>
          <cell r="CC723">
            <v>-1589.78</v>
          </cell>
          <cell r="CD723">
            <v>0</v>
          </cell>
          <cell r="CE723">
            <v>0</v>
          </cell>
          <cell r="CF723">
            <v>0</v>
          </cell>
          <cell r="CG723">
            <v>-1589.78</v>
          </cell>
          <cell r="CH723">
            <v>1.1368683772161603E-13</v>
          </cell>
          <cell r="CI723">
            <v>-1589.7799999999997</v>
          </cell>
        </row>
        <row r="724">
          <cell r="B724" t="str">
            <v>364150</v>
          </cell>
          <cell r="C724" t="str">
            <v>EHB-PAYMENT TO AGENCIES</v>
          </cell>
          <cell r="D724">
            <v>9188.7900000000009</v>
          </cell>
          <cell r="E724">
            <v>0</v>
          </cell>
          <cell r="F724">
            <v>9188.7900000000009</v>
          </cell>
          <cell r="G724">
            <v>0</v>
          </cell>
          <cell r="H724">
            <v>0</v>
          </cell>
          <cell r="I724">
            <v>0</v>
          </cell>
          <cell r="J724">
            <v>0</v>
          </cell>
          <cell r="K724">
            <v>1079788.9439999999</v>
          </cell>
          <cell r="L724">
            <v>1079788.9439999999</v>
          </cell>
          <cell r="M724">
            <v>0</v>
          </cell>
          <cell r="N724">
            <v>992742.62</v>
          </cell>
          <cell r="O724">
            <v>992742.62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2072531.58</v>
          </cell>
          <cell r="AI724">
            <v>-2072531.564</v>
          </cell>
          <cell r="AJ724">
            <v>1.600000006146729E-2</v>
          </cell>
          <cell r="AK724">
            <v>26798.09</v>
          </cell>
          <cell r="AL724">
            <v>0</v>
          </cell>
          <cell r="AM724">
            <v>26798.09</v>
          </cell>
          <cell r="AN724">
            <v>0</v>
          </cell>
          <cell r="AO724">
            <v>0</v>
          </cell>
          <cell r="AP724">
            <v>0</v>
          </cell>
          <cell r="AQ724">
            <v>0</v>
          </cell>
          <cell r="AR724">
            <v>0</v>
          </cell>
          <cell r="AS724">
            <v>0</v>
          </cell>
          <cell r="AT724">
            <v>13511.89</v>
          </cell>
          <cell r="AU724">
            <v>0</v>
          </cell>
          <cell r="AV724">
            <v>13511.89</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2122030.35</v>
          </cell>
          <cell r="CB724">
            <v>-2.3283064365386963E-10</v>
          </cell>
          <cell r="CC724">
            <v>2122030.3499999996</v>
          </cell>
          <cell r="CD724">
            <v>0</v>
          </cell>
          <cell r="CE724">
            <v>0</v>
          </cell>
          <cell r="CF724">
            <v>0</v>
          </cell>
          <cell r="CG724">
            <v>2122030.35</v>
          </cell>
          <cell r="CH724">
            <v>-1.1641532182693481E-10</v>
          </cell>
          <cell r="CI724">
            <v>2122030.35</v>
          </cell>
        </row>
        <row r="725">
          <cell r="B725" t="str">
            <v>364190</v>
          </cell>
          <cell r="C725" t="str">
            <v>Pays - Unallocated</v>
          </cell>
          <cell r="D725">
            <v>54.59</v>
          </cell>
          <cell r="E725">
            <v>0</v>
          </cell>
          <cell r="F725">
            <v>54.59</v>
          </cell>
          <cell r="G725">
            <v>0</v>
          </cell>
          <cell r="H725">
            <v>0</v>
          </cell>
          <cell r="I725">
            <v>0</v>
          </cell>
          <cell r="J725">
            <v>0</v>
          </cell>
          <cell r="K725">
            <v>-50.316000000000003</v>
          </cell>
          <cell r="L725">
            <v>-50.316000000000003</v>
          </cell>
          <cell r="M725">
            <v>0</v>
          </cell>
          <cell r="N725">
            <v>-46.26</v>
          </cell>
          <cell r="O725">
            <v>-46.26</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-96.58</v>
          </cell>
          <cell r="AI725">
            <v>96.576000000000008</v>
          </cell>
          <cell r="AJ725">
            <v>-3.9999999999906777E-3</v>
          </cell>
          <cell r="AK725">
            <v>6.3</v>
          </cell>
          <cell r="AL725">
            <v>0</v>
          </cell>
          <cell r="AM725">
            <v>6.3</v>
          </cell>
          <cell r="AN725">
            <v>0</v>
          </cell>
          <cell r="AO725">
            <v>0</v>
          </cell>
          <cell r="AP725">
            <v>0</v>
          </cell>
          <cell r="AQ725">
            <v>0</v>
          </cell>
          <cell r="AR725">
            <v>0</v>
          </cell>
          <cell r="AS725">
            <v>0</v>
          </cell>
          <cell r="AT725">
            <v>35.69</v>
          </cell>
          <cell r="AU725">
            <v>0</v>
          </cell>
          <cell r="AV725">
            <v>35.69</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1.4210854715202004E-14</v>
          </cell>
          <cell r="CC725">
            <v>1.4210854715202004E-14</v>
          </cell>
          <cell r="CD725">
            <v>0</v>
          </cell>
          <cell r="CE725">
            <v>0</v>
          </cell>
          <cell r="CF725">
            <v>0</v>
          </cell>
          <cell r="CG725">
            <v>0</v>
          </cell>
          <cell r="CH725">
            <v>7.1054273576010019E-15</v>
          </cell>
          <cell r="CI725">
            <v>7.1054273576010019E-15</v>
          </cell>
        </row>
        <row r="726">
          <cell r="B726" t="str">
            <v>364210</v>
          </cell>
          <cell r="C726" t="str">
            <v>MATERNITY - PAYMENTS</v>
          </cell>
          <cell r="D726">
            <v>0</v>
          </cell>
          <cell r="E726">
            <v>0</v>
          </cell>
          <cell r="F726">
            <v>0</v>
          </cell>
          <cell r="G726">
            <v>0</v>
          </cell>
          <cell r="H726">
            <v>0</v>
          </cell>
          <cell r="I726">
            <v>0</v>
          </cell>
          <cell r="J726">
            <v>0</v>
          </cell>
          <cell r="K726">
            <v>32411.105</v>
          </cell>
          <cell r="L726">
            <v>32411.105</v>
          </cell>
          <cell r="M726">
            <v>0</v>
          </cell>
          <cell r="N726">
            <v>29798.31</v>
          </cell>
          <cell r="O726">
            <v>29798.31</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62209.42</v>
          </cell>
          <cell r="AI726">
            <v>-62209.415000000001</v>
          </cell>
          <cell r="AJ726">
            <v>4.9999999973806553E-3</v>
          </cell>
          <cell r="AK726">
            <v>3610.02</v>
          </cell>
          <cell r="AL726">
            <v>0</v>
          </cell>
          <cell r="AM726">
            <v>3610.02</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65819.44</v>
          </cell>
          <cell r="CB726">
            <v>0</v>
          </cell>
          <cell r="CC726">
            <v>65819.44</v>
          </cell>
          <cell r="CD726">
            <v>0</v>
          </cell>
          <cell r="CE726">
            <v>0</v>
          </cell>
          <cell r="CF726">
            <v>0</v>
          </cell>
          <cell r="CG726">
            <v>65819.44</v>
          </cell>
          <cell r="CH726">
            <v>0</v>
          </cell>
          <cell r="CI726">
            <v>65819.44</v>
          </cell>
        </row>
        <row r="727">
          <cell r="B727" t="str">
            <v>364220</v>
          </cell>
          <cell r="C727" t="str">
            <v>EHT - CORP CONTRIBUTION</v>
          </cell>
          <cell r="D727">
            <v>-220799.99</v>
          </cell>
          <cell r="E727">
            <v>0</v>
          </cell>
          <cell r="F727">
            <v>-220799.99</v>
          </cell>
          <cell r="G727">
            <v>0</v>
          </cell>
          <cell r="H727">
            <v>0</v>
          </cell>
          <cell r="I727">
            <v>0</v>
          </cell>
          <cell r="J727">
            <v>0</v>
          </cell>
          <cell r="K727">
            <v>-10194190.810000001</v>
          </cell>
          <cell r="L727">
            <v>-10194190.810000001</v>
          </cell>
          <cell r="M727">
            <v>0</v>
          </cell>
          <cell r="N727">
            <v>-9372394.2400000002</v>
          </cell>
          <cell r="O727">
            <v>-9372394.2400000002</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-19566585.050000001</v>
          </cell>
          <cell r="AI727">
            <v>19566585.050000001</v>
          </cell>
          <cell r="AJ727">
            <v>0</v>
          </cell>
          <cell r="AK727">
            <v>-260992.76</v>
          </cell>
          <cell r="AL727">
            <v>0</v>
          </cell>
          <cell r="AM727">
            <v>-260992.76</v>
          </cell>
          <cell r="AN727">
            <v>0</v>
          </cell>
          <cell r="AO727">
            <v>0</v>
          </cell>
          <cell r="AP727">
            <v>0</v>
          </cell>
          <cell r="AQ727">
            <v>0</v>
          </cell>
          <cell r="AR727">
            <v>0</v>
          </cell>
          <cell r="AS727">
            <v>0</v>
          </cell>
          <cell r="AT727">
            <v>-162225.48000000001</v>
          </cell>
          <cell r="AU727">
            <v>0</v>
          </cell>
          <cell r="AV727">
            <v>-162225.48000000001</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-20210603.280000001</v>
          </cell>
          <cell r="CB727">
            <v>0</v>
          </cell>
          <cell r="CC727">
            <v>-20210603.280000001</v>
          </cell>
          <cell r="CD727">
            <v>0</v>
          </cell>
          <cell r="CE727">
            <v>0</v>
          </cell>
          <cell r="CF727">
            <v>0</v>
          </cell>
          <cell r="CG727">
            <v>-20210603.280000001</v>
          </cell>
          <cell r="CH727">
            <v>0</v>
          </cell>
          <cell r="CI727">
            <v>-20210603.280000001</v>
          </cell>
        </row>
        <row r="728">
          <cell r="B728" t="str">
            <v>364230</v>
          </cell>
          <cell r="C728" t="str">
            <v>EHT -PAYMENTS</v>
          </cell>
          <cell r="D728">
            <v>233666.78</v>
          </cell>
          <cell r="E728">
            <v>0</v>
          </cell>
          <cell r="F728">
            <v>233666.78</v>
          </cell>
          <cell r="G728">
            <v>0</v>
          </cell>
          <cell r="H728">
            <v>0</v>
          </cell>
          <cell r="I728">
            <v>0</v>
          </cell>
          <cell r="J728">
            <v>0</v>
          </cell>
          <cell r="K728">
            <v>9878945.4069999997</v>
          </cell>
          <cell r="L728">
            <v>9878945.4069999997</v>
          </cell>
          <cell r="M728">
            <v>0</v>
          </cell>
          <cell r="N728">
            <v>9082562.0899999999</v>
          </cell>
          <cell r="O728">
            <v>9082562.0899999999</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18961507.5</v>
          </cell>
          <cell r="AI728">
            <v>-18961507.497000001</v>
          </cell>
          <cell r="AJ728">
            <v>2.9999986290931702E-3</v>
          </cell>
          <cell r="AK728">
            <v>250231.56</v>
          </cell>
          <cell r="AL728">
            <v>0</v>
          </cell>
          <cell r="AM728">
            <v>250231.56</v>
          </cell>
          <cell r="AN728">
            <v>0</v>
          </cell>
          <cell r="AO728">
            <v>0</v>
          </cell>
          <cell r="AP728">
            <v>0</v>
          </cell>
          <cell r="AQ728">
            <v>0</v>
          </cell>
          <cell r="AR728">
            <v>0</v>
          </cell>
          <cell r="AS728">
            <v>0</v>
          </cell>
          <cell r="AT728">
            <v>156076.72</v>
          </cell>
          <cell r="AU728">
            <v>0</v>
          </cell>
          <cell r="AV728">
            <v>156076.72</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19601482.559999999</v>
          </cell>
          <cell r="CB728">
            <v>0</v>
          </cell>
          <cell r="CC728">
            <v>19601482.559999999</v>
          </cell>
          <cell r="CD728">
            <v>0</v>
          </cell>
          <cell r="CE728">
            <v>0</v>
          </cell>
          <cell r="CF728">
            <v>0</v>
          </cell>
          <cell r="CG728">
            <v>19601482.559999999</v>
          </cell>
          <cell r="CH728">
            <v>-1.862645149230957E-9</v>
          </cell>
          <cell r="CI728">
            <v>19601482.559999995</v>
          </cell>
        </row>
        <row r="729">
          <cell r="B729" t="str">
            <v>364270</v>
          </cell>
          <cell r="C729" t="str">
            <v>ENERGYM</v>
          </cell>
          <cell r="D729">
            <v>-5235.03</v>
          </cell>
          <cell r="E729">
            <v>0</v>
          </cell>
          <cell r="F729">
            <v>-5235.03</v>
          </cell>
          <cell r="G729">
            <v>0</v>
          </cell>
          <cell r="H729">
            <v>0</v>
          </cell>
          <cell r="I729">
            <v>0</v>
          </cell>
          <cell r="J729">
            <v>0</v>
          </cell>
          <cell r="K729">
            <v>84497.034</v>
          </cell>
          <cell r="L729">
            <v>84497.034</v>
          </cell>
          <cell r="M729">
            <v>0</v>
          </cell>
          <cell r="N729">
            <v>77685.37</v>
          </cell>
          <cell r="O729">
            <v>77685.37</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162182.41</v>
          </cell>
          <cell r="AI729">
            <v>-162182.40400000001</v>
          </cell>
          <cell r="AJ729">
            <v>5.9999999939464033E-3</v>
          </cell>
          <cell r="AK729">
            <v>-7714</v>
          </cell>
          <cell r="AL729">
            <v>0</v>
          </cell>
          <cell r="AM729">
            <v>-7714</v>
          </cell>
          <cell r="AN729">
            <v>0</v>
          </cell>
          <cell r="AO729">
            <v>0</v>
          </cell>
          <cell r="AP729">
            <v>0</v>
          </cell>
          <cell r="AQ729">
            <v>0</v>
          </cell>
          <cell r="AR729">
            <v>0</v>
          </cell>
          <cell r="AS729">
            <v>0</v>
          </cell>
          <cell r="AT729">
            <v>-899.02</v>
          </cell>
          <cell r="AU729">
            <v>0</v>
          </cell>
          <cell r="AV729">
            <v>-899.02</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148334.35999999999</v>
          </cell>
          <cell r="CB729">
            <v>-2.9103830456733704E-11</v>
          </cell>
          <cell r="CC729">
            <v>148334.35999999996</v>
          </cell>
          <cell r="CD729">
            <v>0</v>
          </cell>
          <cell r="CE729">
            <v>0</v>
          </cell>
          <cell r="CF729">
            <v>0</v>
          </cell>
          <cell r="CG729">
            <v>148334.35999999999</v>
          </cell>
          <cell r="CH729">
            <v>-1.4551915228366852E-11</v>
          </cell>
          <cell r="CI729">
            <v>148334.35999999999</v>
          </cell>
        </row>
        <row r="730">
          <cell r="B730" t="str">
            <v>364300</v>
          </cell>
          <cell r="C730" t="str">
            <v>PARKING</v>
          </cell>
          <cell r="D730">
            <v>1.66</v>
          </cell>
          <cell r="E730">
            <v>0</v>
          </cell>
          <cell r="F730">
            <v>1.66</v>
          </cell>
          <cell r="G730">
            <v>0</v>
          </cell>
          <cell r="H730">
            <v>0</v>
          </cell>
          <cell r="I730">
            <v>0</v>
          </cell>
          <cell r="J730">
            <v>0</v>
          </cell>
          <cell r="K730">
            <v>-1.524</v>
          </cell>
          <cell r="L730">
            <v>-1.524</v>
          </cell>
          <cell r="M730">
            <v>0</v>
          </cell>
          <cell r="N730">
            <v>-1.4</v>
          </cell>
          <cell r="O730">
            <v>-1.4</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-2.93</v>
          </cell>
          <cell r="AI730">
            <v>2.9239999999999999</v>
          </cell>
          <cell r="AJ730">
            <v>-6.0000000000002274E-3</v>
          </cell>
          <cell r="AK730">
            <v>0.19</v>
          </cell>
          <cell r="AL730">
            <v>0</v>
          </cell>
          <cell r="AM730">
            <v>0.19</v>
          </cell>
          <cell r="AN730">
            <v>0</v>
          </cell>
          <cell r="AO730">
            <v>0</v>
          </cell>
          <cell r="AP730">
            <v>0</v>
          </cell>
          <cell r="AQ730">
            <v>0</v>
          </cell>
          <cell r="AR730">
            <v>0</v>
          </cell>
          <cell r="AS730">
            <v>0</v>
          </cell>
          <cell r="AT730">
            <v>1.08</v>
          </cell>
          <cell r="AU730">
            <v>0</v>
          </cell>
          <cell r="AV730">
            <v>1.08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0</v>
          </cell>
          <cell r="CB730">
            <v>-4.4408920985006262E-16</v>
          </cell>
          <cell r="CC730">
            <v>-4.4408920985006262E-16</v>
          </cell>
          <cell r="CD730">
            <v>0</v>
          </cell>
          <cell r="CE730">
            <v>0</v>
          </cell>
          <cell r="CF730">
            <v>0</v>
          </cell>
          <cell r="CG730">
            <v>0</v>
          </cell>
          <cell r="CH730">
            <v>-2.2204460492503131E-16</v>
          </cell>
          <cell r="CI730">
            <v>-2.2204460492503131E-16</v>
          </cell>
        </row>
        <row r="731">
          <cell r="B731" t="str">
            <v>365981</v>
          </cell>
          <cell r="C731" t="str">
            <v>CPP - Employee Contribution</v>
          </cell>
          <cell r="D731">
            <v>-15906.76</v>
          </cell>
          <cell r="E731">
            <v>0</v>
          </cell>
          <cell r="F731">
            <v>-15906.76</v>
          </cell>
          <cell r="G731">
            <v>0</v>
          </cell>
          <cell r="H731">
            <v>0</v>
          </cell>
          <cell r="I731">
            <v>0</v>
          </cell>
          <cell r="J731">
            <v>0</v>
          </cell>
          <cell r="K731">
            <v>14879.498</v>
          </cell>
          <cell r="L731">
            <v>14879.498</v>
          </cell>
          <cell r="M731">
            <v>0</v>
          </cell>
          <cell r="N731">
            <v>13680</v>
          </cell>
          <cell r="O731">
            <v>13680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28559.49</v>
          </cell>
          <cell r="AI731">
            <v>-28559.498</v>
          </cell>
          <cell r="AJ731">
            <v>-7.9999999979918357E-3</v>
          </cell>
          <cell r="AK731">
            <v>-2260.61</v>
          </cell>
          <cell r="AL731">
            <v>0</v>
          </cell>
          <cell r="AM731">
            <v>-2260.61</v>
          </cell>
          <cell r="AN731">
            <v>0</v>
          </cell>
          <cell r="AO731">
            <v>0</v>
          </cell>
          <cell r="AP731">
            <v>0</v>
          </cell>
          <cell r="AQ731">
            <v>0</v>
          </cell>
          <cell r="AR731">
            <v>0</v>
          </cell>
          <cell r="AS731">
            <v>0</v>
          </cell>
          <cell r="AT731">
            <v>-10392.120000000001</v>
          </cell>
          <cell r="AU731">
            <v>0</v>
          </cell>
          <cell r="AV731">
            <v>-10392.120000000001</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0</v>
          </cell>
          <cell r="CB731">
            <v>0</v>
          </cell>
          <cell r="CC731">
            <v>0</v>
          </cell>
          <cell r="CD731">
            <v>0</v>
          </cell>
          <cell r="CE731">
            <v>0</v>
          </cell>
          <cell r="CF731">
            <v>0</v>
          </cell>
          <cell r="CG731">
            <v>0</v>
          </cell>
          <cell r="CH731">
            <v>0</v>
          </cell>
          <cell r="CI731">
            <v>0</v>
          </cell>
        </row>
        <row r="732">
          <cell r="B732" t="str">
            <v>365982</v>
          </cell>
          <cell r="C732" t="str">
            <v>CPP - Corporate Contribution</v>
          </cell>
          <cell r="D732">
            <v>-12139.39</v>
          </cell>
          <cell r="E732">
            <v>0</v>
          </cell>
          <cell r="F732">
            <v>-12139.39</v>
          </cell>
          <cell r="G732">
            <v>0</v>
          </cell>
          <cell r="H732">
            <v>0</v>
          </cell>
          <cell r="I732">
            <v>0</v>
          </cell>
          <cell r="J732">
            <v>0</v>
          </cell>
          <cell r="K732">
            <v>11406.853999999999</v>
          </cell>
          <cell r="L732">
            <v>11406.853999999999</v>
          </cell>
          <cell r="M732">
            <v>0</v>
          </cell>
          <cell r="N732">
            <v>10487.3</v>
          </cell>
          <cell r="O732">
            <v>10487.3</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21894.15</v>
          </cell>
          <cell r="AI732">
            <v>-21894.153999999999</v>
          </cell>
          <cell r="AJ732">
            <v>-3.9999999971769284E-3</v>
          </cell>
          <cell r="AK732">
            <v>-1825.92</v>
          </cell>
          <cell r="AL732">
            <v>0</v>
          </cell>
          <cell r="AM732">
            <v>-1825.92</v>
          </cell>
          <cell r="AN732">
            <v>0</v>
          </cell>
          <cell r="AO732">
            <v>0</v>
          </cell>
          <cell r="AP732">
            <v>0</v>
          </cell>
          <cell r="AQ732">
            <v>0</v>
          </cell>
          <cell r="AR732">
            <v>0</v>
          </cell>
          <cell r="AS732">
            <v>0</v>
          </cell>
          <cell r="AT732">
            <v>-7928.84</v>
          </cell>
          <cell r="AU732">
            <v>0</v>
          </cell>
          <cell r="AV732">
            <v>-7928.84</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1.8189894035458565E-12</v>
          </cell>
          <cell r="CB732">
            <v>3.637978807091713E-12</v>
          </cell>
          <cell r="CC732">
            <v>5.4569682106375694E-12</v>
          </cell>
          <cell r="CD732">
            <v>0</v>
          </cell>
          <cell r="CE732">
            <v>0</v>
          </cell>
          <cell r="CF732">
            <v>0</v>
          </cell>
          <cell r="CG732">
            <v>0</v>
          </cell>
          <cell r="CH732">
            <v>1.8189894035458565E-12</v>
          </cell>
          <cell r="CI732">
            <v>1.8189894035458565E-12</v>
          </cell>
        </row>
        <row r="733">
          <cell r="B733" t="str">
            <v>365983</v>
          </cell>
          <cell r="C733" t="str">
            <v>CPP - Payments</v>
          </cell>
          <cell r="D733">
            <v>-5057.53</v>
          </cell>
          <cell r="E733">
            <v>0</v>
          </cell>
          <cell r="F733">
            <v>-5057.53</v>
          </cell>
          <cell r="G733">
            <v>0</v>
          </cell>
          <cell r="H733">
            <v>0</v>
          </cell>
          <cell r="I733">
            <v>0</v>
          </cell>
          <cell r="J733">
            <v>0</v>
          </cell>
          <cell r="K733">
            <v>-381638.67599999998</v>
          </cell>
          <cell r="L733">
            <v>-381638.67599999998</v>
          </cell>
          <cell r="M733">
            <v>0</v>
          </cell>
          <cell r="N733">
            <v>-350873.17</v>
          </cell>
          <cell r="O733">
            <v>-350873.17</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-732511.84</v>
          </cell>
          <cell r="AI733">
            <v>732511.84600000002</v>
          </cell>
          <cell r="AJ733">
            <v>6.0000000521540642E-3</v>
          </cell>
          <cell r="AK733">
            <v>-7983.24</v>
          </cell>
          <cell r="AL733">
            <v>0</v>
          </cell>
          <cell r="AM733">
            <v>-7983.24</v>
          </cell>
          <cell r="AN733">
            <v>0</v>
          </cell>
          <cell r="AO733">
            <v>0</v>
          </cell>
          <cell r="AP733">
            <v>0</v>
          </cell>
          <cell r="AQ733">
            <v>0</v>
          </cell>
          <cell r="AR733">
            <v>0</v>
          </cell>
          <cell r="AS733">
            <v>0</v>
          </cell>
          <cell r="AT733">
            <v>-5844.84</v>
          </cell>
          <cell r="AU733">
            <v>0</v>
          </cell>
          <cell r="AV733">
            <v>-5844.84</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-751397.45</v>
          </cell>
          <cell r="CB733">
            <v>1.1641532182693481E-10</v>
          </cell>
          <cell r="CC733">
            <v>-751397.44999999984</v>
          </cell>
          <cell r="CD733">
            <v>0</v>
          </cell>
          <cell r="CE733">
            <v>0</v>
          </cell>
          <cell r="CF733">
            <v>0</v>
          </cell>
          <cell r="CG733">
            <v>-751397.45</v>
          </cell>
          <cell r="CH733">
            <v>5.8207660913467407E-11</v>
          </cell>
          <cell r="CI733">
            <v>-751397.45</v>
          </cell>
        </row>
        <row r="734">
          <cell r="B734" t="str">
            <v>366030</v>
          </cell>
          <cell r="C734" t="str">
            <v>Trust-Charitable Contribution</v>
          </cell>
          <cell r="D734">
            <v>0</v>
          </cell>
          <cell r="E734">
            <v>0</v>
          </cell>
          <cell r="F734">
            <v>0</v>
          </cell>
          <cell r="G734">
            <v>0</v>
          </cell>
          <cell r="H734">
            <v>0</v>
          </cell>
          <cell r="I734">
            <v>0</v>
          </cell>
          <cell r="J734">
            <v>0</v>
          </cell>
          <cell r="K734">
            <v>-3753.1660000000002</v>
          </cell>
          <cell r="L734">
            <v>-3753.1660000000002</v>
          </cell>
          <cell r="M734">
            <v>0</v>
          </cell>
          <cell r="N734">
            <v>-3450.61</v>
          </cell>
          <cell r="O734">
            <v>-3450.61</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-7203.78</v>
          </cell>
          <cell r="AI734">
            <v>7203.7760000000007</v>
          </cell>
          <cell r="AJ734">
            <v>-3.9999999989959178E-3</v>
          </cell>
          <cell r="AK734">
            <v>-48</v>
          </cell>
          <cell r="AL734">
            <v>0</v>
          </cell>
          <cell r="AM734">
            <v>-48</v>
          </cell>
          <cell r="AN734">
            <v>0</v>
          </cell>
          <cell r="AO734">
            <v>0</v>
          </cell>
          <cell r="AP734">
            <v>0</v>
          </cell>
          <cell r="AQ734">
            <v>0</v>
          </cell>
          <cell r="AR734">
            <v>0</v>
          </cell>
          <cell r="AS734">
            <v>0</v>
          </cell>
          <cell r="AT734">
            <v>-106</v>
          </cell>
          <cell r="AU734">
            <v>0</v>
          </cell>
          <cell r="AV734">
            <v>-106</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-7357.78</v>
          </cell>
          <cell r="CB734">
            <v>9.0949470177292824E-13</v>
          </cell>
          <cell r="CC734">
            <v>-7357.7799999999988</v>
          </cell>
          <cell r="CD734">
            <v>0</v>
          </cell>
          <cell r="CE734">
            <v>0</v>
          </cell>
          <cell r="CF734">
            <v>0</v>
          </cell>
          <cell r="CG734">
            <v>-7357.78</v>
          </cell>
          <cell r="CH734">
            <v>4.5474735088646412E-13</v>
          </cell>
          <cell r="CI734">
            <v>-7357.7799999999988</v>
          </cell>
        </row>
        <row r="735">
          <cell r="B735" t="str">
            <v>366110</v>
          </cell>
          <cell r="C735" t="str">
            <v>Trust-Contribution in Yr-Emply</v>
          </cell>
          <cell r="D735">
            <v>-4470.6099999999997</v>
          </cell>
          <cell r="E735">
            <v>0</v>
          </cell>
          <cell r="F735">
            <v>-4470.6099999999997</v>
          </cell>
          <cell r="G735">
            <v>0</v>
          </cell>
          <cell r="H735">
            <v>0</v>
          </cell>
          <cell r="I735">
            <v>0</v>
          </cell>
          <cell r="J735">
            <v>0</v>
          </cell>
          <cell r="K735">
            <v>-120120.376</v>
          </cell>
          <cell r="L735">
            <v>-120120.376</v>
          </cell>
          <cell r="M735">
            <v>0</v>
          </cell>
          <cell r="N735">
            <v>-110436.98</v>
          </cell>
          <cell r="O735">
            <v>-110436.98</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-230557.36</v>
          </cell>
          <cell r="AI735">
            <v>230557.356</v>
          </cell>
          <cell r="AJ735">
            <v>-3.999999986262992E-3</v>
          </cell>
          <cell r="AK735">
            <v>-2082.36</v>
          </cell>
          <cell r="AL735">
            <v>0</v>
          </cell>
          <cell r="AM735">
            <v>-2082.36</v>
          </cell>
          <cell r="AN735">
            <v>0</v>
          </cell>
          <cell r="AO735">
            <v>0</v>
          </cell>
          <cell r="AP735">
            <v>0</v>
          </cell>
          <cell r="AQ735">
            <v>0</v>
          </cell>
          <cell r="AR735">
            <v>0</v>
          </cell>
          <cell r="AS735">
            <v>0</v>
          </cell>
          <cell r="AT735">
            <v>-5518.26</v>
          </cell>
          <cell r="AU735">
            <v>0</v>
          </cell>
          <cell r="AV735">
            <v>-5518.26</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-242628.59</v>
          </cell>
          <cell r="CB735">
            <v>0</v>
          </cell>
          <cell r="CC735">
            <v>-242628.59</v>
          </cell>
          <cell r="CD735">
            <v>0</v>
          </cell>
          <cell r="CE735">
            <v>0</v>
          </cell>
          <cell r="CF735">
            <v>0</v>
          </cell>
          <cell r="CG735">
            <v>-242628.59</v>
          </cell>
          <cell r="CH735">
            <v>0</v>
          </cell>
          <cell r="CI735">
            <v>-242628.59</v>
          </cell>
        </row>
        <row r="736">
          <cell r="B736" t="str">
            <v>366300</v>
          </cell>
          <cell r="C736" t="str">
            <v>GLI-EMPLOYEE CONTRIBUTIONS</v>
          </cell>
          <cell r="D736">
            <v>161.43</v>
          </cell>
          <cell r="E736">
            <v>0</v>
          </cell>
          <cell r="F736">
            <v>161.43</v>
          </cell>
          <cell r="G736">
            <v>0</v>
          </cell>
          <cell r="H736">
            <v>0</v>
          </cell>
          <cell r="I736">
            <v>0</v>
          </cell>
          <cell r="J736">
            <v>0</v>
          </cell>
          <cell r="K736">
            <v>-186463.07800000001</v>
          </cell>
          <cell r="L736">
            <v>-186463.07800000001</v>
          </cell>
          <cell r="M736">
            <v>0</v>
          </cell>
          <cell r="N736">
            <v>-171431.51</v>
          </cell>
          <cell r="O736">
            <v>-171431.51</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-357894.59</v>
          </cell>
          <cell r="AI736">
            <v>357894.58799999999</v>
          </cell>
          <cell r="AJ736">
            <v>-2.0000000367872417E-3</v>
          </cell>
          <cell r="AK736">
            <v>-2737.23</v>
          </cell>
          <cell r="AL736">
            <v>0</v>
          </cell>
          <cell r="AM736">
            <v>-2737.23</v>
          </cell>
          <cell r="AN736">
            <v>0</v>
          </cell>
          <cell r="AO736">
            <v>0</v>
          </cell>
          <cell r="AP736">
            <v>0</v>
          </cell>
          <cell r="AQ736">
            <v>0</v>
          </cell>
          <cell r="AR736">
            <v>0</v>
          </cell>
          <cell r="AS736">
            <v>0</v>
          </cell>
          <cell r="AT736">
            <v>-3035.4</v>
          </cell>
          <cell r="AU736">
            <v>0</v>
          </cell>
          <cell r="AV736">
            <v>-3035.4</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-363505.79</v>
          </cell>
          <cell r="CB736">
            <v>0</v>
          </cell>
          <cell r="CC736">
            <v>-363505.79</v>
          </cell>
          <cell r="CD736">
            <v>0</v>
          </cell>
          <cell r="CE736">
            <v>0</v>
          </cell>
          <cell r="CF736">
            <v>0</v>
          </cell>
          <cell r="CG736">
            <v>-363505.79</v>
          </cell>
          <cell r="CH736">
            <v>-2.9103830456733704E-11</v>
          </cell>
          <cell r="CI736">
            <v>-363505.79000000004</v>
          </cell>
        </row>
        <row r="737">
          <cell r="B737" t="str">
            <v>366910</v>
          </cell>
          <cell r="C737" t="str">
            <v>GLI-COST ALLOC VIA PAYROLL BUR</v>
          </cell>
          <cell r="D737">
            <v>551.27</v>
          </cell>
          <cell r="E737">
            <v>0</v>
          </cell>
          <cell r="F737">
            <v>551.27</v>
          </cell>
          <cell r="G737">
            <v>0</v>
          </cell>
          <cell r="H737">
            <v>0</v>
          </cell>
          <cell r="I737">
            <v>0</v>
          </cell>
          <cell r="J737">
            <v>0</v>
          </cell>
          <cell r="K737">
            <v>-92966.297000000006</v>
          </cell>
          <cell r="L737">
            <v>-92966.297000000006</v>
          </cell>
          <cell r="M737">
            <v>0</v>
          </cell>
          <cell r="N737">
            <v>-85471.89</v>
          </cell>
          <cell r="O737">
            <v>-85471.89</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-178438.19</v>
          </cell>
          <cell r="AI737">
            <v>178438.18700000001</v>
          </cell>
          <cell r="AJ737">
            <v>-2.9999999969732016E-3</v>
          </cell>
          <cell r="AK737">
            <v>1449.62</v>
          </cell>
          <cell r="AL737">
            <v>0</v>
          </cell>
          <cell r="AM737">
            <v>1449.62</v>
          </cell>
          <cell r="AN737">
            <v>0</v>
          </cell>
          <cell r="AO737">
            <v>0</v>
          </cell>
          <cell r="AP737">
            <v>0</v>
          </cell>
          <cell r="AQ737">
            <v>0</v>
          </cell>
          <cell r="AR737">
            <v>0</v>
          </cell>
          <cell r="AS737">
            <v>0</v>
          </cell>
          <cell r="AT737">
            <v>1653.8</v>
          </cell>
          <cell r="AU737">
            <v>0</v>
          </cell>
          <cell r="AV737">
            <v>1653.8</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-174783.5</v>
          </cell>
          <cell r="CB737">
            <v>0</v>
          </cell>
          <cell r="CC737">
            <v>-174783.5</v>
          </cell>
          <cell r="CD737">
            <v>0</v>
          </cell>
          <cell r="CE737">
            <v>0</v>
          </cell>
          <cell r="CF737">
            <v>0</v>
          </cell>
          <cell r="CG737">
            <v>-174783.5</v>
          </cell>
          <cell r="CH737">
            <v>0</v>
          </cell>
          <cell r="CI737">
            <v>-174783.5</v>
          </cell>
        </row>
        <row r="738">
          <cell r="B738" t="str">
            <v>367000</v>
          </cell>
          <cell r="C738" t="str">
            <v>ACC LIAB-EMPLOYEES ON SABBATIC</v>
          </cell>
          <cell r="D738">
            <v>-135.94999999999999</v>
          </cell>
          <cell r="E738">
            <v>0</v>
          </cell>
          <cell r="F738">
            <v>-135.94999999999999</v>
          </cell>
          <cell r="G738">
            <v>0</v>
          </cell>
          <cell r="H738">
            <v>0</v>
          </cell>
          <cell r="I738">
            <v>0</v>
          </cell>
          <cell r="J738">
            <v>0</v>
          </cell>
          <cell r="K738">
            <v>125.31200000000001</v>
          </cell>
          <cell r="L738">
            <v>125.31200000000001</v>
          </cell>
          <cell r="M738">
            <v>0</v>
          </cell>
          <cell r="N738">
            <v>115.21</v>
          </cell>
          <cell r="O738">
            <v>115.21</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240.53</v>
          </cell>
          <cell r="AI738">
            <v>-240.52200000000002</v>
          </cell>
          <cell r="AJ738">
            <v>7.9999999999813554E-3</v>
          </cell>
          <cell r="AK738">
            <v>-15.69</v>
          </cell>
          <cell r="AL738">
            <v>0</v>
          </cell>
          <cell r="AM738">
            <v>-15.69</v>
          </cell>
          <cell r="AN738">
            <v>0</v>
          </cell>
          <cell r="AO738">
            <v>0</v>
          </cell>
          <cell r="AP738">
            <v>0</v>
          </cell>
          <cell r="AQ738">
            <v>0</v>
          </cell>
          <cell r="AR738">
            <v>0</v>
          </cell>
          <cell r="AS738">
            <v>0</v>
          </cell>
          <cell r="AT738">
            <v>-88.89</v>
          </cell>
          <cell r="AU738">
            <v>0</v>
          </cell>
          <cell r="AV738">
            <v>-88.89</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1.4210854715202004E-14</v>
          </cell>
          <cell r="CB738">
            <v>0</v>
          </cell>
          <cell r="CC738">
            <v>1.4210854715202004E-14</v>
          </cell>
          <cell r="CD738">
            <v>0</v>
          </cell>
          <cell r="CE738">
            <v>0</v>
          </cell>
          <cell r="CF738">
            <v>0</v>
          </cell>
          <cell r="CG738">
            <v>0</v>
          </cell>
          <cell r="CH738">
            <v>0</v>
          </cell>
          <cell r="CI738">
            <v>0</v>
          </cell>
        </row>
        <row r="739">
          <cell r="B739" t="str">
            <v>369981</v>
          </cell>
          <cell r="C739" t="str">
            <v>Net Pay - Employees</v>
          </cell>
          <cell r="D739">
            <v>0</v>
          </cell>
          <cell r="E739">
            <v>0</v>
          </cell>
          <cell r="F739">
            <v>0</v>
          </cell>
          <cell r="G739">
            <v>0</v>
          </cell>
          <cell r="H739">
            <v>0</v>
          </cell>
          <cell r="I739">
            <v>0</v>
          </cell>
          <cell r="J739">
            <v>0</v>
          </cell>
          <cell r="K739">
            <v>-2406768.3629999999</v>
          </cell>
          <cell r="L739">
            <v>-2406768.3629999999</v>
          </cell>
          <cell r="M739">
            <v>0</v>
          </cell>
          <cell r="N739">
            <v>-2212748.65</v>
          </cell>
          <cell r="O739">
            <v>-2212748.65</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-4619517.01</v>
          </cell>
          <cell r="AI739">
            <v>4619517.0130000003</v>
          </cell>
          <cell r="AJ739">
            <v>3.0000004917383194E-3</v>
          </cell>
          <cell r="AK739">
            <v>-64307.3</v>
          </cell>
          <cell r="AL739">
            <v>0</v>
          </cell>
          <cell r="AM739">
            <v>-64307.3</v>
          </cell>
          <cell r="AN739">
            <v>0</v>
          </cell>
          <cell r="AO739">
            <v>0</v>
          </cell>
          <cell r="AP739">
            <v>0</v>
          </cell>
          <cell r="AQ739">
            <v>0</v>
          </cell>
          <cell r="AR739">
            <v>0</v>
          </cell>
          <cell r="AS739">
            <v>0</v>
          </cell>
          <cell r="AT739">
            <v>-18302.189999999999</v>
          </cell>
          <cell r="AU739">
            <v>0</v>
          </cell>
          <cell r="AV739">
            <v>-18302.189999999999</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-4702126.5</v>
          </cell>
          <cell r="CB739">
            <v>0</v>
          </cell>
          <cell r="CC739">
            <v>-4702126.5</v>
          </cell>
          <cell r="CD739">
            <v>0</v>
          </cell>
          <cell r="CE739">
            <v>0</v>
          </cell>
          <cell r="CF739">
            <v>0</v>
          </cell>
          <cell r="CG739">
            <v>-4702126.5</v>
          </cell>
          <cell r="CH739">
            <v>4.6566128730773926E-10</v>
          </cell>
          <cell r="CI739">
            <v>-4702126.5</v>
          </cell>
        </row>
        <row r="740">
          <cell r="B740" t="str">
            <v>371600</v>
          </cell>
          <cell r="C740" t="str">
            <v>Witholding Tax - Rentals</v>
          </cell>
          <cell r="D740">
            <v>0</v>
          </cell>
          <cell r="E740">
            <v>0</v>
          </cell>
          <cell r="F740">
            <v>0</v>
          </cell>
          <cell r="G740">
            <v>0</v>
          </cell>
          <cell r="H740">
            <v>0</v>
          </cell>
          <cell r="I740">
            <v>0</v>
          </cell>
          <cell r="J740">
            <v>-27.88</v>
          </cell>
          <cell r="K740">
            <v>14.52</v>
          </cell>
          <cell r="L740">
            <v>-13.36</v>
          </cell>
          <cell r="M740">
            <v>0</v>
          </cell>
          <cell r="N740">
            <v>13.35</v>
          </cell>
          <cell r="O740">
            <v>13.35</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27.88</v>
          </cell>
          <cell r="AI740">
            <v>-27.87</v>
          </cell>
          <cell r="AJ740">
            <v>9.9999999999980105E-3</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0</v>
          </cell>
          <cell r="CB740">
            <v>-3.5527136788005009E-15</v>
          </cell>
          <cell r="CC740">
            <v>-3.5527136788005009E-15</v>
          </cell>
          <cell r="CD740">
            <v>0</v>
          </cell>
          <cell r="CE740">
            <v>0</v>
          </cell>
          <cell r="CF740">
            <v>0</v>
          </cell>
          <cell r="CG740">
            <v>0</v>
          </cell>
          <cell r="CH740">
            <v>-1.7763568394002505E-15</v>
          </cell>
          <cell r="CI740">
            <v>-1.7763568394002505E-15</v>
          </cell>
        </row>
        <row r="741">
          <cell r="B741" t="str">
            <v>371800</v>
          </cell>
          <cell r="C741" t="str">
            <v>Witholding Tax - Services</v>
          </cell>
          <cell r="D741">
            <v>-125541.27</v>
          </cell>
          <cell r="E741">
            <v>0</v>
          </cell>
          <cell r="F741">
            <v>-125541.27</v>
          </cell>
          <cell r="G741">
            <v>0</v>
          </cell>
          <cell r="H741">
            <v>0</v>
          </cell>
          <cell r="I741">
            <v>0</v>
          </cell>
          <cell r="J741">
            <v>3573.91</v>
          </cell>
          <cell r="K741">
            <v>60528.836000000003</v>
          </cell>
          <cell r="L741">
            <v>64102.745999999999</v>
          </cell>
          <cell r="M741">
            <v>-2292.7399999999998</v>
          </cell>
          <cell r="N741">
            <v>55649.35</v>
          </cell>
          <cell r="O741">
            <v>53356.61</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116178.18</v>
          </cell>
          <cell r="AI741">
            <v>-116178.186</v>
          </cell>
          <cell r="AJ741">
            <v>-6.0000000084983185E-3</v>
          </cell>
          <cell r="AK741">
            <v>-28824.720000000001</v>
          </cell>
          <cell r="AL741">
            <v>0</v>
          </cell>
          <cell r="AM741">
            <v>-28824.720000000001</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-36906.639999999999</v>
          </cell>
          <cell r="CB741">
            <v>0</v>
          </cell>
          <cell r="CC741">
            <v>-36906.639999999999</v>
          </cell>
          <cell r="CD741">
            <v>0</v>
          </cell>
          <cell r="CE741">
            <v>0</v>
          </cell>
          <cell r="CF741">
            <v>0</v>
          </cell>
          <cell r="CG741">
            <v>-36906.639999999999</v>
          </cell>
          <cell r="CH741">
            <v>0</v>
          </cell>
          <cell r="CI741">
            <v>-36906.639999999999</v>
          </cell>
        </row>
        <row r="742">
          <cell r="B742" t="str">
            <v>371980</v>
          </cell>
          <cell r="C742" t="str">
            <v>Income Tax Payable-Pyrl Deduct</v>
          </cell>
          <cell r="D742">
            <v>21874.84</v>
          </cell>
          <cell r="E742">
            <v>0</v>
          </cell>
          <cell r="F742">
            <v>21874.84</v>
          </cell>
          <cell r="G742">
            <v>0</v>
          </cell>
          <cell r="H742">
            <v>0</v>
          </cell>
          <cell r="I742">
            <v>0</v>
          </cell>
          <cell r="J742">
            <v>0</v>
          </cell>
          <cell r="K742">
            <v>-997021.23199999996</v>
          </cell>
          <cell r="L742">
            <v>-997021.23199999996</v>
          </cell>
          <cell r="M742">
            <v>0</v>
          </cell>
          <cell r="N742">
            <v>-916647.15</v>
          </cell>
          <cell r="O742">
            <v>-916647.15</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-1913668.39</v>
          </cell>
          <cell r="AI742">
            <v>1913668.382</v>
          </cell>
          <cell r="AJ742">
            <v>-7.9999999143183231E-3</v>
          </cell>
          <cell r="AK742">
            <v>-22247.52</v>
          </cell>
          <cell r="AL742">
            <v>0</v>
          </cell>
          <cell r="AM742">
            <v>-22247.52</v>
          </cell>
          <cell r="AN742">
            <v>0</v>
          </cell>
          <cell r="AO742">
            <v>0</v>
          </cell>
          <cell r="AP742">
            <v>0</v>
          </cell>
          <cell r="AQ742">
            <v>0</v>
          </cell>
          <cell r="AR742">
            <v>0</v>
          </cell>
          <cell r="AS742">
            <v>0</v>
          </cell>
          <cell r="AT742">
            <v>-16702.59</v>
          </cell>
          <cell r="AU742">
            <v>0</v>
          </cell>
          <cell r="AV742">
            <v>-16702.59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-1930743.66</v>
          </cell>
          <cell r="CB742">
            <v>0</v>
          </cell>
          <cell r="CC742">
            <v>-1930743.66</v>
          </cell>
          <cell r="CD742">
            <v>0</v>
          </cell>
          <cell r="CE742">
            <v>0</v>
          </cell>
          <cell r="CF742">
            <v>0</v>
          </cell>
          <cell r="CG742">
            <v>-1930743.66</v>
          </cell>
          <cell r="CH742">
            <v>0</v>
          </cell>
          <cell r="CI742">
            <v>-1930743.66</v>
          </cell>
        </row>
        <row r="743">
          <cell r="B743" t="str">
            <v>372981</v>
          </cell>
          <cell r="C743" t="str">
            <v>EI - Employee Contribution</v>
          </cell>
          <cell r="D743">
            <v>-12539.74</v>
          </cell>
          <cell r="E743">
            <v>0</v>
          </cell>
          <cell r="F743">
            <v>-12539.74</v>
          </cell>
          <cell r="G743">
            <v>0</v>
          </cell>
          <cell r="H743">
            <v>0</v>
          </cell>
          <cell r="I743">
            <v>0</v>
          </cell>
          <cell r="J743">
            <v>11155</v>
          </cell>
          <cell r="K743">
            <v>7.5999999999999998E-2</v>
          </cell>
          <cell r="L743">
            <v>11155.075999999999</v>
          </cell>
          <cell r="M743">
            <v>10256</v>
          </cell>
          <cell r="N743">
            <v>7.0000000000000007E-2</v>
          </cell>
          <cell r="O743">
            <v>10256.07</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0.14000000000000001</v>
          </cell>
          <cell r="AI743">
            <v>-0.14600000000000002</v>
          </cell>
          <cell r="AJ743">
            <v>-6.0000000000000053E-3</v>
          </cell>
          <cell r="AK743">
            <v>-1538.13</v>
          </cell>
          <cell r="AL743">
            <v>0</v>
          </cell>
          <cell r="AM743">
            <v>-1538.13</v>
          </cell>
          <cell r="AN743">
            <v>0</v>
          </cell>
          <cell r="AO743">
            <v>0</v>
          </cell>
          <cell r="AP743">
            <v>0</v>
          </cell>
          <cell r="AQ743">
            <v>0</v>
          </cell>
          <cell r="AR743">
            <v>0</v>
          </cell>
          <cell r="AS743">
            <v>0</v>
          </cell>
          <cell r="AT743">
            <v>-7397.64</v>
          </cell>
          <cell r="AU743">
            <v>0</v>
          </cell>
          <cell r="AV743">
            <v>-7397.64</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-64.3700000000008</v>
          </cell>
          <cell r="CB743">
            <v>0</v>
          </cell>
          <cell r="CC743">
            <v>-64.3700000000008</v>
          </cell>
          <cell r="CD743">
            <v>0</v>
          </cell>
          <cell r="CE743">
            <v>0</v>
          </cell>
          <cell r="CF743">
            <v>0</v>
          </cell>
          <cell r="CG743">
            <v>-64.370000000002619</v>
          </cell>
          <cell r="CH743">
            <v>-1.3877787807814457E-17</v>
          </cell>
          <cell r="CI743">
            <v>-64.370000000002619</v>
          </cell>
        </row>
        <row r="744">
          <cell r="B744" t="str">
            <v>372982</v>
          </cell>
          <cell r="C744" t="str">
            <v>EI - Corporate Contribution</v>
          </cell>
          <cell r="D744">
            <v>-15428.63</v>
          </cell>
          <cell r="E744">
            <v>0</v>
          </cell>
          <cell r="F744">
            <v>-15428.63</v>
          </cell>
          <cell r="G744">
            <v>0</v>
          </cell>
          <cell r="H744">
            <v>0</v>
          </cell>
          <cell r="I744">
            <v>0</v>
          </cell>
          <cell r="J744">
            <v>0</v>
          </cell>
          <cell r="K744">
            <v>13749.94</v>
          </cell>
          <cell r="L744">
            <v>13749.94</v>
          </cell>
          <cell r="M744">
            <v>0</v>
          </cell>
          <cell r="N744">
            <v>12641.5</v>
          </cell>
          <cell r="O744">
            <v>12641.5</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26391.439999999999</v>
          </cell>
          <cell r="AI744">
            <v>-26391.439999999999</v>
          </cell>
          <cell r="AJ744">
            <v>0</v>
          </cell>
          <cell r="AK744">
            <v>-1897.83</v>
          </cell>
          <cell r="AL744">
            <v>0</v>
          </cell>
          <cell r="AM744">
            <v>-1897.83</v>
          </cell>
          <cell r="AN744">
            <v>0</v>
          </cell>
          <cell r="AO744">
            <v>0</v>
          </cell>
          <cell r="AP744">
            <v>0</v>
          </cell>
          <cell r="AQ744">
            <v>0</v>
          </cell>
          <cell r="AR744">
            <v>0</v>
          </cell>
          <cell r="AS744">
            <v>0</v>
          </cell>
          <cell r="AT744">
            <v>-9064.98</v>
          </cell>
          <cell r="AU744">
            <v>0</v>
          </cell>
          <cell r="AV744">
            <v>-9064.98</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-1.8189894035458565E-12</v>
          </cell>
          <cell r="CI744">
            <v>-1.8189894035458565E-12</v>
          </cell>
        </row>
        <row r="745">
          <cell r="B745" t="str">
            <v>372983</v>
          </cell>
          <cell r="C745" t="str">
            <v>EI - Payments</v>
          </cell>
          <cell r="D745">
            <v>98.48</v>
          </cell>
          <cell r="E745">
            <v>0</v>
          </cell>
          <cell r="F745">
            <v>98.48</v>
          </cell>
          <cell r="G745">
            <v>0</v>
          </cell>
          <cell r="H745">
            <v>0</v>
          </cell>
          <cell r="I745">
            <v>0</v>
          </cell>
          <cell r="J745">
            <v>0</v>
          </cell>
          <cell r="K745">
            <v>-168066.04800000001</v>
          </cell>
          <cell r="L745">
            <v>-168066.04800000001</v>
          </cell>
          <cell r="M745">
            <v>0</v>
          </cell>
          <cell r="N745">
            <v>-154517.54</v>
          </cell>
          <cell r="O745">
            <v>-154517.54</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-322583.59000000003</v>
          </cell>
          <cell r="AI745">
            <v>322583.58799999999</v>
          </cell>
          <cell r="AJ745">
            <v>-2.0000000367872417E-3</v>
          </cell>
          <cell r="AK745">
            <v>-3483.51</v>
          </cell>
          <cell r="AL745">
            <v>0</v>
          </cell>
          <cell r="AM745">
            <v>-3483.51</v>
          </cell>
          <cell r="AN745">
            <v>0</v>
          </cell>
          <cell r="AO745">
            <v>0</v>
          </cell>
          <cell r="AP745">
            <v>0</v>
          </cell>
          <cell r="AQ745">
            <v>0</v>
          </cell>
          <cell r="AR745">
            <v>0</v>
          </cell>
          <cell r="AS745">
            <v>0</v>
          </cell>
          <cell r="AT745">
            <v>-2537.56</v>
          </cell>
          <cell r="AU745">
            <v>0</v>
          </cell>
          <cell r="AV745">
            <v>-2537.56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-328506.18</v>
          </cell>
          <cell r="CB745">
            <v>0</v>
          </cell>
          <cell r="CC745">
            <v>-328506.18</v>
          </cell>
          <cell r="CD745">
            <v>0</v>
          </cell>
          <cell r="CE745">
            <v>0</v>
          </cell>
          <cell r="CF745">
            <v>0</v>
          </cell>
          <cell r="CG745">
            <v>-328506.18</v>
          </cell>
          <cell r="CH745">
            <v>-2.9103830456733704E-11</v>
          </cell>
          <cell r="CI745">
            <v>-328506.18000000005</v>
          </cell>
        </row>
        <row r="746">
          <cell r="B746" t="str">
            <v>374050</v>
          </cell>
          <cell r="C746" t="str">
            <v>Garnishments Deduction</v>
          </cell>
          <cell r="D746">
            <v>0</v>
          </cell>
          <cell r="E746">
            <v>0</v>
          </cell>
          <cell r="F746">
            <v>0</v>
          </cell>
          <cell r="G746">
            <v>0</v>
          </cell>
          <cell r="H746">
            <v>0</v>
          </cell>
          <cell r="I746">
            <v>0</v>
          </cell>
          <cell r="J746">
            <v>0</v>
          </cell>
          <cell r="K746">
            <v>-18085.063000000002</v>
          </cell>
          <cell r="L746">
            <v>-18085.063000000002</v>
          </cell>
          <cell r="M746">
            <v>0</v>
          </cell>
          <cell r="N746">
            <v>-16627.16</v>
          </cell>
          <cell r="O746">
            <v>-16627.16</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-34712.22</v>
          </cell>
          <cell r="AI746">
            <v>34712.222999999998</v>
          </cell>
          <cell r="AJ746">
            <v>2.9999999969732016E-3</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-34712.22</v>
          </cell>
          <cell r="CB746">
            <v>0</v>
          </cell>
          <cell r="CC746">
            <v>-34712.22</v>
          </cell>
          <cell r="CD746">
            <v>0</v>
          </cell>
          <cell r="CE746">
            <v>0</v>
          </cell>
          <cell r="CF746">
            <v>0</v>
          </cell>
          <cell r="CG746">
            <v>-34712.22</v>
          </cell>
          <cell r="CH746">
            <v>-3.637978807091713E-12</v>
          </cell>
          <cell r="CI746">
            <v>-34712.22</v>
          </cell>
        </row>
        <row r="747">
          <cell r="B747" t="str">
            <v>374091</v>
          </cell>
          <cell r="C747" t="str">
            <v>PWU Union</v>
          </cell>
          <cell r="D747">
            <v>0</v>
          </cell>
          <cell r="E747">
            <v>0</v>
          </cell>
          <cell r="F747">
            <v>0</v>
          </cell>
          <cell r="G747">
            <v>0</v>
          </cell>
          <cell r="H747">
            <v>0</v>
          </cell>
          <cell r="I747">
            <v>0</v>
          </cell>
          <cell r="J747">
            <v>0</v>
          </cell>
          <cell r="K747">
            <v>-24113.963</v>
          </cell>
          <cell r="L747">
            <v>-24113.963</v>
          </cell>
          <cell r="M747">
            <v>0</v>
          </cell>
          <cell r="N747">
            <v>-22170.03</v>
          </cell>
          <cell r="O747">
            <v>-22170.03</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-46284</v>
          </cell>
          <cell r="AI747">
            <v>46283.993000000002</v>
          </cell>
          <cell r="AJ747">
            <v>-6.9999999977881089E-3</v>
          </cell>
          <cell r="AK747">
            <v>-162.4</v>
          </cell>
          <cell r="AL747">
            <v>0</v>
          </cell>
          <cell r="AM747">
            <v>-162.4</v>
          </cell>
          <cell r="AN747">
            <v>0</v>
          </cell>
          <cell r="AO747">
            <v>0</v>
          </cell>
          <cell r="AP747">
            <v>0</v>
          </cell>
          <cell r="AQ747">
            <v>0</v>
          </cell>
          <cell r="AR747">
            <v>0</v>
          </cell>
          <cell r="AS747">
            <v>0</v>
          </cell>
          <cell r="AT747">
            <v>-389.76</v>
          </cell>
          <cell r="AU747">
            <v>0</v>
          </cell>
          <cell r="AV747">
            <v>-389.76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-46836.160000000003</v>
          </cell>
          <cell r="CB747">
            <v>0</v>
          </cell>
          <cell r="CC747">
            <v>-46836.160000000003</v>
          </cell>
          <cell r="CD747">
            <v>0</v>
          </cell>
          <cell r="CE747">
            <v>0</v>
          </cell>
          <cell r="CF747">
            <v>0</v>
          </cell>
          <cell r="CG747">
            <v>-46836.160000000003</v>
          </cell>
          <cell r="CH747">
            <v>3.637978807091713E-12</v>
          </cell>
          <cell r="CI747">
            <v>-46836.160000000003</v>
          </cell>
        </row>
        <row r="748">
          <cell r="B748" t="str">
            <v>374092</v>
          </cell>
          <cell r="C748" t="str">
            <v>Society Union</v>
          </cell>
          <cell r="D748">
            <v>0</v>
          </cell>
          <cell r="E748">
            <v>0</v>
          </cell>
          <cell r="F748">
            <v>0</v>
          </cell>
          <cell r="G748">
            <v>0</v>
          </cell>
          <cell r="H748">
            <v>0</v>
          </cell>
          <cell r="I748">
            <v>0</v>
          </cell>
          <cell r="J748">
            <v>0</v>
          </cell>
          <cell r="K748">
            <v>-7602.4290000000001</v>
          </cell>
          <cell r="L748">
            <v>-7602.4290000000001</v>
          </cell>
          <cell r="M748">
            <v>0</v>
          </cell>
          <cell r="N748">
            <v>-6989.57</v>
          </cell>
          <cell r="O748">
            <v>-6989.57</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-14592</v>
          </cell>
          <cell r="AI748">
            <v>14591.999</v>
          </cell>
          <cell r="AJ748">
            <v>-1.0000000002037268E-3</v>
          </cell>
          <cell r="AK748">
            <v>-703</v>
          </cell>
          <cell r="AL748">
            <v>0</v>
          </cell>
          <cell r="AM748">
            <v>-703</v>
          </cell>
          <cell r="AN748">
            <v>0</v>
          </cell>
          <cell r="AO748">
            <v>0</v>
          </cell>
          <cell r="AP748">
            <v>0</v>
          </cell>
          <cell r="AQ748">
            <v>0</v>
          </cell>
          <cell r="AR748">
            <v>0</v>
          </cell>
          <cell r="AS748">
            <v>0</v>
          </cell>
          <cell r="AT748">
            <v>-171</v>
          </cell>
          <cell r="AU748">
            <v>0</v>
          </cell>
          <cell r="AV748">
            <v>-171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-15466</v>
          </cell>
          <cell r="CB748">
            <v>0</v>
          </cell>
          <cell r="CC748">
            <v>-15466</v>
          </cell>
          <cell r="CD748">
            <v>0</v>
          </cell>
          <cell r="CE748">
            <v>0</v>
          </cell>
          <cell r="CF748">
            <v>0</v>
          </cell>
          <cell r="CG748">
            <v>-15466</v>
          </cell>
          <cell r="CH748">
            <v>0</v>
          </cell>
          <cell r="CI748">
            <v>-15466</v>
          </cell>
        </row>
        <row r="749">
          <cell r="B749" t="str">
            <v>374093</v>
          </cell>
          <cell r="C749" t="str">
            <v>Previous Year Union Due Refund</v>
          </cell>
          <cell r="D749">
            <v>0</v>
          </cell>
          <cell r="E749">
            <v>0</v>
          </cell>
          <cell r="F749">
            <v>0</v>
          </cell>
          <cell r="G749">
            <v>0</v>
          </cell>
          <cell r="H749">
            <v>0</v>
          </cell>
          <cell r="I749">
            <v>0</v>
          </cell>
          <cell r="J749">
            <v>0</v>
          </cell>
          <cell r="K749">
            <v>173.70100000000002</v>
          </cell>
          <cell r="L749">
            <v>173.70100000000002</v>
          </cell>
          <cell r="M749">
            <v>0</v>
          </cell>
          <cell r="N749">
            <v>159.69999999999999</v>
          </cell>
          <cell r="O749">
            <v>159.69999999999999</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333.4</v>
          </cell>
          <cell r="AI749">
            <v>-333.40100000000001</v>
          </cell>
          <cell r="AJ749">
            <v>-1.0000000000331966E-3</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333.4</v>
          </cell>
          <cell r="CB749">
            <v>5.6843418860808015E-14</v>
          </cell>
          <cell r="CC749">
            <v>333.40000000000003</v>
          </cell>
          <cell r="CD749">
            <v>0</v>
          </cell>
          <cell r="CE749">
            <v>0</v>
          </cell>
          <cell r="CF749">
            <v>0</v>
          </cell>
          <cell r="CG749">
            <v>333.4</v>
          </cell>
          <cell r="CH749">
            <v>2.8421709430404007E-14</v>
          </cell>
          <cell r="CI749">
            <v>333.4</v>
          </cell>
        </row>
        <row r="750">
          <cell r="B750" t="str">
            <v>374094</v>
          </cell>
          <cell r="C750" t="str">
            <v>Current Year PWU Dues Refund</v>
          </cell>
          <cell r="D750">
            <v>0</v>
          </cell>
          <cell r="E750">
            <v>0</v>
          </cell>
          <cell r="F750">
            <v>0</v>
          </cell>
          <cell r="G750">
            <v>0</v>
          </cell>
          <cell r="H750">
            <v>0</v>
          </cell>
          <cell r="I750">
            <v>0</v>
          </cell>
          <cell r="J750">
            <v>0</v>
          </cell>
          <cell r="K750">
            <v>186.14600000000002</v>
          </cell>
          <cell r="L750">
            <v>186.14600000000002</v>
          </cell>
          <cell r="M750">
            <v>0</v>
          </cell>
          <cell r="N750">
            <v>171.14</v>
          </cell>
          <cell r="O750">
            <v>171.14</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357.28</v>
          </cell>
          <cell r="AI750">
            <v>-357.286</v>
          </cell>
          <cell r="AJ750">
            <v>-6.0000000000286491E-3</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357.28</v>
          </cell>
          <cell r="CB750">
            <v>5.6843418860808015E-14</v>
          </cell>
          <cell r="CC750">
            <v>357.28000000000003</v>
          </cell>
          <cell r="CD750">
            <v>0</v>
          </cell>
          <cell r="CE750">
            <v>0</v>
          </cell>
          <cell r="CF750">
            <v>0</v>
          </cell>
          <cell r="CG750">
            <v>357.28</v>
          </cell>
          <cell r="CH750">
            <v>2.8421709430404007E-14</v>
          </cell>
          <cell r="CI750">
            <v>357.28</v>
          </cell>
        </row>
        <row r="751">
          <cell r="B751" t="str">
            <v>374095</v>
          </cell>
          <cell r="C751" t="str">
            <v>MUNION-Misc.UnionDue Deduction</v>
          </cell>
          <cell r="D751">
            <v>79.3</v>
          </cell>
          <cell r="E751">
            <v>0</v>
          </cell>
          <cell r="F751">
            <v>79.3</v>
          </cell>
          <cell r="G751">
            <v>0</v>
          </cell>
          <cell r="H751">
            <v>0</v>
          </cell>
          <cell r="I751">
            <v>0</v>
          </cell>
          <cell r="J751">
            <v>0</v>
          </cell>
          <cell r="K751">
            <v>-73.091999999999999</v>
          </cell>
          <cell r="L751">
            <v>-73.091999999999999</v>
          </cell>
          <cell r="M751">
            <v>0</v>
          </cell>
          <cell r="N751">
            <v>-67.2</v>
          </cell>
          <cell r="O751">
            <v>-67.2</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-140.30000000000001</v>
          </cell>
          <cell r="AI751">
            <v>140.292</v>
          </cell>
          <cell r="AJ751">
            <v>-8.0000000000097771E-3</v>
          </cell>
          <cell r="AK751">
            <v>9.15</v>
          </cell>
          <cell r="AL751">
            <v>0</v>
          </cell>
          <cell r="AM751">
            <v>9.15</v>
          </cell>
          <cell r="AN751">
            <v>0</v>
          </cell>
          <cell r="AO751">
            <v>0</v>
          </cell>
          <cell r="AP751">
            <v>0</v>
          </cell>
          <cell r="AQ751">
            <v>0</v>
          </cell>
          <cell r="AR751">
            <v>0</v>
          </cell>
          <cell r="AS751">
            <v>0</v>
          </cell>
          <cell r="AT751">
            <v>51.85</v>
          </cell>
          <cell r="AU751">
            <v>0</v>
          </cell>
          <cell r="AV751">
            <v>51.85</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-1.4210854715202004E-14</v>
          </cell>
          <cell r="CB751">
            <v>0</v>
          </cell>
          <cell r="CC751">
            <v>-1.4210854715202004E-14</v>
          </cell>
          <cell r="CD751">
            <v>0</v>
          </cell>
          <cell r="CE751">
            <v>0</v>
          </cell>
          <cell r="CF751">
            <v>0</v>
          </cell>
          <cell r="CG751">
            <v>0</v>
          </cell>
          <cell r="CH751">
            <v>0</v>
          </cell>
          <cell r="CI751">
            <v>0</v>
          </cell>
        </row>
        <row r="752">
          <cell r="B752" t="str">
            <v>374096</v>
          </cell>
          <cell r="C752" t="str">
            <v>M&amp;A Deductions</v>
          </cell>
          <cell r="D752">
            <v>0</v>
          </cell>
          <cell r="E752">
            <v>0</v>
          </cell>
          <cell r="F752">
            <v>0</v>
          </cell>
          <cell r="G752">
            <v>0</v>
          </cell>
          <cell r="H752">
            <v>0</v>
          </cell>
          <cell r="I752">
            <v>0</v>
          </cell>
          <cell r="J752">
            <v>0</v>
          </cell>
          <cell r="K752">
            <v>-38.384</v>
          </cell>
          <cell r="L752">
            <v>-38.384</v>
          </cell>
          <cell r="M752">
            <v>0</v>
          </cell>
          <cell r="N752">
            <v>-35.29</v>
          </cell>
          <cell r="O752">
            <v>-35.29</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-73.680000000000007</v>
          </cell>
          <cell r="AI752">
            <v>73.674000000000007</v>
          </cell>
          <cell r="AJ752">
            <v>-6.0000000000002274E-3</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-73.680000000000007</v>
          </cell>
          <cell r="CB752">
            <v>0</v>
          </cell>
          <cell r="CC752">
            <v>-73.680000000000007</v>
          </cell>
          <cell r="CD752">
            <v>0</v>
          </cell>
          <cell r="CE752">
            <v>0</v>
          </cell>
          <cell r="CF752">
            <v>0</v>
          </cell>
          <cell r="CG752">
            <v>-73.680000000000007</v>
          </cell>
          <cell r="CH752">
            <v>7.1054273576010019E-15</v>
          </cell>
          <cell r="CI752">
            <v>-73.680000000000007</v>
          </cell>
        </row>
        <row r="753">
          <cell r="B753" t="str">
            <v>374110</v>
          </cell>
          <cell r="C753" t="str">
            <v>HEPCOE Credit Union</v>
          </cell>
          <cell r="D753">
            <v>0</v>
          </cell>
          <cell r="E753">
            <v>0</v>
          </cell>
          <cell r="F753">
            <v>0</v>
          </cell>
          <cell r="G753">
            <v>0</v>
          </cell>
          <cell r="H753">
            <v>0</v>
          </cell>
          <cell r="I753">
            <v>0</v>
          </cell>
          <cell r="J753">
            <v>0</v>
          </cell>
          <cell r="K753">
            <v>-244644.91399999999</v>
          </cell>
          <cell r="L753">
            <v>-244644.91399999999</v>
          </cell>
          <cell r="M753">
            <v>0</v>
          </cell>
          <cell r="N753">
            <v>-224923.06</v>
          </cell>
          <cell r="O753">
            <v>-224923.06</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-469567.98</v>
          </cell>
          <cell r="AI753">
            <v>469567.97399999999</v>
          </cell>
          <cell r="AJ753">
            <v>-5.9999999939464033E-3</v>
          </cell>
          <cell r="AK753">
            <v>-1821</v>
          </cell>
          <cell r="AL753">
            <v>0</v>
          </cell>
          <cell r="AM753">
            <v>-1821</v>
          </cell>
          <cell r="AN753">
            <v>0</v>
          </cell>
          <cell r="AO753">
            <v>0</v>
          </cell>
          <cell r="AP753">
            <v>0</v>
          </cell>
          <cell r="AQ753">
            <v>0</v>
          </cell>
          <cell r="AR753">
            <v>0</v>
          </cell>
          <cell r="AS753">
            <v>0</v>
          </cell>
          <cell r="AT753">
            <v>-3791</v>
          </cell>
          <cell r="AU753">
            <v>0</v>
          </cell>
          <cell r="AV753">
            <v>-3791</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-475179.98</v>
          </cell>
          <cell r="CB753">
            <v>0</v>
          </cell>
          <cell r="CC753">
            <v>-475179.98</v>
          </cell>
          <cell r="CD753">
            <v>0</v>
          </cell>
          <cell r="CE753">
            <v>0</v>
          </cell>
          <cell r="CF753">
            <v>0</v>
          </cell>
          <cell r="CG753">
            <v>-475179.98</v>
          </cell>
          <cell r="CH753">
            <v>0</v>
          </cell>
          <cell r="CI753">
            <v>-475179.98</v>
          </cell>
        </row>
        <row r="754">
          <cell r="B754" t="str">
            <v>374160</v>
          </cell>
          <cell r="C754" t="str">
            <v>Quarter Century Club</v>
          </cell>
          <cell r="D754">
            <v>0</v>
          </cell>
          <cell r="E754">
            <v>0</v>
          </cell>
          <cell r="F754">
            <v>0</v>
          </cell>
          <cell r="G754">
            <v>0</v>
          </cell>
          <cell r="H754">
            <v>0</v>
          </cell>
          <cell r="I754">
            <v>0</v>
          </cell>
          <cell r="J754">
            <v>0</v>
          </cell>
          <cell r="K754">
            <v>5.21</v>
          </cell>
          <cell r="L754">
            <v>5.21</v>
          </cell>
          <cell r="M754">
            <v>0</v>
          </cell>
          <cell r="N754">
            <v>4.79</v>
          </cell>
          <cell r="O754">
            <v>4.79</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10</v>
          </cell>
          <cell r="AI754">
            <v>-10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10</v>
          </cell>
          <cell r="CB754">
            <v>0</v>
          </cell>
          <cell r="CC754">
            <v>10</v>
          </cell>
          <cell r="CD754">
            <v>0</v>
          </cell>
          <cell r="CE754">
            <v>0</v>
          </cell>
          <cell r="CF754">
            <v>0</v>
          </cell>
          <cell r="CG754">
            <v>10</v>
          </cell>
          <cell r="CH754">
            <v>0</v>
          </cell>
          <cell r="CI754">
            <v>10</v>
          </cell>
        </row>
        <row r="755">
          <cell r="B755" t="str">
            <v>374980</v>
          </cell>
          <cell r="C755" t="str">
            <v>Misc Payroll Deduction</v>
          </cell>
          <cell r="D755">
            <v>-20.43</v>
          </cell>
          <cell r="E755">
            <v>0</v>
          </cell>
          <cell r="F755">
            <v>-20.43</v>
          </cell>
          <cell r="G755">
            <v>0</v>
          </cell>
          <cell r="H755">
            <v>0</v>
          </cell>
          <cell r="I755">
            <v>0</v>
          </cell>
          <cell r="J755">
            <v>0</v>
          </cell>
          <cell r="K755">
            <v>18.84</v>
          </cell>
          <cell r="L755">
            <v>18.84</v>
          </cell>
          <cell r="M755">
            <v>0</v>
          </cell>
          <cell r="N755">
            <v>17.32</v>
          </cell>
          <cell r="O755">
            <v>17.32</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36.17</v>
          </cell>
          <cell r="AI755">
            <v>-36.159999999999997</v>
          </cell>
          <cell r="AJ755">
            <v>1.0000000000005116E-2</v>
          </cell>
          <cell r="AK755">
            <v>-2.36</v>
          </cell>
          <cell r="AL755">
            <v>0</v>
          </cell>
          <cell r="AM755">
            <v>-2.36</v>
          </cell>
          <cell r="AN755">
            <v>0</v>
          </cell>
          <cell r="AO755">
            <v>0</v>
          </cell>
          <cell r="AP755">
            <v>0</v>
          </cell>
          <cell r="AQ755">
            <v>0</v>
          </cell>
          <cell r="AR755">
            <v>0</v>
          </cell>
          <cell r="AS755">
            <v>0</v>
          </cell>
          <cell r="AT755">
            <v>-13.37</v>
          </cell>
          <cell r="AU755">
            <v>0</v>
          </cell>
          <cell r="AV755">
            <v>-13.37</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1.0000000000001563E-2</v>
          </cell>
          <cell r="CB755">
            <v>-7.1054273576010019E-15</v>
          </cell>
          <cell r="CC755">
            <v>9.9999999999944578E-3</v>
          </cell>
          <cell r="CD755">
            <v>0</v>
          </cell>
          <cell r="CE755">
            <v>0</v>
          </cell>
          <cell r="CF755">
            <v>0</v>
          </cell>
          <cell r="CG755">
            <v>9.9999999999980105E-3</v>
          </cell>
          <cell r="CH755">
            <v>-3.5527136788005009E-15</v>
          </cell>
          <cell r="CI755">
            <v>9.9999999999944578E-3</v>
          </cell>
        </row>
        <row r="756">
          <cell r="B756" t="str">
            <v>375000</v>
          </cell>
          <cell r="C756" t="str">
            <v>Death Grant(ESR,PWU &amp; Society)</v>
          </cell>
          <cell r="D756">
            <v>0</v>
          </cell>
          <cell r="E756">
            <v>0</v>
          </cell>
          <cell r="F756">
            <v>0</v>
          </cell>
          <cell r="G756">
            <v>0</v>
          </cell>
          <cell r="H756">
            <v>0</v>
          </cell>
          <cell r="I756">
            <v>0</v>
          </cell>
          <cell r="J756">
            <v>0</v>
          </cell>
          <cell r="K756">
            <v>-2571.902</v>
          </cell>
          <cell r="L756">
            <v>-2571.902</v>
          </cell>
          <cell r="M756">
            <v>0</v>
          </cell>
          <cell r="N756">
            <v>-2364.5700000000002</v>
          </cell>
          <cell r="O756">
            <v>-2364.5700000000002</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-4936.4799999999996</v>
          </cell>
          <cell r="AI756">
            <v>4936.4720000000007</v>
          </cell>
          <cell r="AJ756">
            <v>-7.9999999989013304E-3</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-4936.4799999999996</v>
          </cell>
          <cell r="CB756">
            <v>9.0949470177292824E-13</v>
          </cell>
          <cell r="CC756">
            <v>-4936.4799999999987</v>
          </cell>
          <cell r="CD756">
            <v>0</v>
          </cell>
          <cell r="CE756">
            <v>0</v>
          </cell>
          <cell r="CF756">
            <v>0</v>
          </cell>
          <cell r="CG756">
            <v>-4936.4799999999996</v>
          </cell>
          <cell r="CH756">
            <v>4.5474735088646412E-13</v>
          </cell>
          <cell r="CI756">
            <v>-4936.4799999999996</v>
          </cell>
        </row>
        <row r="757">
          <cell r="B757" t="str">
            <v>376060</v>
          </cell>
          <cell r="C757" t="str">
            <v>Trade Union Related Deductions</v>
          </cell>
          <cell r="D757">
            <v>-2666.28</v>
          </cell>
          <cell r="E757">
            <v>0</v>
          </cell>
          <cell r="F757">
            <v>-2666.28</v>
          </cell>
          <cell r="G757">
            <v>0</v>
          </cell>
          <cell r="H757">
            <v>0</v>
          </cell>
          <cell r="I757">
            <v>0</v>
          </cell>
          <cell r="J757">
            <v>0</v>
          </cell>
          <cell r="K757">
            <v>-160008.06099999999</v>
          </cell>
          <cell r="L757">
            <v>-160008.06099999999</v>
          </cell>
          <cell r="M757">
            <v>0</v>
          </cell>
          <cell r="N757">
            <v>-147109.14000000001</v>
          </cell>
          <cell r="O757">
            <v>-147109.14000000001</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-307117.19</v>
          </cell>
          <cell r="AI757">
            <v>307117.201</v>
          </cell>
          <cell r="AJ757">
            <v>1.0999999998603016E-2</v>
          </cell>
          <cell r="AK757">
            <v>7987.11</v>
          </cell>
          <cell r="AL757">
            <v>0</v>
          </cell>
          <cell r="AM757">
            <v>7987.11</v>
          </cell>
          <cell r="AN757">
            <v>0</v>
          </cell>
          <cell r="AO757">
            <v>0</v>
          </cell>
          <cell r="AP757">
            <v>0</v>
          </cell>
          <cell r="AQ757">
            <v>0</v>
          </cell>
          <cell r="AR757">
            <v>0</v>
          </cell>
          <cell r="AS757">
            <v>0</v>
          </cell>
          <cell r="AT757">
            <v>-22644.61</v>
          </cell>
          <cell r="AU757">
            <v>0</v>
          </cell>
          <cell r="AV757">
            <v>-22644.61</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-324440.96999999997</v>
          </cell>
          <cell r="CB757">
            <v>0</v>
          </cell>
          <cell r="CC757">
            <v>-324440.96999999997</v>
          </cell>
          <cell r="CD757">
            <v>0</v>
          </cell>
          <cell r="CE757">
            <v>0</v>
          </cell>
          <cell r="CF757">
            <v>0</v>
          </cell>
          <cell r="CG757">
            <v>-324440.96999999997</v>
          </cell>
          <cell r="CH757">
            <v>0</v>
          </cell>
          <cell r="CI757">
            <v>-324440.96999999997</v>
          </cell>
        </row>
        <row r="758">
          <cell r="B758" t="str">
            <v>378980</v>
          </cell>
          <cell r="C758" t="str">
            <v>Payroll Burden Suspense</v>
          </cell>
          <cell r="D758">
            <v>0.01</v>
          </cell>
          <cell r="E758">
            <v>0</v>
          </cell>
          <cell r="F758">
            <v>0.01</v>
          </cell>
          <cell r="G758">
            <v>0</v>
          </cell>
          <cell r="H758">
            <v>0</v>
          </cell>
          <cell r="I758">
            <v>0</v>
          </cell>
          <cell r="J758">
            <v>0</v>
          </cell>
          <cell r="K758">
            <v>0.28200000000000003</v>
          </cell>
          <cell r="L758">
            <v>0.28200000000000003</v>
          </cell>
          <cell r="M758">
            <v>0</v>
          </cell>
          <cell r="N758">
            <v>0.26</v>
          </cell>
          <cell r="O758">
            <v>0.26</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0.54</v>
          </cell>
          <cell r="AI758">
            <v>-0.54200000000000004</v>
          </cell>
          <cell r="AJ758">
            <v>-2.0000000000000018E-3</v>
          </cell>
          <cell r="AK758">
            <v>-0.01</v>
          </cell>
          <cell r="AL758">
            <v>0</v>
          </cell>
          <cell r="AM758">
            <v>-0.01</v>
          </cell>
          <cell r="AN758">
            <v>0</v>
          </cell>
          <cell r="AO758">
            <v>0</v>
          </cell>
          <cell r="AP758">
            <v>0</v>
          </cell>
          <cell r="AQ758">
            <v>0</v>
          </cell>
          <cell r="AR758">
            <v>0</v>
          </cell>
          <cell r="AS758">
            <v>0</v>
          </cell>
          <cell r="AT758">
            <v>-0.01</v>
          </cell>
          <cell r="AU758">
            <v>0</v>
          </cell>
          <cell r="AV758">
            <v>-0.01</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0.53</v>
          </cell>
          <cell r="CB758">
            <v>0</v>
          </cell>
          <cell r="CC758">
            <v>0.53</v>
          </cell>
          <cell r="CD758">
            <v>0</v>
          </cell>
          <cell r="CE758">
            <v>0</v>
          </cell>
          <cell r="CF758">
            <v>0</v>
          </cell>
          <cell r="CG758">
            <v>0.53</v>
          </cell>
          <cell r="CH758">
            <v>0</v>
          </cell>
          <cell r="CI758">
            <v>0.53</v>
          </cell>
        </row>
        <row r="759">
          <cell r="B759" t="str">
            <v>380010</v>
          </cell>
          <cell r="C759" t="str">
            <v>Pension Accr-Corp Contribution</v>
          </cell>
          <cell r="D759">
            <v>-84945.65</v>
          </cell>
          <cell r="E759">
            <v>0</v>
          </cell>
          <cell r="F759">
            <v>-84945.65</v>
          </cell>
          <cell r="G759">
            <v>0</v>
          </cell>
          <cell r="H759">
            <v>0</v>
          </cell>
          <cell r="I759">
            <v>0</v>
          </cell>
          <cell r="J759">
            <v>0</v>
          </cell>
          <cell r="K759">
            <v>-11189225.503</v>
          </cell>
          <cell r="L759">
            <v>-11189225.503</v>
          </cell>
          <cell r="M759">
            <v>0</v>
          </cell>
          <cell r="N759">
            <v>-10287215</v>
          </cell>
          <cell r="O759">
            <v>-10287215</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-21476440.510000002</v>
          </cell>
          <cell r="AI759">
            <v>21476440.502999999</v>
          </cell>
          <cell r="AJ759">
            <v>-7.0000030100345612E-3</v>
          </cell>
          <cell r="AK759">
            <v>-310808.56</v>
          </cell>
          <cell r="AL759">
            <v>0</v>
          </cell>
          <cell r="AM759">
            <v>-310808.56</v>
          </cell>
          <cell r="AN759">
            <v>0</v>
          </cell>
          <cell r="AO759">
            <v>0</v>
          </cell>
          <cell r="AP759">
            <v>0</v>
          </cell>
          <cell r="AQ759">
            <v>0</v>
          </cell>
          <cell r="AR759">
            <v>0</v>
          </cell>
          <cell r="AS759">
            <v>0</v>
          </cell>
          <cell r="AT759">
            <v>-200022.95</v>
          </cell>
          <cell r="AU759">
            <v>0</v>
          </cell>
          <cell r="AV759">
            <v>-200022.95</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-22072217.669999998</v>
          </cell>
          <cell r="CB759">
            <v>0</v>
          </cell>
          <cell r="CC759">
            <v>-22072217.669999998</v>
          </cell>
          <cell r="CD759">
            <v>0</v>
          </cell>
          <cell r="CE759">
            <v>0</v>
          </cell>
          <cell r="CF759">
            <v>0</v>
          </cell>
          <cell r="CG759">
            <v>-22072217.670000002</v>
          </cell>
          <cell r="CH759">
            <v>-1.862645149230957E-9</v>
          </cell>
          <cell r="CI759">
            <v>-22072217.670000002</v>
          </cell>
        </row>
        <row r="760">
          <cell r="B760" t="str">
            <v>380020</v>
          </cell>
          <cell r="C760" t="str">
            <v>Pension Pymt-Corp Contribution</v>
          </cell>
          <cell r="D760">
            <v>60024.97</v>
          </cell>
          <cell r="E760">
            <v>0</v>
          </cell>
          <cell r="F760">
            <v>60024.97</v>
          </cell>
          <cell r="G760">
            <v>0</v>
          </cell>
          <cell r="H760">
            <v>0</v>
          </cell>
          <cell r="I760">
            <v>0</v>
          </cell>
          <cell r="J760">
            <v>0</v>
          </cell>
          <cell r="K760">
            <v>11295615.733999999</v>
          </cell>
          <cell r="L760">
            <v>11295615.733999999</v>
          </cell>
          <cell r="M760">
            <v>0</v>
          </cell>
          <cell r="N760">
            <v>10385028.67</v>
          </cell>
          <cell r="O760">
            <v>10385028.67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21680644.399999999</v>
          </cell>
          <cell r="AI760">
            <v>-21680644.403999999</v>
          </cell>
          <cell r="AJ760">
            <v>-4.0000006556510925E-3</v>
          </cell>
          <cell r="AK760">
            <v>274739.56</v>
          </cell>
          <cell r="AL760">
            <v>0</v>
          </cell>
          <cell r="AM760">
            <v>274739.56</v>
          </cell>
          <cell r="AN760">
            <v>0</v>
          </cell>
          <cell r="AO760">
            <v>0</v>
          </cell>
          <cell r="AP760">
            <v>0</v>
          </cell>
          <cell r="AQ760">
            <v>0</v>
          </cell>
          <cell r="AR760">
            <v>0</v>
          </cell>
          <cell r="AS760">
            <v>0</v>
          </cell>
          <cell r="AT760">
            <v>248560.15</v>
          </cell>
          <cell r="AU760">
            <v>0</v>
          </cell>
          <cell r="AV760">
            <v>248560.15</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22263969.079999994</v>
          </cell>
          <cell r="CB760">
            <v>0</v>
          </cell>
          <cell r="CC760">
            <v>22263969.079999994</v>
          </cell>
          <cell r="CD760">
            <v>0</v>
          </cell>
          <cell r="CE760">
            <v>0</v>
          </cell>
          <cell r="CF760">
            <v>0</v>
          </cell>
          <cell r="CG760">
            <v>22263969.079999998</v>
          </cell>
          <cell r="CH760">
            <v>0</v>
          </cell>
          <cell r="CI760">
            <v>22263969.079999998</v>
          </cell>
        </row>
        <row r="761">
          <cell r="B761" t="str">
            <v>380030</v>
          </cell>
          <cell r="C761" t="str">
            <v>Pension Corp Contrib - Opening</v>
          </cell>
          <cell r="D761">
            <v>-30143.599999999999</v>
          </cell>
          <cell r="E761">
            <v>0</v>
          </cell>
          <cell r="F761">
            <v>-30143.599999999999</v>
          </cell>
          <cell r="G761">
            <v>0</v>
          </cell>
          <cell r="H761">
            <v>0</v>
          </cell>
          <cell r="I761">
            <v>0</v>
          </cell>
          <cell r="J761">
            <v>0</v>
          </cell>
          <cell r="K761">
            <v>-3149225.4950000001</v>
          </cell>
          <cell r="L761">
            <v>-3149225.4950000001</v>
          </cell>
          <cell r="M761">
            <v>0</v>
          </cell>
          <cell r="N761">
            <v>-2895353.19</v>
          </cell>
          <cell r="O761">
            <v>-2895353.19</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-6044578.6799999997</v>
          </cell>
          <cell r="AI761">
            <v>6044578.6849999996</v>
          </cell>
          <cell r="AJ761">
            <v>4.999999888241291E-3</v>
          </cell>
          <cell r="AK761">
            <v>-313243.46999999997</v>
          </cell>
          <cell r="AL761">
            <v>0</v>
          </cell>
          <cell r="AM761">
            <v>-313243.46999999997</v>
          </cell>
          <cell r="AN761">
            <v>0</v>
          </cell>
          <cell r="AO761">
            <v>0</v>
          </cell>
          <cell r="AP761">
            <v>0</v>
          </cell>
          <cell r="AQ761">
            <v>0</v>
          </cell>
          <cell r="AR761">
            <v>0</v>
          </cell>
          <cell r="AS761">
            <v>0</v>
          </cell>
          <cell r="AT761">
            <v>-147656.44</v>
          </cell>
          <cell r="AU761">
            <v>0</v>
          </cell>
          <cell r="AV761">
            <v>-147656.44</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-6535622.1899999995</v>
          </cell>
          <cell r="CB761">
            <v>-9.3132257461547852E-10</v>
          </cell>
          <cell r="CC761">
            <v>-6535622.1900000004</v>
          </cell>
          <cell r="CD761">
            <v>0</v>
          </cell>
          <cell r="CE761">
            <v>0</v>
          </cell>
          <cell r="CF761">
            <v>0</v>
          </cell>
          <cell r="CG761">
            <v>-6535622.1899999995</v>
          </cell>
          <cell r="CH761">
            <v>-4.6566128730773926E-10</v>
          </cell>
          <cell r="CI761">
            <v>-6535622.1899999995</v>
          </cell>
        </row>
        <row r="762">
          <cell r="B762" t="str">
            <v>390000</v>
          </cell>
          <cell r="C762" t="str">
            <v>Customers' Deposit viaCSS-Cash</v>
          </cell>
          <cell r="D762">
            <v>0</v>
          </cell>
          <cell r="E762">
            <v>0</v>
          </cell>
          <cell r="F762">
            <v>0</v>
          </cell>
          <cell r="G762">
            <v>0</v>
          </cell>
          <cell r="H762">
            <v>0</v>
          </cell>
          <cell r="I762">
            <v>0</v>
          </cell>
          <cell r="J762">
            <v>-357475.92</v>
          </cell>
          <cell r="K762">
            <v>-14655.142</v>
          </cell>
          <cell r="L762">
            <v>-372131.06199999998</v>
          </cell>
          <cell r="M762">
            <v>0</v>
          </cell>
          <cell r="N762">
            <v>-13473.73</v>
          </cell>
          <cell r="O762">
            <v>-13473.73</v>
          </cell>
          <cell r="P762">
            <v>-23445849.219999999</v>
          </cell>
          <cell r="Q762">
            <v>0</v>
          </cell>
          <cell r="R762">
            <v>-23445849.219999999</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-28128.87</v>
          </cell>
          <cell r="AI762">
            <v>28128.871999999999</v>
          </cell>
          <cell r="AJ762">
            <v>2.0000000004074536E-3</v>
          </cell>
          <cell r="AK762">
            <v>-15750</v>
          </cell>
          <cell r="AL762">
            <v>0</v>
          </cell>
          <cell r="AM762">
            <v>-15750</v>
          </cell>
          <cell r="AN762">
            <v>0</v>
          </cell>
          <cell r="AO762">
            <v>0</v>
          </cell>
          <cell r="AP762">
            <v>0</v>
          </cell>
          <cell r="AQ762">
            <v>0</v>
          </cell>
          <cell r="AR762">
            <v>0</v>
          </cell>
          <cell r="AS762">
            <v>0</v>
          </cell>
          <cell r="AT762">
            <v>-331878.39</v>
          </cell>
          <cell r="AU762">
            <v>0</v>
          </cell>
          <cell r="AV762">
            <v>-331878.39</v>
          </cell>
          <cell r="AW762">
            <v>0</v>
          </cell>
          <cell r="AX762">
            <v>0</v>
          </cell>
          <cell r="AY762">
            <v>0</v>
          </cell>
          <cell r="AZ762">
            <v>0</v>
          </cell>
          <cell r="BA762">
            <v>0</v>
          </cell>
          <cell r="BB762">
            <v>0</v>
          </cell>
          <cell r="BC762">
            <v>0</v>
          </cell>
          <cell r="BD762">
            <v>0</v>
          </cell>
          <cell r="BE762">
            <v>0</v>
          </cell>
          <cell r="BF762">
            <v>0</v>
          </cell>
          <cell r="BG762">
            <v>0</v>
          </cell>
          <cell r="BH762">
            <v>0</v>
          </cell>
          <cell r="BI762">
            <v>-6101017.9199999999</v>
          </cell>
          <cell r="BJ762">
            <v>0</v>
          </cell>
          <cell r="BK762">
            <v>-6101017.9199999999</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-30280100.32</v>
          </cell>
          <cell r="CB762">
            <v>0</v>
          </cell>
          <cell r="CC762">
            <v>-30280100.32</v>
          </cell>
          <cell r="CD762">
            <v>0</v>
          </cell>
          <cell r="CE762">
            <v>0</v>
          </cell>
          <cell r="CF762">
            <v>0</v>
          </cell>
          <cell r="CG762">
            <v>-30280100.32</v>
          </cell>
          <cell r="CH762">
            <v>0</v>
          </cell>
          <cell r="CI762">
            <v>-30280100.32</v>
          </cell>
        </row>
        <row r="763">
          <cell r="B763" t="str">
            <v>392000</v>
          </cell>
          <cell r="C763" t="str">
            <v>Customers' Deposit For Constn</v>
          </cell>
          <cell r="D763">
            <v>0</v>
          </cell>
          <cell r="E763">
            <v>0</v>
          </cell>
          <cell r="F763">
            <v>0</v>
          </cell>
          <cell r="G763">
            <v>0</v>
          </cell>
          <cell r="H763">
            <v>0</v>
          </cell>
          <cell r="I763">
            <v>0</v>
          </cell>
          <cell r="J763">
            <v>0</v>
          </cell>
          <cell r="K763">
            <v>783.45800000000008</v>
          </cell>
          <cell r="L763">
            <v>783.45800000000008</v>
          </cell>
          <cell r="M763">
            <v>0</v>
          </cell>
          <cell r="N763">
            <v>720.3</v>
          </cell>
          <cell r="O763">
            <v>720.3</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1503.75</v>
          </cell>
          <cell r="AI763">
            <v>-1503.758</v>
          </cell>
          <cell r="AJ763">
            <v>-8.0000000000381988E-3</v>
          </cell>
          <cell r="AK763">
            <v>-1157939.33</v>
          </cell>
          <cell r="AL763">
            <v>0</v>
          </cell>
          <cell r="AM763">
            <v>-1157939.33</v>
          </cell>
          <cell r="AN763">
            <v>0</v>
          </cell>
          <cell r="AO763">
            <v>0</v>
          </cell>
          <cell r="AP763">
            <v>0</v>
          </cell>
          <cell r="AQ763">
            <v>0</v>
          </cell>
          <cell r="AR763">
            <v>0</v>
          </cell>
          <cell r="AS763">
            <v>0</v>
          </cell>
          <cell r="AT763">
            <v>-299627.71000000002</v>
          </cell>
          <cell r="AU763">
            <v>0</v>
          </cell>
          <cell r="AV763">
            <v>-299627.71000000002</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-1456063.29</v>
          </cell>
          <cell r="CB763">
            <v>2.2737367544323206E-13</v>
          </cell>
          <cell r="CC763">
            <v>-1456063.29</v>
          </cell>
          <cell r="CD763">
            <v>0</v>
          </cell>
          <cell r="CE763">
            <v>0</v>
          </cell>
          <cell r="CF763">
            <v>0</v>
          </cell>
          <cell r="CG763">
            <v>-1456063.29</v>
          </cell>
          <cell r="CH763">
            <v>1.1368683772161603E-13</v>
          </cell>
          <cell r="CI763">
            <v>-1456063.29</v>
          </cell>
        </row>
        <row r="764">
          <cell r="B764" t="str">
            <v>400010</v>
          </cell>
          <cell r="C764" t="str">
            <v>GST - TNAM</v>
          </cell>
          <cell r="D764">
            <v>0</v>
          </cell>
          <cell r="E764">
            <v>0</v>
          </cell>
          <cell r="F764">
            <v>0</v>
          </cell>
          <cell r="G764">
            <v>0</v>
          </cell>
          <cell r="H764">
            <v>0</v>
          </cell>
          <cell r="I764">
            <v>0</v>
          </cell>
          <cell r="J764">
            <v>-35415.379999999997</v>
          </cell>
          <cell r="K764">
            <v>-60495.98</v>
          </cell>
          <cell r="L764">
            <v>-95911.360000000001</v>
          </cell>
          <cell r="M764">
            <v>0</v>
          </cell>
          <cell r="N764">
            <v>-55619.15</v>
          </cell>
          <cell r="O764">
            <v>-55619.15</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-116115.12</v>
          </cell>
          <cell r="AI764">
            <v>116115.13</v>
          </cell>
          <cell r="AJ764">
            <v>1.0000000009313226E-2</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-151530.5</v>
          </cell>
          <cell r="CB764">
            <v>0</v>
          </cell>
          <cell r="CC764">
            <v>-151530.5</v>
          </cell>
          <cell r="CD764">
            <v>0</v>
          </cell>
          <cell r="CE764">
            <v>0</v>
          </cell>
          <cell r="CF764">
            <v>0</v>
          </cell>
          <cell r="CG764">
            <v>-151530.5</v>
          </cell>
          <cell r="CH764">
            <v>0</v>
          </cell>
          <cell r="CI764">
            <v>-151530.5</v>
          </cell>
        </row>
        <row r="765">
          <cell r="B765" t="str">
            <v>400020</v>
          </cell>
          <cell r="C765" t="str">
            <v>GST - DNAM</v>
          </cell>
          <cell r="D765">
            <v>0</v>
          </cell>
          <cell r="E765">
            <v>0</v>
          </cell>
          <cell r="F765">
            <v>0</v>
          </cell>
          <cell r="G765">
            <v>0</v>
          </cell>
          <cell r="H765">
            <v>0</v>
          </cell>
          <cell r="I765">
            <v>0</v>
          </cell>
          <cell r="J765">
            <v>0</v>
          </cell>
          <cell r="K765">
            <v>-704073.01100000006</v>
          </cell>
          <cell r="L765">
            <v>-704073.01100000006</v>
          </cell>
          <cell r="M765">
            <v>2101.33</v>
          </cell>
          <cell r="N765">
            <v>-647314.73</v>
          </cell>
          <cell r="O765">
            <v>-645213.4</v>
          </cell>
          <cell r="P765">
            <v>-7282878.6600000001</v>
          </cell>
          <cell r="Q765">
            <v>0</v>
          </cell>
          <cell r="R765">
            <v>-7282878.6600000001</v>
          </cell>
          <cell r="S765">
            <v>0</v>
          </cell>
          <cell r="T765">
            <v>0</v>
          </cell>
          <cell r="U765">
            <v>0</v>
          </cell>
          <cell r="V765">
            <v>0</v>
          </cell>
          <cell r="W765">
            <v>0</v>
          </cell>
          <cell r="X765">
            <v>0</v>
          </cell>
          <cell r="Y765">
            <v>0</v>
          </cell>
          <cell r="Z765">
            <v>0</v>
          </cell>
          <cell r="AA765">
            <v>0</v>
          </cell>
          <cell r="AB765">
            <v>21329.43</v>
          </cell>
          <cell r="AC765">
            <v>0</v>
          </cell>
          <cell r="AD765">
            <v>21329.43</v>
          </cell>
          <cell r="AE765">
            <v>0</v>
          </cell>
          <cell r="AF765">
            <v>0</v>
          </cell>
          <cell r="AG765">
            <v>0</v>
          </cell>
          <cell r="AH765">
            <v>-1351387.74</v>
          </cell>
          <cell r="AI765">
            <v>1351387.7409999999</v>
          </cell>
          <cell r="AJ765">
            <v>9.9999993108212948E-4</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-8610835.6400000006</v>
          </cell>
          <cell r="CB765">
            <v>0</v>
          </cell>
          <cell r="CC765">
            <v>-8610835.6400000006</v>
          </cell>
          <cell r="CD765">
            <v>0</v>
          </cell>
          <cell r="CE765">
            <v>0</v>
          </cell>
          <cell r="CF765">
            <v>0</v>
          </cell>
          <cell r="CG765">
            <v>-8610835.6400000006</v>
          </cell>
          <cell r="CH765">
            <v>-1.1641532182693481E-10</v>
          </cell>
          <cell r="CI765">
            <v>-8610835.6400000006</v>
          </cell>
        </row>
        <row r="766">
          <cell r="B766" t="str">
            <v>400030</v>
          </cell>
          <cell r="C766" t="str">
            <v>GST - Remotes</v>
          </cell>
          <cell r="D766">
            <v>0</v>
          </cell>
          <cell r="E766">
            <v>0</v>
          </cell>
          <cell r="F766">
            <v>0</v>
          </cell>
          <cell r="G766">
            <v>0</v>
          </cell>
          <cell r="H766">
            <v>0</v>
          </cell>
          <cell r="I766">
            <v>0</v>
          </cell>
          <cell r="J766">
            <v>0</v>
          </cell>
          <cell r="K766">
            <v>0</v>
          </cell>
          <cell r="L766">
            <v>0</v>
          </cell>
          <cell r="M766">
            <v>0</v>
          </cell>
          <cell r="N766">
            <v>0</v>
          </cell>
          <cell r="O766">
            <v>0</v>
          </cell>
          <cell r="P766">
            <v>-10.08</v>
          </cell>
          <cell r="Q766">
            <v>0</v>
          </cell>
          <cell r="R766">
            <v>-10.08</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10.08</v>
          </cell>
          <cell r="AU766">
            <v>0</v>
          </cell>
          <cell r="AV766">
            <v>10.08</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0</v>
          </cell>
          <cell r="CB766">
            <v>0</v>
          </cell>
          <cell r="CC766">
            <v>0</v>
          </cell>
          <cell r="CD766">
            <v>0</v>
          </cell>
          <cell r="CE766">
            <v>0</v>
          </cell>
          <cell r="CF766">
            <v>0</v>
          </cell>
          <cell r="CG766">
            <v>0</v>
          </cell>
          <cell r="CH766">
            <v>0</v>
          </cell>
          <cell r="CI766">
            <v>0</v>
          </cell>
        </row>
        <row r="767">
          <cell r="B767" t="str">
            <v>400040</v>
          </cell>
          <cell r="C767" t="str">
            <v>GST - Telecom</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-112412.34</v>
          </cell>
          <cell r="AL767">
            <v>0</v>
          </cell>
          <cell r="AM767">
            <v>-112412.34</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-112412.34</v>
          </cell>
          <cell r="CB767">
            <v>0</v>
          </cell>
          <cell r="CC767">
            <v>-112412.34</v>
          </cell>
          <cell r="CD767">
            <v>0</v>
          </cell>
          <cell r="CE767">
            <v>0</v>
          </cell>
          <cell r="CF767">
            <v>0</v>
          </cell>
          <cell r="CG767">
            <v>-112412.34</v>
          </cell>
          <cell r="CH767">
            <v>0</v>
          </cell>
          <cell r="CI767">
            <v>-112412.34</v>
          </cell>
        </row>
        <row r="768">
          <cell r="B768" t="str">
            <v>400060</v>
          </cell>
          <cell r="C768" t="str">
            <v>GST - Energy Company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2E-3</v>
          </cell>
          <cell r="AR768">
            <v>0</v>
          </cell>
          <cell r="AS768">
            <v>2E-3</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2E-3</v>
          </cell>
          <cell r="CB768">
            <v>0</v>
          </cell>
          <cell r="CC768">
            <v>2E-3</v>
          </cell>
          <cell r="CD768">
            <v>0</v>
          </cell>
          <cell r="CE768">
            <v>0</v>
          </cell>
          <cell r="CF768">
            <v>0</v>
          </cell>
          <cell r="CG768">
            <v>2E-3</v>
          </cell>
          <cell r="CH768">
            <v>0</v>
          </cell>
          <cell r="CI768">
            <v>2E-3</v>
          </cell>
        </row>
        <row r="769">
          <cell r="B769" t="str">
            <v>400062</v>
          </cell>
          <cell r="C769" t="str">
            <v>GST - Default Supply (DX)</v>
          </cell>
          <cell r="D769">
            <v>0</v>
          </cell>
          <cell r="E769">
            <v>0</v>
          </cell>
          <cell r="F769">
            <v>0</v>
          </cell>
          <cell r="G769">
            <v>0</v>
          </cell>
          <cell r="H769">
            <v>0</v>
          </cell>
          <cell r="I769">
            <v>0</v>
          </cell>
          <cell r="J769">
            <v>0</v>
          </cell>
          <cell r="K769">
            <v>0</v>
          </cell>
          <cell r="L769">
            <v>0</v>
          </cell>
          <cell r="M769">
            <v>0</v>
          </cell>
          <cell r="N769">
            <v>0</v>
          </cell>
          <cell r="O769">
            <v>0</v>
          </cell>
          <cell r="P769">
            <v>-1335320.6299999999</v>
          </cell>
          <cell r="Q769">
            <v>0</v>
          </cell>
          <cell r="R769">
            <v>-1335320.6299999999</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-1335320.6299999999</v>
          </cell>
          <cell r="CB769">
            <v>0</v>
          </cell>
          <cell r="CC769">
            <v>-1335320.6299999999</v>
          </cell>
          <cell r="CD769">
            <v>0</v>
          </cell>
          <cell r="CE769">
            <v>0</v>
          </cell>
          <cell r="CF769">
            <v>0</v>
          </cell>
          <cell r="CG769">
            <v>-1335320.6299999999</v>
          </cell>
          <cell r="CH769">
            <v>0</v>
          </cell>
          <cell r="CI769">
            <v>-1335320.6299999999</v>
          </cell>
        </row>
        <row r="770">
          <cell r="B770" t="str">
            <v>400080</v>
          </cell>
          <cell r="C770" t="str">
            <v>GST self assessed-real propert</v>
          </cell>
          <cell r="D770">
            <v>0</v>
          </cell>
          <cell r="E770">
            <v>0</v>
          </cell>
          <cell r="F770">
            <v>0</v>
          </cell>
          <cell r="G770">
            <v>0</v>
          </cell>
          <cell r="H770">
            <v>0</v>
          </cell>
          <cell r="I770">
            <v>0</v>
          </cell>
          <cell r="J770">
            <v>0</v>
          </cell>
          <cell r="K770">
            <v>-1053.942</v>
          </cell>
          <cell r="L770">
            <v>-1053.942</v>
          </cell>
          <cell r="M770">
            <v>0</v>
          </cell>
          <cell r="N770">
            <v>-968.98</v>
          </cell>
          <cell r="O770">
            <v>-968.98</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-2022.93</v>
          </cell>
          <cell r="AI770">
            <v>2022.922</v>
          </cell>
          <cell r="AJ770">
            <v>-8.0000000000381988E-3</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-2022.93</v>
          </cell>
          <cell r="CB770">
            <v>0</v>
          </cell>
          <cell r="CC770">
            <v>-2022.93</v>
          </cell>
          <cell r="CD770">
            <v>0</v>
          </cell>
          <cell r="CE770">
            <v>0</v>
          </cell>
          <cell r="CF770">
            <v>0</v>
          </cell>
          <cell r="CG770">
            <v>-2022.93</v>
          </cell>
          <cell r="CH770">
            <v>0</v>
          </cell>
          <cell r="CI770">
            <v>-2022.93</v>
          </cell>
        </row>
        <row r="771">
          <cell r="B771" t="str">
            <v>400210</v>
          </cell>
          <cell r="C771" t="str">
            <v>Gst Cllcted on behalf Retailer</v>
          </cell>
          <cell r="D771">
            <v>0</v>
          </cell>
          <cell r="E771">
            <v>0</v>
          </cell>
          <cell r="F771">
            <v>0</v>
          </cell>
          <cell r="G771">
            <v>0</v>
          </cell>
          <cell r="H771">
            <v>0</v>
          </cell>
          <cell r="I771">
            <v>0</v>
          </cell>
          <cell r="J771">
            <v>0</v>
          </cell>
          <cell r="K771">
            <v>0</v>
          </cell>
          <cell r="L771">
            <v>0</v>
          </cell>
          <cell r="M771">
            <v>0</v>
          </cell>
          <cell r="N771">
            <v>0</v>
          </cell>
          <cell r="O771">
            <v>0</v>
          </cell>
          <cell r="P771">
            <v>-569621.92000000004</v>
          </cell>
          <cell r="Q771">
            <v>0</v>
          </cell>
          <cell r="R771">
            <v>-569621.92000000004</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-569621.92000000004</v>
          </cell>
          <cell r="CB771">
            <v>0</v>
          </cell>
          <cell r="CC771">
            <v>-569621.92000000004</v>
          </cell>
          <cell r="CD771">
            <v>0</v>
          </cell>
          <cell r="CE771">
            <v>0</v>
          </cell>
          <cell r="CF771">
            <v>0</v>
          </cell>
          <cell r="CG771">
            <v>-569621.92000000004</v>
          </cell>
          <cell r="CH771">
            <v>0</v>
          </cell>
          <cell r="CI771">
            <v>-569621.92000000004</v>
          </cell>
        </row>
        <row r="772">
          <cell r="B772" t="str">
            <v>400220</v>
          </cell>
          <cell r="C772" t="str">
            <v>Gst Collected Retail Sales Sys</v>
          </cell>
          <cell r="D772">
            <v>0</v>
          </cell>
          <cell r="E772">
            <v>0</v>
          </cell>
          <cell r="F772">
            <v>0</v>
          </cell>
          <cell r="G772">
            <v>0</v>
          </cell>
          <cell r="H772">
            <v>0</v>
          </cell>
          <cell r="I772">
            <v>0</v>
          </cell>
          <cell r="J772">
            <v>0</v>
          </cell>
          <cell r="K772">
            <v>0</v>
          </cell>
          <cell r="L772">
            <v>0</v>
          </cell>
          <cell r="M772">
            <v>0</v>
          </cell>
          <cell r="N772">
            <v>0</v>
          </cell>
          <cell r="O772">
            <v>0</v>
          </cell>
          <cell r="P772">
            <v>-19280547.690000001</v>
          </cell>
          <cell r="Q772">
            <v>0</v>
          </cell>
          <cell r="R772">
            <v>-19280547.690000001</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33316.879999999997</v>
          </cell>
          <cell r="AU772">
            <v>0</v>
          </cell>
          <cell r="AV772">
            <v>33316.879999999997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-19247230.810000002</v>
          </cell>
          <cell r="CB772">
            <v>0</v>
          </cell>
          <cell r="CC772">
            <v>-19247230.810000002</v>
          </cell>
          <cell r="CD772">
            <v>0</v>
          </cell>
          <cell r="CE772">
            <v>0</v>
          </cell>
          <cell r="CF772">
            <v>0</v>
          </cell>
          <cell r="CG772">
            <v>-19247230.810000002</v>
          </cell>
          <cell r="CH772">
            <v>0</v>
          </cell>
          <cell r="CI772">
            <v>-19247230.810000002</v>
          </cell>
        </row>
        <row r="773">
          <cell r="B773" t="str">
            <v>400230</v>
          </cell>
          <cell r="C773" t="str">
            <v>Gst Collected Accts Receiv Sys</v>
          </cell>
          <cell r="D773">
            <v>0</v>
          </cell>
          <cell r="E773">
            <v>0</v>
          </cell>
          <cell r="F773">
            <v>0</v>
          </cell>
          <cell r="G773">
            <v>0</v>
          </cell>
          <cell r="H773">
            <v>0</v>
          </cell>
          <cell r="I773">
            <v>0</v>
          </cell>
          <cell r="J773">
            <v>0</v>
          </cell>
          <cell r="K773">
            <v>0</v>
          </cell>
          <cell r="L773">
            <v>0</v>
          </cell>
          <cell r="M773">
            <v>0</v>
          </cell>
          <cell r="N773">
            <v>0</v>
          </cell>
          <cell r="O773">
            <v>0</v>
          </cell>
          <cell r="P773">
            <v>-9208.51</v>
          </cell>
          <cell r="Q773">
            <v>0</v>
          </cell>
          <cell r="R773">
            <v>-9208.51</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-9208.51</v>
          </cell>
          <cell r="CB773">
            <v>0</v>
          </cell>
          <cell r="CC773">
            <v>-9208.51</v>
          </cell>
          <cell r="CD773">
            <v>0</v>
          </cell>
          <cell r="CE773">
            <v>0</v>
          </cell>
          <cell r="CF773">
            <v>0</v>
          </cell>
          <cell r="CG773">
            <v>-9208.51</v>
          </cell>
          <cell r="CH773">
            <v>0</v>
          </cell>
          <cell r="CI773">
            <v>-9208.51</v>
          </cell>
        </row>
        <row r="774">
          <cell r="B774" t="str">
            <v>400260</v>
          </cell>
          <cell r="C774" t="str">
            <v>Gst - Bad Debts</v>
          </cell>
          <cell r="D774">
            <v>0</v>
          </cell>
          <cell r="E774">
            <v>0</v>
          </cell>
          <cell r="F774">
            <v>0</v>
          </cell>
          <cell r="G774">
            <v>0</v>
          </cell>
          <cell r="H774">
            <v>0</v>
          </cell>
          <cell r="I774">
            <v>0</v>
          </cell>
          <cell r="J774">
            <v>0</v>
          </cell>
          <cell r="K774">
            <v>0</v>
          </cell>
          <cell r="L774">
            <v>0</v>
          </cell>
          <cell r="M774">
            <v>0</v>
          </cell>
          <cell r="N774">
            <v>0</v>
          </cell>
          <cell r="O774">
            <v>0</v>
          </cell>
          <cell r="P774">
            <v>85256.18</v>
          </cell>
          <cell r="Q774">
            <v>0</v>
          </cell>
          <cell r="R774">
            <v>85256.18</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85256.18</v>
          </cell>
          <cell r="CB774">
            <v>0</v>
          </cell>
          <cell r="CC774">
            <v>85256.18</v>
          </cell>
          <cell r="CD774">
            <v>0</v>
          </cell>
          <cell r="CE774">
            <v>0</v>
          </cell>
          <cell r="CF774">
            <v>0</v>
          </cell>
          <cell r="CG774">
            <v>85256.18</v>
          </cell>
          <cell r="CH774">
            <v>0</v>
          </cell>
          <cell r="CI774">
            <v>85256.18</v>
          </cell>
        </row>
        <row r="775">
          <cell r="B775" t="str">
            <v>400265</v>
          </cell>
          <cell r="C775" t="str">
            <v>GST Reinstated</v>
          </cell>
          <cell r="D775">
            <v>0</v>
          </cell>
          <cell r="E775">
            <v>0</v>
          </cell>
          <cell r="F775">
            <v>0</v>
          </cell>
          <cell r="G775">
            <v>0</v>
          </cell>
          <cell r="H775">
            <v>0</v>
          </cell>
          <cell r="I775">
            <v>0</v>
          </cell>
          <cell r="J775">
            <v>0</v>
          </cell>
          <cell r="K775">
            <v>-9.7540000000000013</v>
          </cell>
          <cell r="L775">
            <v>-9.7540000000000013</v>
          </cell>
          <cell r="M775">
            <v>0</v>
          </cell>
          <cell r="N775">
            <v>-8.9700000000000006</v>
          </cell>
          <cell r="O775">
            <v>-8.9700000000000006</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-18.73</v>
          </cell>
          <cell r="AI775">
            <v>18.724</v>
          </cell>
          <cell r="AJ775">
            <v>-6.0000000000002274E-3</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-18.73</v>
          </cell>
          <cell r="CB775">
            <v>-3.5527136788005009E-15</v>
          </cell>
          <cell r="CC775">
            <v>-18.730000000000004</v>
          </cell>
          <cell r="CD775">
            <v>0</v>
          </cell>
          <cell r="CE775">
            <v>0</v>
          </cell>
          <cell r="CF775">
            <v>0</v>
          </cell>
          <cell r="CG775">
            <v>-18.73</v>
          </cell>
          <cell r="CH775">
            <v>-1.7763568394002505E-15</v>
          </cell>
          <cell r="CI775">
            <v>-18.730000000000004</v>
          </cell>
        </row>
        <row r="776">
          <cell r="B776" t="str">
            <v>400300</v>
          </cell>
          <cell r="C776" t="str">
            <v>Gst Paid</v>
          </cell>
          <cell r="D776">
            <v>127169.51</v>
          </cell>
          <cell r="E776">
            <v>0</v>
          </cell>
          <cell r="F776">
            <v>127169.51</v>
          </cell>
          <cell r="G776">
            <v>0</v>
          </cell>
          <cell r="H776">
            <v>0</v>
          </cell>
          <cell r="I776">
            <v>0</v>
          </cell>
          <cell r="J776">
            <v>6825</v>
          </cell>
          <cell r="K776">
            <v>-14805121.471000001</v>
          </cell>
          <cell r="L776">
            <v>-14798296.471000001</v>
          </cell>
          <cell r="M776">
            <v>156622.03</v>
          </cell>
          <cell r="N776">
            <v>-13611618.390000001</v>
          </cell>
          <cell r="O776">
            <v>-13454996.360000001</v>
          </cell>
          <cell r="P776">
            <v>44822637.789999999</v>
          </cell>
          <cell r="Q776">
            <v>0</v>
          </cell>
          <cell r="R776">
            <v>44822637.789999999</v>
          </cell>
          <cell r="S776">
            <v>0</v>
          </cell>
          <cell r="T776">
            <v>0</v>
          </cell>
          <cell r="U776">
            <v>0</v>
          </cell>
          <cell r="V776">
            <v>0</v>
          </cell>
          <cell r="W776">
            <v>0</v>
          </cell>
          <cell r="X776">
            <v>0</v>
          </cell>
          <cell r="Y776">
            <v>0</v>
          </cell>
          <cell r="Z776">
            <v>0</v>
          </cell>
          <cell r="AA776">
            <v>0</v>
          </cell>
          <cell r="AB776">
            <v>-21329.43</v>
          </cell>
          <cell r="AC776">
            <v>0</v>
          </cell>
          <cell r="AD776">
            <v>-21329.43</v>
          </cell>
          <cell r="AE776">
            <v>0</v>
          </cell>
          <cell r="AF776">
            <v>0</v>
          </cell>
          <cell r="AG776">
            <v>0</v>
          </cell>
          <cell r="AH776">
            <v>-28416739.859999999</v>
          </cell>
          <cell r="AI776">
            <v>28416739.861000001</v>
          </cell>
          <cell r="AJ776">
            <v>1.0000020265579224E-3</v>
          </cell>
          <cell r="AK776">
            <v>326620.34999999998</v>
          </cell>
          <cell r="AL776">
            <v>0</v>
          </cell>
          <cell r="AM776">
            <v>326620.34999999998</v>
          </cell>
          <cell r="AN776">
            <v>0</v>
          </cell>
          <cell r="AO776">
            <v>0</v>
          </cell>
          <cell r="AP776">
            <v>0</v>
          </cell>
          <cell r="AQ776">
            <v>0</v>
          </cell>
          <cell r="AR776">
            <v>0</v>
          </cell>
          <cell r="AS776">
            <v>0</v>
          </cell>
          <cell r="AT776">
            <v>504724.95</v>
          </cell>
          <cell r="AU776">
            <v>0</v>
          </cell>
          <cell r="AV776">
            <v>504724.95</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17506530.34</v>
          </cell>
          <cell r="CB776">
            <v>0</v>
          </cell>
          <cell r="CC776">
            <v>17506530.34</v>
          </cell>
          <cell r="CD776">
            <v>0</v>
          </cell>
          <cell r="CE776">
            <v>0</v>
          </cell>
          <cell r="CF776">
            <v>0</v>
          </cell>
          <cell r="CG776">
            <v>17506530.34</v>
          </cell>
          <cell r="CH776">
            <v>0</v>
          </cell>
          <cell r="CI776">
            <v>17506530.34</v>
          </cell>
        </row>
        <row r="777">
          <cell r="B777" t="str">
            <v>400340</v>
          </cell>
          <cell r="C777" t="str">
            <v>Gst:Corporate Credit Cards</v>
          </cell>
          <cell r="D777">
            <v>0</v>
          </cell>
          <cell r="E777">
            <v>0</v>
          </cell>
          <cell r="F777">
            <v>0</v>
          </cell>
          <cell r="G777">
            <v>0</v>
          </cell>
          <cell r="H777">
            <v>0</v>
          </cell>
          <cell r="I777">
            <v>0</v>
          </cell>
          <cell r="J777">
            <v>0</v>
          </cell>
          <cell r="K777">
            <v>-9502.92</v>
          </cell>
          <cell r="L777">
            <v>-9502.92</v>
          </cell>
          <cell r="M777">
            <v>0</v>
          </cell>
          <cell r="N777">
            <v>-8736.85</v>
          </cell>
          <cell r="O777">
            <v>-8736.85</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-18239.77</v>
          </cell>
          <cell r="AI777">
            <v>18239.77</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-18239.77</v>
          </cell>
          <cell r="CB777">
            <v>0</v>
          </cell>
          <cell r="CC777">
            <v>-18239.77</v>
          </cell>
          <cell r="CD777">
            <v>0</v>
          </cell>
          <cell r="CE777">
            <v>0</v>
          </cell>
          <cell r="CF777">
            <v>0</v>
          </cell>
          <cell r="CG777">
            <v>-18239.77</v>
          </cell>
          <cell r="CH777">
            <v>0</v>
          </cell>
          <cell r="CI777">
            <v>-18239.77</v>
          </cell>
        </row>
        <row r="778">
          <cell r="B778" t="str">
            <v>400980</v>
          </cell>
          <cell r="C778" t="str">
            <v>Goods And Service Tax</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-569262.15</v>
          </cell>
          <cell r="BJ778">
            <v>0</v>
          </cell>
          <cell r="BK778">
            <v>-569262.15</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-569262.15</v>
          </cell>
          <cell r="CB778">
            <v>0</v>
          </cell>
          <cell r="CC778">
            <v>-569262.15</v>
          </cell>
          <cell r="CD778">
            <v>0</v>
          </cell>
          <cell r="CE778">
            <v>0</v>
          </cell>
          <cell r="CF778">
            <v>0</v>
          </cell>
          <cell r="CG778">
            <v>-569262.15</v>
          </cell>
          <cell r="CH778">
            <v>0</v>
          </cell>
          <cell r="CI778">
            <v>-569262.15</v>
          </cell>
        </row>
        <row r="779">
          <cell r="B779" t="str">
            <v>401001</v>
          </cell>
          <cell r="C779" t="str">
            <v>PST - TNAM</v>
          </cell>
          <cell r="D779">
            <v>0</v>
          </cell>
          <cell r="E779">
            <v>0</v>
          </cell>
          <cell r="F779">
            <v>0</v>
          </cell>
          <cell r="G779">
            <v>0</v>
          </cell>
          <cell r="H779">
            <v>0</v>
          </cell>
          <cell r="I779">
            <v>0</v>
          </cell>
          <cell r="J779">
            <v>0</v>
          </cell>
          <cell r="K779">
            <v>-1716.6030000000001</v>
          </cell>
          <cell r="L779">
            <v>-1716.6030000000001</v>
          </cell>
          <cell r="M779">
            <v>0</v>
          </cell>
          <cell r="N779">
            <v>-1578.22</v>
          </cell>
          <cell r="O779">
            <v>-1578.22</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-3294.82</v>
          </cell>
          <cell r="AI779">
            <v>3294.8230000000003</v>
          </cell>
          <cell r="AJ779">
            <v>3.0000000001564331E-3</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-3294.82</v>
          </cell>
          <cell r="CB779">
            <v>0</v>
          </cell>
          <cell r="CC779">
            <v>-3294.82</v>
          </cell>
          <cell r="CD779">
            <v>0</v>
          </cell>
          <cell r="CE779">
            <v>0</v>
          </cell>
          <cell r="CF779">
            <v>0</v>
          </cell>
          <cell r="CG779">
            <v>-3294.82</v>
          </cell>
          <cell r="CH779">
            <v>2.2737367544323206E-13</v>
          </cell>
          <cell r="CI779">
            <v>-3294.8199999999997</v>
          </cell>
        </row>
        <row r="780">
          <cell r="B780" t="str">
            <v>401002</v>
          </cell>
          <cell r="C780" t="str">
            <v>PST - DNAM</v>
          </cell>
          <cell r="D780">
            <v>0</v>
          </cell>
          <cell r="E780">
            <v>0</v>
          </cell>
          <cell r="F780">
            <v>0</v>
          </cell>
          <cell r="G780">
            <v>0</v>
          </cell>
          <cell r="H780">
            <v>0</v>
          </cell>
          <cell r="I780">
            <v>0</v>
          </cell>
          <cell r="J780">
            <v>0</v>
          </cell>
          <cell r="K780">
            <v>-1025.6010000000001</v>
          </cell>
          <cell r="L780">
            <v>-1025.6010000000001</v>
          </cell>
          <cell r="M780">
            <v>0</v>
          </cell>
          <cell r="N780">
            <v>-942.92</v>
          </cell>
          <cell r="O780">
            <v>-942.92</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-1968.52</v>
          </cell>
          <cell r="AI780">
            <v>1968.5210000000002</v>
          </cell>
          <cell r="AJ780">
            <v>1.0000000002037268E-3</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-1968.52</v>
          </cell>
          <cell r="CB780">
            <v>0</v>
          </cell>
          <cell r="CC780">
            <v>-1968.52</v>
          </cell>
          <cell r="CD780">
            <v>0</v>
          </cell>
          <cell r="CE780">
            <v>0</v>
          </cell>
          <cell r="CF780">
            <v>0</v>
          </cell>
          <cell r="CG780">
            <v>-1968.52</v>
          </cell>
          <cell r="CH780">
            <v>0</v>
          </cell>
          <cell r="CI780">
            <v>-1968.52</v>
          </cell>
        </row>
        <row r="781">
          <cell r="B781" t="str">
            <v>401004</v>
          </cell>
          <cell r="C781" t="str">
            <v>PST - Telecom</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-82277.48</v>
          </cell>
          <cell r="AL781">
            <v>0</v>
          </cell>
          <cell r="AM781">
            <v>-82277.48</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-82277.48</v>
          </cell>
          <cell r="CB781">
            <v>0</v>
          </cell>
          <cell r="CC781">
            <v>-82277.48</v>
          </cell>
          <cell r="CD781">
            <v>0</v>
          </cell>
          <cell r="CE781">
            <v>0</v>
          </cell>
          <cell r="CF781">
            <v>0</v>
          </cell>
          <cell r="CG781">
            <v>-82277.48</v>
          </cell>
          <cell r="CH781">
            <v>0</v>
          </cell>
          <cell r="CI781">
            <v>-82277.48</v>
          </cell>
        </row>
        <row r="782">
          <cell r="B782" t="str">
            <v>401010</v>
          </cell>
          <cell r="C782" t="str">
            <v>Retail Sales Tax Payable</v>
          </cell>
          <cell r="D782">
            <v>0</v>
          </cell>
          <cell r="E782">
            <v>0</v>
          </cell>
          <cell r="F782">
            <v>0</v>
          </cell>
          <cell r="G782">
            <v>0</v>
          </cell>
          <cell r="H782">
            <v>0</v>
          </cell>
          <cell r="I782">
            <v>0</v>
          </cell>
          <cell r="J782">
            <v>0</v>
          </cell>
          <cell r="K782">
            <v>-118692.098</v>
          </cell>
          <cell r="L782">
            <v>-118692.098</v>
          </cell>
          <cell r="M782">
            <v>0</v>
          </cell>
          <cell r="N782">
            <v>-109123.82</v>
          </cell>
          <cell r="O782">
            <v>-109123.82</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-227815.92</v>
          </cell>
          <cell r="AI782">
            <v>227815.91800000001</v>
          </cell>
          <cell r="AJ782">
            <v>-2.0000000076834112E-3</v>
          </cell>
          <cell r="AK782">
            <v>-22541.279999999999</v>
          </cell>
          <cell r="AL782">
            <v>0</v>
          </cell>
          <cell r="AM782">
            <v>-22541.279999999999</v>
          </cell>
          <cell r="AN782">
            <v>0</v>
          </cell>
          <cell r="AO782">
            <v>0</v>
          </cell>
          <cell r="AP782">
            <v>0</v>
          </cell>
          <cell r="AQ782">
            <v>0</v>
          </cell>
          <cell r="AR782">
            <v>0</v>
          </cell>
          <cell r="AS782">
            <v>0</v>
          </cell>
          <cell r="AT782">
            <v>-38.79</v>
          </cell>
          <cell r="AU782">
            <v>0</v>
          </cell>
          <cell r="AV782">
            <v>-38.79</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-250395.99</v>
          </cell>
          <cell r="CB782">
            <v>0</v>
          </cell>
          <cell r="CC782">
            <v>-250395.99</v>
          </cell>
          <cell r="CD782">
            <v>0</v>
          </cell>
          <cell r="CE782">
            <v>0</v>
          </cell>
          <cell r="CF782">
            <v>0</v>
          </cell>
          <cell r="CG782">
            <v>-250395.99</v>
          </cell>
          <cell r="CH782">
            <v>0</v>
          </cell>
          <cell r="CI782">
            <v>-250395.99</v>
          </cell>
        </row>
        <row r="783">
          <cell r="B783" t="str">
            <v>401060</v>
          </cell>
          <cell r="C783" t="str">
            <v>Sales Tax Payable -Quebec Prov</v>
          </cell>
          <cell r="D783">
            <v>4.24</v>
          </cell>
          <cell r="E783">
            <v>0</v>
          </cell>
          <cell r="F783">
            <v>4.24</v>
          </cell>
          <cell r="G783">
            <v>0</v>
          </cell>
          <cell r="H783">
            <v>0</v>
          </cell>
          <cell r="I783">
            <v>0</v>
          </cell>
          <cell r="J783">
            <v>0</v>
          </cell>
          <cell r="K783">
            <v>-701.13900000000001</v>
          </cell>
          <cell r="L783">
            <v>-701.13900000000001</v>
          </cell>
          <cell r="M783">
            <v>0</v>
          </cell>
          <cell r="N783">
            <v>-644.62</v>
          </cell>
          <cell r="O783">
            <v>-644.62</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-1345.76</v>
          </cell>
          <cell r="AI783">
            <v>1345.759</v>
          </cell>
          <cell r="AJ783">
            <v>-9.9999999997635314E-4</v>
          </cell>
          <cell r="AK783">
            <v>3655.01</v>
          </cell>
          <cell r="AL783">
            <v>0</v>
          </cell>
          <cell r="AM783">
            <v>3655.01</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2313.4899999999998</v>
          </cell>
          <cell r="CB783">
            <v>0</v>
          </cell>
          <cell r="CC783">
            <v>2313.4899999999998</v>
          </cell>
          <cell r="CD783">
            <v>0</v>
          </cell>
          <cell r="CE783">
            <v>0</v>
          </cell>
          <cell r="CF783">
            <v>0</v>
          </cell>
          <cell r="CG783">
            <v>2313.4899999999998</v>
          </cell>
          <cell r="CH783">
            <v>0</v>
          </cell>
          <cell r="CI783">
            <v>2313.4899999999998</v>
          </cell>
        </row>
        <row r="784">
          <cell r="B784" t="str">
            <v>401110</v>
          </cell>
          <cell r="C784" t="str">
            <v>Ont Pst Pybl</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-11948.1</v>
          </cell>
          <cell r="BJ784">
            <v>0</v>
          </cell>
          <cell r="BK784">
            <v>-11948.1</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-11948.1</v>
          </cell>
          <cell r="CB784">
            <v>0</v>
          </cell>
          <cell r="CC784">
            <v>-11948.1</v>
          </cell>
          <cell r="CD784">
            <v>0</v>
          </cell>
          <cell r="CE784">
            <v>0</v>
          </cell>
          <cell r="CF784">
            <v>0</v>
          </cell>
          <cell r="CG784">
            <v>-11948.1</v>
          </cell>
          <cell r="CH784">
            <v>0</v>
          </cell>
          <cell r="CI784">
            <v>-11948.1</v>
          </cell>
        </row>
        <row r="785">
          <cell r="B785" t="str">
            <v>403000</v>
          </cell>
          <cell r="C785" t="str">
            <v>QST Collected - HO Telecom Inc</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-977.42</v>
          </cell>
          <cell r="AL785">
            <v>0</v>
          </cell>
          <cell r="AM785">
            <v>-977.42</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-977.42</v>
          </cell>
          <cell r="CB785">
            <v>0</v>
          </cell>
          <cell r="CC785">
            <v>-977.42</v>
          </cell>
          <cell r="CD785">
            <v>0</v>
          </cell>
          <cell r="CE785">
            <v>0</v>
          </cell>
          <cell r="CF785">
            <v>0</v>
          </cell>
          <cell r="CG785">
            <v>-977.42</v>
          </cell>
          <cell r="CH785">
            <v>0</v>
          </cell>
          <cell r="CI785">
            <v>-977.42</v>
          </cell>
        </row>
        <row r="786">
          <cell r="B786" t="str">
            <v>403020</v>
          </cell>
          <cell r="C786" t="str">
            <v>PST CLEARING</v>
          </cell>
          <cell r="D786">
            <v>0</v>
          </cell>
          <cell r="E786">
            <v>0</v>
          </cell>
          <cell r="F786">
            <v>0</v>
          </cell>
          <cell r="G786">
            <v>0</v>
          </cell>
          <cell r="H786">
            <v>0</v>
          </cell>
          <cell r="I786">
            <v>0</v>
          </cell>
          <cell r="J786">
            <v>0</v>
          </cell>
          <cell r="K786">
            <v>-512.59900000000005</v>
          </cell>
          <cell r="L786">
            <v>-512.59900000000005</v>
          </cell>
          <cell r="M786">
            <v>0</v>
          </cell>
          <cell r="N786">
            <v>-471.27</v>
          </cell>
          <cell r="O786">
            <v>-471.27</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-983.87</v>
          </cell>
          <cell r="AI786">
            <v>983.86900000000003</v>
          </cell>
          <cell r="AJ786">
            <v>-9.9999999997635314E-4</v>
          </cell>
          <cell r="AK786">
            <v>-1500</v>
          </cell>
          <cell r="AL786">
            <v>0</v>
          </cell>
          <cell r="AM786">
            <v>-1500</v>
          </cell>
          <cell r="AN786">
            <v>0</v>
          </cell>
          <cell r="AO786">
            <v>0</v>
          </cell>
          <cell r="AP786">
            <v>0</v>
          </cell>
          <cell r="AQ786">
            <v>0</v>
          </cell>
          <cell r="AR786">
            <v>0</v>
          </cell>
          <cell r="AS786">
            <v>0</v>
          </cell>
          <cell r="AT786">
            <v>-80</v>
          </cell>
          <cell r="AU786">
            <v>0</v>
          </cell>
          <cell r="AV786">
            <v>-80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-2563.87</v>
          </cell>
          <cell r="CB786">
            <v>0</v>
          </cell>
          <cell r="CC786">
            <v>-2563.87</v>
          </cell>
          <cell r="CD786">
            <v>0</v>
          </cell>
          <cell r="CE786">
            <v>0</v>
          </cell>
          <cell r="CF786">
            <v>0</v>
          </cell>
          <cell r="CG786">
            <v>-2563.87</v>
          </cell>
          <cell r="CH786">
            <v>0</v>
          </cell>
          <cell r="CI786">
            <v>-2563.87</v>
          </cell>
        </row>
        <row r="787">
          <cell r="B787" t="str">
            <v>404010</v>
          </cell>
          <cell r="C787" t="str">
            <v>Capital Tax Payable</v>
          </cell>
          <cell r="D787">
            <v>-303194</v>
          </cell>
          <cell r="E787">
            <v>0</v>
          </cell>
          <cell r="F787">
            <v>-303194</v>
          </cell>
          <cell r="G787">
            <v>0</v>
          </cell>
          <cell r="H787">
            <v>0</v>
          </cell>
          <cell r="I787">
            <v>0</v>
          </cell>
          <cell r="J787">
            <v>-1512000.84</v>
          </cell>
          <cell r="K787">
            <v>0</v>
          </cell>
          <cell r="L787">
            <v>-1512000.84</v>
          </cell>
          <cell r="M787">
            <v>-837999.16</v>
          </cell>
          <cell r="N787">
            <v>0</v>
          </cell>
          <cell r="O787">
            <v>-837999.16</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-12000.29</v>
          </cell>
          <cell r="AL787">
            <v>0</v>
          </cell>
          <cell r="AM787">
            <v>-12000.29</v>
          </cell>
          <cell r="AN787">
            <v>0</v>
          </cell>
          <cell r="AO787">
            <v>0</v>
          </cell>
          <cell r="AP787">
            <v>0</v>
          </cell>
          <cell r="AQ787">
            <v>0</v>
          </cell>
          <cell r="AR787">
            <v>0</v>
          </cell>
          <cell r="AS787">
            <v>0</v>
          </cell>
          <cell r="AT787">
            <v>-22500</v>
          </cell>
          <cell r="AU787">
            <v>0</v>
          </cell>
          <cell r="AV787">
            <v>-22500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-1500</v>
          </cell>
          <cell r="BP787">
            <v>0</v>
          </cell>
          <cell r="BQ787">
            <v>-1500</v>
          </cell>
          <cell r="BR787">
            <v>0</v>
          </cell>
          <cell r="BS787">
            <v>0</v>
          </cell>
          <cell r="BT787">
            <v>0</v>
          </cell>
          <cell r="BU787">
            <v>1000</v>
          </cell>
          <cell r="BV787">
            <v>0</v>
          </cell>
          <cell r="BW787">
            <v>1000</v>
          </cell>
          <cell r="BX787">
            <v>0</v>
          </cell>
          <cell r="BY787">
            <v>0</v>
          </cell>
          <cell r="BZ787">
            <v>0</v>
          </cell>
          <cell r="CA787">
            <v>-2688194.29</v>
          </cell>
          <cell r="CB787">
            <v>0</v>
          </cell>
          <cell r="CC787">
            <v>-2688194.29</v>
          </cell>
          <cell r="CD787">
            <v>0</v>
          </cell>
          <cell r="CE787">
            <v>0</v>
          </cell>
          <cell r="CF787">
            <v>0</v>
          </cell>
          <cell r="CG787">
            <v>-2688194.29</v>
          </cell>
          <cell r="CH787">
            <v>0</v>
          </cell>
          <cell r="CI787">
            <v>-2688194.29</v>
          </cell>
        </row>
        <row r="788">
          <cell r="B788" t="str">
            <v>409000</v>
          </cell>
          <cell r="C788" t="str">
            <v>ACCRUED POWER PURCHASES</v>
          </cell>
          <cell r="D788">
            <v>0</v>
          </cell>
          <cell r="E788">
            <v>0</v>
          </cell>
          <cell r="F788">
            <v>0</v>
          </cell>
          <cell r="G788">
            <v>0</v>
          </cell>
          <cell r="H788">
            <v>0</v>
          </cell>
          <cell r="I788">
            <v>0</v>
          </cell>
          <cell r="J788">
            <v>0</v>
          </cell>
          <cell r="K788">
            <v>0</v>
          </cell>
          <cell r="L788">
            <v>0</v>
          </cell>
          <cell r="M788">
            <v>0</v>
          </cell>
          <cell r="N788">
            <v>0</v>
          </cell>
          <cell r="O788">
            <v>0</v>
          </cell>
          <cell r="P788">
            <v>-162763229.83000001</v>
          </cell>
          <cell r="Q788">
            <v>0</v>
          </cell>
          <cell r="R788">
            <v>-162763229.83000001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-162763229.83000001</v>
          </cell>
          <cell r="CB788">
            <v>0</v>
          </cell>
          <cell r="CC788">
            <v>-162763229.83000001</v>
          </cell>
          <cell r="CD788">
            <v>0</v>
          </cell>
          <cell r="CE788">
            <v>0</v>
          </cell>
          <cell r="CF788">
            <v>0</v>
          </cell>
          <cell r="CG788">
            <v>-162763229.83000001</v>
          </cell>
          <cell r="CH788">
            <v>0</v>
          </cell>
          <cell r="CI788">
            <v>-162763229.83000001</v>
          </cell>
        </row>
        <row r="789">
          <cell r="B789" t="str">
            <v>411000</v>
          </cell>
          <cell r="C789" t="str">
            <v>Accr Payments In Lieu Of Taxes</v>
          </cell>
          <cell r="D789">
            <v>0</v>
          </cell>
          <cell r="E789">
            <v>0</v>
          </cell>
          <cell r="F789">
            <v>0</v>
          </cell>
          <cell r="G789">
            <v>0</v>
          </cell>
          <cell r="H789">
            <v>0</v>
          </cell>
          <cell r="I789">
            <v>0</v>
          </cell>
          <cell r="J789">
            <v>0</v>
          </cell>
          <cell r="K789">
            <v>-31084233.015000001</v>
          </cell>
          <cell r="L789">
            <v>-31084233.015000001</v>
          </cell>
          <cell r="M789">
            <v>0</v>
          </cell>
          <cell r="N789">
            <v>-28578402.329999998</v>
          </cell>
          <cell r="O789">
            <v>-28578402.329999998</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-59662635.329999998</v>
          </cell>
          <cell r="AI789">
            <v>59662635.344999999</v>
          </cell>
          <cell r="AJ789">
            <v>1.5000000596046448E-2</v>
          </cell>
          <cell r="AK789">
            <v>0</v>
          </cell>
          <cell r="AL789">
            <v>0</v>
          </cell>
          <cell r="AM789">
            <v>0</v>
          </cell>
          <cell r="AN789">
            <v>0</v>
          </cell>
          <cell r="AO789">
            <v>0</v>
          </cell>
          <cell r="AP789">
            <v>0</v>
          </cell>
          <cell r="AQ789">
            <v>0</v>
          </cell>
          <cell r="AR789">
            <v>0</v>
          </cell>
          <cell r="AS789">
            <v>0</v>
          </cell>
          <cell r="AT789">
            <v>-130507.85</v>
          </cell>
          <cell r="AU789">
            <v>0</v>
          </cell>
          <cell r="AV789">
            <v>-130507.85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-59793143.18</v>
          </cell>
          <cell r="CB789">
            <v>0</v>
          </cell>
          <cell r="CC789">
            <v>-59793143.18</v>
          </cell>
          <cell r="CD789">
            <v>0</v>
          </cell>
          <cell r="CE789">
            <v>0</v>
          </cell>
          <cell r="CF789">
            <v>0</v>
          </cell>
          <cell r="CG789">
            <v>-59793143.18</v>
          </cell>
          <cell r="CH789">
            <v>0</v>
          </cell>
          <cell r="CI789">
            <v>-59793143.18</v>
          </cell>
        </row>
        <row r="790">
          <cell r="B790" t="str">
            <v>412010</v>
          </cell>
          <cell r="C790" t="str">
            <v>IMO-720 Debt Retirement Cred</v>
          </cell>
          <cell r="D790">
            <v>0</v>
          </cell>
          <cell r="E790">
            <v>0</v>
          </cell>
          <cell r="F790">
            <v>0</v>
          </cell>
          <cell r="G790">
            <v>0</v>
          </cell>
          <cell r="H790">
            <v>0</v>
          </cell>
          <cell r="I790">
            <v>0</v>
          </cell>
          <cell r="J790">
            <v>0</v>
          </cell>
          <cell r="K790">
            <v>0</v>
          </cell>
          <cell r="L790">
            <v>0</v>
          </cell>
          <cell r="M790">
            <v>0</v>
          </cell>
          <cell r="N790">
            <v>0</v>
          </cell>
          <cell r="O790">
            <v>0</v>
          </cell>
          <cell r="P790">
            <v>-14297998.800000001</v>
          </cell>
          <cell r="Q790">
            <v>0</v>
          </cell>
          <cell r="R790">
            <v>-14297998.800000001</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-14297998.800000001</v>
          </cell>
          <cell r="CB790">
            <v>0</v>
          </cell>
          <cell r="CC790">
            <v>-14297998.800000001</v>
          </cell>
          <cell r="CD790">
            <v>0</v>
          </cell>
          <cell r="CE790">
            <v>0</v>
          </cell>
          <cell r="CF790">
            <v>0</v>
          </cell>
          <cell r="CG790">
            <v>-14297998.800000001</v>
          </cell>
          <cell r="CH790">
            <v>0</v>
          </cell>
          <cell r="CI790">
            <v>-14297998.800000001</v>
          </cell>
        </row>
        <row r="791">
          <cell r="B791" t="str">
            <v>412011</v>
          </cell>
          <cell r="C791" t="str">
            <v>IMO-720 Debt Rtl Cred-Retail</v>
          </cell>
          <cell r="D791">
            <v>0</v>
          </cell>
          <cell r="E791">
            <v>0</v>
          </cell>
          <cell r="F791">
            <v>0</v>
          </cell>
          <cell r="G791">
            <v>0</v>
          </cell>
          <cell r="H791">
            <v>0</v>
          </cell>
          <cell r="I791">
            <v>0</v>
          </cell>
          <cell r="J791">
            <v>0</v>
          </cell>
          <cell r="K791">
            <v>0</v>
          </cell>
          <cell r="L791">
            <v>0</v>
          </cell>
          <cell r="M791">
            <v>0</v>
          </cell>
          <cell r="N791">
            <v>0</v>
          </cell>
          <cell r="O791">
            <v>0</v>
          </cell>
          <cell r="P791">
            <v>-2373476.91</v>
          </cell>
          <cell r="Q791">
            <v>0</v>
          </cell>
          <cell r="R791">
            <v>-2373476.91</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-2373476.91</v>
          </cell>
          <cell r="CB791">
            <v>0</v>
          </cell>
          <cell r="CC791">
            <v>-2373476.91</v>
          </cell>
          <cell r="CD791">
            <v>0</v>
          </cell>
          <cell r="CE791">
            <v>0</v>
          </cell>
          <cell r="CF791">
            <v>0</v>
          </cell>
          <cell r="CG791">
            <v>-2373476.91</v>
          </cell>
          <cell r="CH791">
            <v>0</v>
          </cell>
          <cell r="CI791">
            <v>-2373476.91</v>
          </cell>
        </row>
        <row r="792">
          <cell r="B792" t="str">
            <v>412012</v>
          </cell>
          <cell r="C792" t="str">
            <v>Remote Debt Rtrmt  Cred</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-6514.94</v>
          </cell>
          <cell r="AU792">
            <v>0</v>
          </cell>
          <cell r="AV792">
            <v>-6514.94</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-6514.94</v>
          </cell>
          <cell r="CB792">
            <v>0</v>
          </cell>
          <cell r="CC792">
            <v>-6514.94</v>
          </cell>
          <cell r="CD792">
            <v>0</v>
          </cell>
          <cell r="CE792">
            <v>0</v>
          </cell>
          <cell r="CF792">
            <v>0</v>
          </cell>
          <cell r="CG792">
            <v>-6514.94</v>
          </cell>
          <cell r="CH792">
            <v>0</v>
          </cell>
          <cell r="CI792">
            <v>-6514.94</v>
          </cell>
        </row>
        <row r="793">
          <cell r="B793" t="str">
            <v>412018</v>
          </cell>
          <cell r="C793" t="str">
            <v>Written Off DRC</v>
          </cell>
          <cell r="D793">
            <v>0</v>
          </cell>
          <cell r="E793">
            <v>0</v>
          </cell>
          <cell r="F793">
            <v>0</v>
          </cell>
          <cell r="G793">
            <v>0</v>
          </cell>
          <cell r="H793">
            <v>0</v>
          </cell>
          <cell r="I793">
            <v>0</v>
          </cell>
          <cell r="J793">
            <v>0</v>
          </cell>
          <cell r="K793">
            <v>0</v>
          </cell>
          <cell r="L793">
            <v>0</v>
          </cell>
          <cell r="M793">
            <v>0</v>
          </cell>
          <cell r="N793">
            <v>0</v>
          </cell>
          <cell r="O793">
            <v>0</v>
          </cell>
          <cell r="P793">
            <v>73212.149999999994</v>
          </cell>
          <cell r="Q793">
            <v>0</v>
          </cell>
          <cell r="R793">
            <v>73212.149999999994</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-40.58</v>
          </cell>
          <cell r="AU793">
            <v>0</v>
          </cell>
          <cell r="AV793">
            <v>-40.58</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73171.570000000007</v>
          </cell>
          <cell r="CB793">
            <v>0</v>
          </cell>
          <cell r="CC793">
            <v>73171.570000000007</v>
          </cell>
          <cell r="CD793">
            <v>0</v>
          </cell>
          <cell r="CE793">
            <v>0</v>
          </cell>
          <cell r="CF793">
            <v>0</v>
          </cell>
          <cell r="CG793">
            <v>73171.570000000007</v>
          </cell>
          <cell r="CH793">
            <v>0</v>
          </cell>
          <cell r="CI793">
            <v>73171.570000000007</v>
          </cell>
        </row>
        <row r="794">
          <cell r="B794" t="str">
            <v>412019</v>
          </cell>
          <cell r="C794" t="str">
            <v>Reinstated  DRC</v>
          </cell>
          <cell r="D794">
            <v>0</v>
          </cell>
          <cell r="E794">
            <v>0</v>
          </cell>
          <cell r="F794">
            <v>0</v>
          </cell>
          <cell r="G794">
            <v>0</v>
          </cell>
          <cell r="H794">
            <v>0</v>
          </cell>
          <cell r="I794">
            <v>0</v>
          </cell>
          <cell r="J794">
            <v>0</v>
          </cell>
          <cell r="K794">
            <v>0</v>
          </cell>
          <cell r="L794">
            <v>0</v>
          </cell>
          <cell r="M794">
            <v>0</v>
          </cell>
          <cell r="N794">
            <v>0</v>
          </cell>
          <cell r="O794">
            <v>0</v>
          </cell>
          <cell r="P794">
            <v>-13249.55</v>
          </cell>
          <cell r="Q794">
            <v>0</v>
          </cell>
          <cell r="R794">
            <v>-13249.55</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-13249.55</v>
          </cell>
          <cell r="CB794">
            <v>0</v>
          </cell>
          <cell r="CC794">
            <v>-13249.55</v>
          </cell>
          <cell r="CD794">
            <v>0</v>
          </cell>
          <cell r="CE794">
            <v>0</v>
          </cell>
          <cell r="CF794">
            <v>0</v>
          </cell>
          <cell r="CG794">
            <v>-13249.55</v>
          </cell>
          <cell r="CH794">
            <v>0</v>
          </cell>
          <cell r="CI794">
            <v>-13249.55</v>
          </cell>
        </row>
        <row r="795">
          <cell r="B795" t="str">
            <v>413000</v>
          </cell>
          <cell r="C795" t="str">
            <v>Accrued Liabilities - Other</v>
          </cell>
          <cell r="D795">
            <v>-201277.1</v>
          </cell>
          <cell r="E795">
            <v>0</v>
          </cell>
          <cell r="F795">
            <v>-201277.1</v>
          </cell>
          <cell r="G795">
            <v>0</v>
          </cell>
          <cell r="H795">
            <v>0</v>
          </cell>
          <cell r="I795">
            <v>0</v>
          </cell>
          <cell r="J795">
            <v>0</v>
          </cell>
          <cell r="K795">
            <v>104761.16800000001</v>
          </cell>
          <cell r="L795">
            <v>104761.16800000001</v>
          </cell>
          <cell r="M795">
            <v>0</v>
          </cell>
          <cell r="N795">
            <v>96315.93</v>
          </cell>
          <cell r="O795">
            <v>96315.93</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201077.1</v>
          </cell>
          <cell r="AI795">
            <v>-201077.098</v>
          </cell>
          <cell r="AJ795">
            <v>2.0000000076834112E-3</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-200</v>
          </cell>
          <cell r="CB795">
            <v>0</v>
          </cell>
          <cell r="CC795">
            <v>-200</v>
          </cell>
          <cell r="CD795">
            <v>0</v>
          </cell>
          <cell r="CE795">
            <v>0</v>
          </cell>
          <cell r="CF795">
            <v>0</v>
          </cell>
          <cell r="CG795">
            <v>-200</v>
          </cell>
          <cell r="CH795">
            <v>1.4551915228366852E-11</v>
          </cell>
          <cell r="CI795">
            <v>-199.99999999998545</v>
          </cell>
        </row>
        <row r="796">
          <cell r="B796" t="str">
            <v>413020</v>
          </cell>
          <cell r="C796" t="str">
            <v>Accr Liab Twe Prod Order-Shops</v>
          </cell>
          <cell r="D796">
            <v>0</v>
          </cell>
          <cell r="E796">
            <v>0</v>
          </cell>
          <cell r="F796">
            <v>0</v>
          </cell>
          <cell r="G796">
            <v>0</v>
          </cell>
          <cell r="H796">
            <v>0</v>
          </cell>
          <cell r="I796">
            <v>0</v>
          </cell>
          <cell r="J796">
            <v>664</v>
          </cell>
          <cell r="K796">
            <v>-770.95</v>
          </cell>
          <cell r="L796">
            <v>-106.95000000000005</v>
          </cell>
          <cell r="M796">
            <v>815.75</v>
          </cell>
          <cell r="N796">
            <v>-708.8</v>
          </cell>
          <cell r="O796">
            <v>106.95000000000005</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-1479.75</v>
          </cell>
          <cell r="AI796">
            <v>1479.75</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0</v>
          </cell>
          <cell r="CB796">
            <v>0</v>
          </cell>
          <cell r="CC796">
            <v>0</v>
          </cell>
          <cell r="CD796">
            <v>0</v>
          </cell>
          <cell r="CE796">
            <v>0</v>
          </cell>
          <cell r="CF796">
            <v>0</v>
          </cell>
          <cell r="CG796">
            <v>0</v>
          </cell>
          <cell r="CH796">
            <v>-1.1368683772161603E-13</v>
          </cell>
          <cell r="CI796">
            <v>-1.1368683772161603E-13</v>
          </cell>
        </row>
        <row r="797">
          <cell r="B797" t="str">
            <v>413120</v>
          </cell>
          <cell r="C797" t="str">
            <v>Accr Liab Carry Cost Surp R E</v>
          </cell>
          <cell r="D797">
            <v>0</v>
          </cell>
          <cell r="E797">
            <v>0</v>
          </cell>
          <cell r="F797">
            <v>0</v>
          </cell>
          <cell r="G797">
            <v>0</v>
          </cell>
          <cell r="H797">
            <v>0</v>
          </cell>
          <cell r="I797">
            <v>0</v>
          </cell>
          <cell r="J797">
            <v>0</v>
          </cell>
          <cell r="K797">
            <v>-36325.730000000003</v>
          </cell>
          <cell r="L797">
            <v>-36325.730000000003</v>
          </cell>
          <cell r="M797">
            <v>-1593000</v>
          </cell>
          <cell r="N797">
            <v>-33397.360000000001</v>
          </cell>
          <cell r="O797">
            <v>-1626397.36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-69723.100000000006</v>
          </cell>
          <cell r="AI797">
            <v>69723.09</v>
          </cell>
          <cell r="AJ797">
            <v>-1.0000000009313226E-2</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-1662723.1</v>
          </cell>
          <cell r="CB797">
            <v>0</v>
          </cell>
          <cell r="CC797">
            <v>-1662723.1</v>
          </cell>
          <cell r="CD797">
            <v>0</v>
          </cell>
          <cell r="CE797">
            <v>0</v>
          </cell>
          <cell r="CF797">
            <v>0</v>
          </cell>
          <cell r="CG797">
            <v>-1662723.1</v>
          </cell>
          <cell r="CH797">
            <v>-7.2759576141834259E-12</v>
          </cell>
          <cell r="CI797">
            <v>-1662723.1</v>
          </cell>
        </row>
        <row r="798">
          <cell r="B798" t="str">
            <v>413130</v>
          </cell>
          <cell r="C798" t="str">
            <v>GEPP-Energy Efficiency Prog</v>
          </cell>
          <cell r="D798">
            <v>0</v>
          </cell>
          <cell r="E798">
            <v>0</v>
          </cell>
          <cell r="F798">
            <v>0</v>
          </cell>
          <cell r="G798">
            <v>0</v>
          </cell>
          <cell r="H798">
            <v>0</v>
          </cell>
          <cell r="I798">
            <v>0</v>
          </cell>
          <cell r="J798">
            <v>0</v>
          </cell>
          <cell r="K798">
            <v>0</v>
          </cell>
          <cell r="L798">
            <v>0</v>
          </cell>
          <cell r="M798">
            <v>-355076.35</v>
          </cell>
          <cell r="N798">
            <v>0</v>
          </cell>
          <cell r="O798">
            <v>-355076.35</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-355076.35</v>
          </cell>
          <cell r="CB798">
            <v>0</v>
          </cell>
          <cell r="CC798">
            <v>-355076.35</v>
          </cell>
          <cell r="CD798">
            <v>0</v>
          </cell>
          <cell r="CE798">
            <v>0</v>
          </cell>
          <cell r="CF798">
            <v>0</v>
          </cell>
          <cell r="CG798">
            <v>-355076.35</v>
          </cell>
          <cell r="CH798">
            <v>0</v>
          </cell>
          <cell r="CI798">
            <v>-355076.35</v>
          </cell>
        </row>
        <row r="799">
          <cell r="B799" t="str">
            <v>413200</v>
          </cell>
          <cell r="C799" t="str">
            <v>Environmntl Cost Prov- MEU Acq</v>
          </cell>
          <cell r="D799">
            <v>0</v>
          </cell>
          <cell r="E799">
            <v>0</v>
          </cell>
          <cell r="F799">
            <v>0</v>
          </cell>
          <cell r="G799">
            <v>0</v>
          </cell>
          <cell r="H799">
            <v>0</v>
          </cell>
          <cell r="I799">
            <v>0</v>
          </cell>
          <cell r="J799">
            <v>0</v>
          </cell>
          <cell r="K799">
            <v>0</v>
          </cell>
          <cell r="L799">
            <v>0</v>
          </cell>
          <cell r="M799">
            <v>-2247393</v>
          </cell>
          <cell r="N799">
            <v>0</v>
          </cell>
          <cell r="O799">
            <v>-2247393</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-2247393</v>
          </cell>
          <cell r="CB799">
            <v>0</v>
          </cell>
          <cell r="CC799">
            <v>-2247393</v>
          </cell>
          <cell r="CD799">
            <v>0</v>
          </cell>
          <cell r="CE799">
            <v>0</v>
          </cell>
          <cell r="CF799">
            <v>0</v>
          </cell>
          <cell r="CG799">
            <v>-2247393</v>
          </cell>
          <cell r="CH799">
            <v>0</v>
          </cell>
          <cell r="CI799">
            <v>-2247393</v>
          </cell>
        </row>
        <row r="800">
          <cell r="B800" t="str">
            <v>413300</v>
          </cell>
          <cell r="C800" t="str">
            <v>Mallett Refundable Contributn</v>
          </cell>
          <cell r="D800">
            <v>0</v>
          </cell>
          <cell r="E800">
            <v>0</v>
          </cell>
          <cell r="F800">
            <v>0</v>
          </cell>
          <cell r="G800">
            <v>0</v>
          </cell>
          <cell r="H800">
            <v>0</v>
          </cell>
          <cell r="I800">
            <v>0</v>
          </cell>
          <cell r="J800">
            <v>292500</v>
          </cell>
          <cell r="K800">
            <v>0</v>
          </cell>
          <cell r="L800">
            <v>292500</v>
          </cell>
          <cell r="M800">
            <v>-390000</v>
          </cell>
          <cell r="N800">
            <v>0</v>
          </cell>
          <cell r="O800">
            <v>-390000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-97500</v>
          </cell>
          <cell r="CB800">
            <v>0</v>
          </cell>
          <cell r="CC800">
            <v>-97500</v>
          </cell>
          <cell r="CD800">
            <v>0</v>
          </cell>
          <cell r="CE800">
            <v>0</v>
          </cell>
          <cell r="CF800">
            <v>0</v>
          </cell>
          <cell r="CG800">
            <v>-97500</v>
          </cell>
          <cell r="CH800">
            <v>0</v>
          </cell>
          <cell r="CI800">
            <v>-97500</v>
          </cell>
        </row>
        <row r="801">
          <cell r="B801" t="str">
            <v>413520</v>
          </cell>
          <cell r="C801" t="str">
            <v>Rebates to Rtl Custmrs- Phs II</v>
          </cell>
          <cell r="D801">
            <v>0</v>
          </cell>
          <cell r="E801">
            <v>0</v>
          </cell>
          <cell r="F801">
            <v>0</v>
          </cell>
          <cell r="G801">
            <v>0</v>
          </cell>
          <cell r="H801">
            <v>0</v>
          </cell>
          <cell r="I801">
            <v>0</v>
          </cell>
          <cell r="J801">
            <v>0</v>
          </cell>
          <cell r="K801">
            <v>0</v>
          </cell>
          <cell r="L801">
            <v>0</v>
          </cell>
          <cell r="M801">
            <v>0</v>
          </cell>
          <cell r="N801">
            <v>0</v>
          </cell>
          <cell r="O801">
            <v>0</v>
          </cell>
          <cell r="P801">
            <v>-5.08</v>
          </cell>
          <cell r="Q801">
            <v>0</v>
          </cell>
          <cell r="R801">
            <v>-5.08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-5.08</v>
          </cell>
          <cell r="CB801">
            <v>0</v>
          </cell>
          <cell r="CC801">
            <v>-5.08</v>
          </cell>
          <cell r="CD801">
            <v>0</v>
          </cell>
          <cell r="CE801">
            <v>0</v>
          </cell>
          <cell r="CF801">
            <v>0</v>
          </cell>
          <cell r="CG801">
            <v>-5.08</v>
          </cell>
          <cell r="CH801">
            <v>0</v>
          </cell>
          <cell r="CI801">
            <v>-5.08</v>
          </cell>
        </row>
        <row r="802">
          <cell r="B802" t="str">
            <v>413530</v>
          </cell>
          <cell r="C802" t="str">
            <v>MPMA Suspense</v>
          </cell>
          <cell r="D802">
            <v>0</v>
          </cell>
          <cell r="E802">
            <v>0</v>
          </cell>
          <cell r="F802">
            <v>0</v>
          </cell>
          <cell r="G802">
            <v>0</v>
          </cell>
          <cell r="H802">
            <v>0</v>
          </cell>
          <cell r="I802">
            <v>0</v>
          </cell>
          <cell r="J802">
            <v>0</v>
          </cell>
          <cell r="K802">
            <v>0</v>
          </cell>
          <cell r="L802">
            <v>0</v>
          </cell>
          <cell r="M802">
            <v>0</v>
          </cell>
          <cell r="N802">
            <v>0</v>
          </cell>
          <cell r="O802">
            <v>0</v>
          </cell>
          <cell r="P802">
            <v>-9840.4699999999993</v>
          </cell>
          <cell r="Q802">
            <v>0</v>
          </cell>
          <cell r="R802">
            <v>-9840.4699999999993</v>
          </cell>
          <cell r="S802">
            <v>0</v>
          </cell>
          <cell r="T802">
            <v>0</v>
          </cell>
          <cell r="U802">
            <v>0</v>
          </cell>
          <cell r="V802">
            <v>0</v>
          </cell>
          <cell r="W802">
            <v>0</v>
          </cell>
          <cell r="X802">
            <v>0</v>
          </cell>
          <cell r="Y802">
            <v>0</v>
          </cell>
          <cell r="Z802">
            <v>0</v>
          </cell>
          <cell r="AA802">
            <v>0</v>
          </cell>
          <cell r="AB802">
            <v>-592259.64</v>
          </cell>
          <cell r="AC802">
            <v>0</v>
          </cell>
          <cell r="AD802">
            <v>-592259.64</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-602100.11</v>
          </cell>
          <cell r="CB802">
            <v>0</v>
          </cell>
          <cell r="CC802">
            <v>-602100.11</v>
          </cell>
          <cell r="CD802">
            <v>0</v>
          </cell>
          <cell r="CE802">
            <v>0</v>
          </cell>
          <cell r="CF802">
            <v>0</v>
          </cell>
          <cell r="CG802">
            <v>-602100.11</v>
          </cell>
          <cell r="CH802">
            <v>0</v>
          </cell>
          <cell r="CI802">
            <v>-602100.11</v>
          </cell>
        </row>
        <row r="803">
          <cell r="B803" t="str">
            <v>413720</v>
          </cell>
          <cell r="C803" t="str">
            <v>Cap Cont Repayment - New Conn</v>
          </cell>
          <cell r="D803">
            <v>0</v>
          </cell>
          <cell r="E803">
            <v>0</v>
          </cell>
          <cell r="F803">
            <v>0</v>
          </cell>
          <cell r="G803">
            <v>0</v>
          </cell>
          <cell r="H803">
            <v>0</v>
          </cell>
          <cell r="I803">
            <v>0</v>
          </cell>
          <cell r="J803">
            <v>0</v>
          </cell>
          <cell r="K803">
            <v>1124575.3740000001</v>
          </cell>
          <cell r="L803">
            <v>1124575.3740000001</v>
          </cell>
          <cell r="M803">
            <v>-2648363.9</v>
          </cell>
          <cell r="N803">
            <v>1033918.63</v>
          </cell>
          <cell r="O803">
            <v>-1614445.27</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2158494</v>
          </cell>
          <cell r="AI803">
            <v>-2158494.0040000002</v>
          </cell>
          <cell r="AJ803">
            <v>-4.0000001899898052E-3</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-489869.9</v>
          </cell>
          <cell r="CB803">
            <v>0</v>
          </cell>
          <cell r="CC803">
            <v>-489869.9</v>
          </cell>
          <cell r="CD803">
            <v>0</v>
          </cell>
          <cell r="CE803">
            <v>0</v>
          </cell>
          <cell r="CF803">
            <v>0</v>
          </cell>
          <cell r="CG803">
            <v>-489869.9</v>
          </cell>
          <cell r="CH803">
            <v>-1.1641532182693481E-10</v>
          </cell>
          <cell r="CI803">
            <v>-489869.90000000014</v>
          </cell>
        </row>
        <row r="804">
          <cell r="B804" t="str">
            <v>413740</v>
          </cell>
          <cell r="C804" t="str">
            <v>Bu Period End Accruals</v>
          </cell>
          <cell r="D804">
            <v>-160811.57999999999</v>
          </cell>
          <cell r="E804">
            <v>0</v>
          </cell>
          <cell r="F804">
            <v>-160811.57999999999</v>
          </cell>
          <cell r="G804">
            <v>0</v>
          </cell>
          <cell r="H804">
            <v>0</v>
          </cell>
          <cell r="I804">
            <v>0</v>
          </cell>
          <cell r="J804">
            <v>-966652.91399999999</v>
          </cell>
          <cell r="K804">
            <v>-32135818.579</v>
          </cell>
          <cell r="L804">
            <v>-33102471.493000001</v>
          </cell>
          <cell r="M804">
            <v>-194484.00200000001</v>
          </cell>
          <cell r="N804">
            <v>-29545215.16</v>
          </cell>
          <cell r="O804">
            <v>-29739699.162</v>
          </cell>
          <cell r="P804">
            <v>-90614.03</v>
          </cell>
          <cell r="Q804">
            <v>0</v>
          </cell>
          <cell r="R804">
            <v>-90614.03</v>
          </cell>
          <cell r="S804">
            <v>0</v>
          </cell>
          <cell r="T804">
            <v>0</v>
          </cell>
          <cell r="U804">
            <v>0</v>
          </cell>
          <cell r="V804">
            <v>-0.1</v>
          </cell>
          <cell r="W804">
            <v>0.10400000000000001</v>
          </cell>
          <cell r="X804">
            <v>4.0000000000000036E-3</v>
          </cell>
          <cell r="Y804">
            <v>0</v>
          </cell>
          <cell r="Z804">
            <v>0</v>
          </cell>
          <cell r="AA804">
            <v>0</v>
          </cell>
          <cell r="AB804">
            <v>592259.56999999995</v>
          </cell>
          <cell r="AC804">
            <v>0</v>
          </cell>
          <cell r="AD804">
            <v>592259.56999999995</v>
          </cell>
          <cell r="AE804">
            <v>0</v>
          </cell>
          <cell r="AF804">
            <v>0</v>
          </cell>
          <cell r="AG804">
            <v>0</v>
          </cell>
          <cell r="AH804">
            <v>-61681033.623999998</v>
          </cell>
          <cell r="AI804">
            <v>61681033.634999998</v>
          </cell>
          <cell r="AJ804">
            <v>1.0999999940395355E-2</v>
          </cell>
          <cell r="AK804">
            <v>-1139240.966</v>
          </cell>
          <cell r="AL804">
            <v>0</v>
          </cell>
          <cell r="AM804">
            <v>-1139240.966</v>
          </cell>
          <cell r="AN804">
            <v>-7750</v>
          </cell>
          <cell r="AO804">
            <v>0</v>
          </cell>
          <cell r="AP804">
            <v>-7750</v>
          </cell>
          <cell r="AQ804">
            <v>1E-3</v>
          </cell>
          <cell r="AR804">
            <v>0</v>
          </cell>
          <cell r="AS804">
            <v>1E-3</v>
          </cell>
          <cell r="AT804">
            <v>-1126144.152</v>
          </cell>
          <cell r="AU804">
            <v>0</v>
          </cell>
          <cell r="AV804">
            <v>-1126144.152</v>
          </cell>
          <cell r="AW804">
            <v>1E-3</v>
          </cell>
          <cell r="AX804">
            <v>0</v>
          </cell>
          <cell r="AY804">
            <v>1E-3</v>
          </cell>
          <cell r="AZ804">
            <v>0</v>
          </cell>
          <cell r="BA804">
            <v>0</v>
          </cell>
          <cell r="BB804">
            <v>0</v>
          </cell>
          <cell r="BC804">
            <v>0</v>
          </cell>
          <cell r="BD804">
            <v>0</v>
          </cell>
          <cell r="BE804">
            <v>0</v>
          </cell>
          <cell r="BF804">
            <v>0</v>
          </cell>
          <cell r="BG804">
            <v>0</v>
          </cell>
          <cell r="BH804">
            <v>0</v>
          </cell>
          <cell r="BI804">
            <v>-36821446.450000003</v>
          </cell>
          <cell r="BJ804">
            <v>0</v>
          </cell>
          <cell r="BK804">
            <v>-36821446.450000003</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-101595918.24600001</v>
          </cell>
          <cell r="CB804">
            <v>-2.1457672028102337E-9</v>
          </cell>
          <cell r="CC804">
            <v>-101595918.24600001</v>
          </cell>
          <cell r="CD804">
            <v>0</v>
          </cell>
          <cell r="CE804">
            <v>0</v>
          </cell>
          <cell r="CF804">
            <v>0</v>
          </cell>
          <cell r="CG804">
            <v>-101595918.24599999</v>
          </cell>
          <cell r="CH804">
            <v>-2.1457672028102337E-9</v>
          </cell>
          <cell r="CI804">
            <v>-101595918.24599999</v>
          </cell>
        </row>
        <row r="805">
          <cell r="B805" t="str">
            <v>413741</v>
          </cell>
          <cell r="C805" t="str">
            <v>Bonus and Incentive Accruals</v>
          </cell>
          <cell r="D805">
            <v>-335202.46999999997</v>
          </cell>
          <cell r="E805">
            <v>0</v>
          </cell>
          <cell r="F805">
            <v>-335202.46999999997</v>
          </cell>
          <cell r="G805">
            <v>0</v>
          </cell>
          <cell r="H805">
            <v>0</v>
          </cell>
          <cell r="I805">
            <v>0</v>
          </cell>
          <cell r="J805">
            <v>0</v>
          </cell>
          <cell r="K805">
            <v>-1188263.926</v>
          </cell>
          <cell r="L805">
            <v>-1188263.926</v>
          </cell>
          <cell r="M805">
            <v>0</v>
          </cell>
          <cell r="N805">
            <v>-1092472.98</v>
          </cell>
          <cell r="O805">
            <v>-1092472.98</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-2280736.91</v>
          </cell>
          <cell r="AI805">
            <v>2280736.906</v>
          </cell>
          <cell r="AJ805">
            <v>-4.0000001899898052E-3</v>
          </cell>
          <cell r="AK805">
            <v>-64773.79</v>
          </cell>
          <cell r="AL805">
            <v>0</v>
          </cell>
          <cell r="AM805">
            <v>-64773.79</v>
          </cell>
          <cell r="AN805">
            <v>0</v>
          </cell>
          <cell r="AO805">
            <v>0</v>
          </cell>
          <cell r="AP805">
            <v>0</v>
          </cell>
          <cell r="AQ805">
            <v>0</v>
          </cell>
          <cell r="AR805">
            <v>0</v>
          </cell>
          <cell r="AS805">
            <v>0</v>
          </cell>
          <cell r="AT805">
            <v>-14582.4</v>
          </cell>
          <cell r="AU805">
            <v>0</v>
          </cell>
          <cell r="AV805">
            <v>-14582.4</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-2695295.57</v>
          </cell>
          <cell r="CB805">
            <v>0</v>
          </cell>
          <cell r="CC805">
            <v>-2695295.57</v>
          </cell>
          <cell r="CD805">
            <v>0</v>
          </cell>
          <cell r="CE805">
            <v>0</v>
          </cell>
          <cell r="CF805">
            <v>0</v>
          </cell>
          <cell r="CG805">
            <v>-2695295.57</v>
          </cell>
          <cell r="CH805">
            <v>0</v>
          </cell>
          <cell r="CI805">
            <v>-2695295.57</v>
          </cell>
        </row>
        <row r="806">
          <cell r="B806" t="str">
            <v>413800</v>
          </cell>
          <cell r="C806" t="str">
            <v>Accr Liab Indemnity Costs</v>
          </cell>
          <cell r="D806">
            <v>0</v>
          </cell>
          <cell r="E806">
            <v>0</v>
          </cell>
          <cell r="F806">
            <v>0</v>
          </cell>
          <cell r="G806">
            <v>0</v>
          </cell>
          <cell r="H806">
            <v>0</v>
          </cell>
          <cell r="I806">
            <v>0</v>
          </cell>
          <cell r="J806">
            <v>29</v>
          </cell>
          <cell r="K806">
            <v>0.01</v>
          </cell>
          <cell r="L806">
            <v>29.01</v>
          </cell>
          <cell r="M806">
            <v>3</v>
          </cell>
          <cell r="N806">
            <v>0</v>
          </cell>
          <cell r="O806">
            <v>3</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-0.01</v>
          </cell>
          <cell r="AJ806">
            <v>-0.01</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32</v>
          </cell>
          <cell r="CB806">
            <v>0</v>
          </cell>
          <cell r="CC806">
            <v>32</v>
          </cell>
          <cell r="CD806">
            <v>0</v>
          </cell>
          <cell r="CE806">
            <v>0</v>
          </cell>
          <cell r="CF806">
            <v>0</v>
          </cell>
          <cell r="CG806">
            <v>32</v>
          </cell>
          <cell r="CH806">
            <v>0</v>
          </cell>
          <cell r="CI806">
            <v>32</v>
          </cell>
        </row>
        <row r="807">
          <cell r="B807" t="str">
            <v>413870</v>
          </cell>
          <cell r="C807" t="str">
            <v>Prov for Awards to Pensioners</v>
          </cell>
          <cell r="D807">
            <v>0</v>
          </cell>
          <cell r="E807">
            <v>0</v>
          </cell>
          <cell r="F807">
            <v>0</v>
          </cell>
          <cell r="G807">
            <v>0</v>
          </cell>
          <cell r="H807">
            <v>0</v>
          </cell>
          <cell r="I807">
            <v>0</v>
          </cell>
          <cell r="J807">
            <v>0</v>
          </cell>
          <cell r="K807">
            <v>7.5999999999999998E-2</v>
          </cell>
          <cell r="L807">
            <v>7.5999999999999998E-2</v>
          </cell>
          <cell r="M807">
            <v>0</v>
          </cell>
          <cell r="N807">
            <v>7.0000000000000007E-2</v>
          </cell>
          <cell r="O807">
            <v>7.0000000000000007E-2</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0.15</v>
          </cell>
          <cell r="AI807">
            <v>-0.14600000000000002</v>
          </cell>
          <cell r="AJ807">
            <v>3.9999999999999758E-3</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0.15</v>
          </cell>
          <cell r="CB807">
            <v>0</v>
          </cell>
          <cell r="CC807">
            <v>0.15</v>
          </cell>
          <cell r="CD807">
            <v>0</v>
          </cell>
          <cell r="CE807">
            <v>0</v>
          </cell>
          <cell r="CF807">
            <v>0</v>
          </cell>
          <cell r="CG807">
            <v>0.15</v>
          </cell>
          <cell r="CH807">
            <v>-1.3877787807814457E-17</v>
          </cell>
          <cell r="CI807">
            <v>0.14999999999999997</v>
          </cell>
        </row>
        <row r="808">
          <cell r="B808" t="str">
            <v>413880</v>
          </cell>
          <cell r="C808" t="str">
            <v>2004 VSP</v>
          </cell>
          <cell r="D808">
            <v>0</v>
          </cell>
          <cell r="E808">
            <v>0</v>
          </cell>
          <cell r="F808">
            <v>0</v>
          </cell>
          <cell r="G808">
            <v>0</v>
          </cell>
          <cell r="H808">
            <v>0</v>
          </cell>
          <cell r="I808">
            <v>0</v>
          </cell>
          <cell r="J808">
            <v>0</v>
          </cell>
          <cell r="K808">
            <v>-547470.54500000004</v>
          </cell>
          <cell r="L808">
            <v>-547470.54500000004</v>
          </cell>
          <cell r="M808">
            <v>0</v>
          </cell>
          <cell r="N808">
            <v>-503336.65</v>
          </cell>
          <cell r="O808">
            <v>-503336.65</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-1050807.19</v>
          </cell>
          <cell r="AI808">
            <v>1050807.1950000001</v>
          </cell>
          <cell r="AJ808">
            <v>5.0000001210719347E-3</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-1050807.19</v>
          </cell>
          <cell r="CB808">
            <v>0</v>
          </cell>
          <cell r="CC808">
            <v>-1050807.19</v>
          </cell>
          <cell r="CD808">
            <v>0</v>
          </cell>
          <cell r="CE808">
            <v>0</v>
          </cell>
          <cell r="CF808">
            <v>0</v>
          </cell>
          <cell r="CG808">
            <v>-1050807.19</v>
          </cell>
          <cell r="CH808">
            <v>0</v>
          </cell>
          <cell r="CI808">
            <v>-1050807.19</v>
          </cell>
        </row>
        <row r="809">
          <cell r="B809" t="str">
            <v>413894</v>
          </cell>
          <cell r="C809" t="str">
            <v>2002 Staff Reduction Provision</v>
          </cell>
          <cell r="D809">
            <v>0.09</v>
          </cell>
          <cell r="E809">
            <v>0</v>
          </cell>
          <cell r="F809">
            <v>0.09</v>
          </cell>
          <cell r="G809">
            <v>0</v>
          </cell>
          <cell r="H809">
            <v>0</v>
          </cell>
          <cell r="I809">
            <v>0</v>
          </cell>
          <cell r="J809">
            <v>0</v>
          </cell>
          <cell r="K809">
            <v>-410313.07699999999</v>
          </cell>
          <cell r="L809">
            <v>-410313.07699999999</v>
          </cell>
          <cell r="M809">
            <v>0</v>
          </cell>
          <cell r="N809">
            <v>-377236.01</v>
          </cell>
          <cell r="O809">
            <v>-377236.01</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-787549.09</v>
          </cell>
          <cell r="AI809">
            <v>787549.08700000006</v>
          </cell>
          <cell r="AJ809">
            <v>-2.9999999096617103E-3</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-787549</v>
          </cell>
          <cell r="CB809">
            <v>0</v>
          </cell>
          <cell r="CC809">
            <v>-787549</v>
          </cell>
          <cell r="CD809">
            <v>0</v>
          </cell>
          <cell r="CE809">
            <v>0</v>
          </cell>
          <cell r="CF809">
            <v>0</v>
          </cell>
          <cell r="CG809">
            <v>-787549</v>
          </cell>
          <cell r="CH809">
            <v>5.8207660913467407E-11</v>
          </cell>
          <cell r="CI809">
            <v>-787549</v>
          </cell>
        </row>
        <row r="810">
          <cell r="B810" t="str">
            <v>413900</v>
          </cell>
          <cell r="C810" t="str">
            <v>Inergi Exit Provision</v>
          </cell>
          <cell r="D810">
            <v>0</v>
          </cell>
          <cell r="E810">
            <v>0</v>
          </cell>
          <cell r="F810">
            <v>0</v>
          </cell>
          <cell r="G810">
            <v>0</v>
          </cell>
          <cell r="H810">
            <v>0</v>
          </cell>
          <cell r="I810">
            <v>0</v>
          </cell>
          <cell r="J810">
            <v>0</v>
          </cell>
          <cell r="K810">
            <v>-1577570.52</v>
          </cell>
          <cell r="L810">
            <v>-1577570.52</v>
          </cell>
          <cell r="M810">
            <v>-1100700</v>
          </cell>
          <cell r="N810">
            <v>-1450395.93</v>
          </cell>
          <cell r="O810">
            <v>-2551095.9299999997</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-3027966.45</v>
          </cell>
          <cell r="AI810">
            <v>3027966.45</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-4128666.45</v>
          </cell>
          <cell r="CB810">
            <v>0</v>
          </cell>
          <cell r="CC810">
            <v>-4128666.45</v>
          </cell>
          <cell r="CD810">
            <v>0</v>
          </cell>
          <cell r="CE810">
            <v>0</v>
          </cell>
          <cell r="CF810">
            <v>0</v>
          </cell>
          <cell r="CG810">
            <v>-4128666.45</v>
          </cell>
          <cell r="CH810">
            <v>2.3283064365386963E-10</v>
          </cell>
          <cell r="CI810">
            <v>-4128666.45</v>
          </cell>
        </row>
        <row r="811">
          <cell r="B811" t="str">
            <v>422010</v>
          </cell>
          <cell r="C811" t="str">
            <v>Unpres Cheques General</v>
          </cell>
          <cell r="D811">
            <v>0</v>
          </cell>
          <cell r="E811">
            <v>0</v>
          </cell>
          <cell r="F811">
            <v>0</v>
          </cell>
          <cell r="G811">
            <v>0</v>
          </cell>
          <cell r="H811">
            <v>0</v>
          </cell>
          <cell r="I811">
            <v>0</v>
          </cell>
          <cell r="J811">
            <v>0</v>
          </cell>
          <cell r="K811">
            <v>0</v>
          </cell>
          <cell r="L811">
            <v>0</v>
          </cell>
          <cell r="M811">
            <v>0</v>
          </cell>
          <cell r="N811">
            <v>0</v>
          </cell>
          <cell r="O811">
            <v>0</v>
          </cell>
          <cell r="P811">
            <v>-958945.59</v>
          </cell>
          <cell r="Q811">
            <v>0</v>
          </cell>
          <cell r="R811">
            <v>-958945.59</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-958945.59</v>
          </cell>
          <cell r="CB811">
            <v>0</v>
          </cell>
          <cell r="CC811">
            <v>-958945.59</v>
          </cell>
          <cell r="CD811">
            <v>0</v>
          </cell>
          <cell r="CE811">
            <v>0</v>
          </cell>
          <cell r="CF811">
            <v>0</v>
          </cell>
          <cell r="CG811">
            <v>-958945.59</v>
          </cell>
          <cell r="CH811">
            <v>0</v>
          </cell>
          <cell r="CI811">
            <v>-958945.59</v>
          </cell>
        </row>
        <row r="812">
          <cell r="B812" t="str">
            <v>425001</v>
          </cell>
          <cell r="C812" t="str">
            <v>P/Port Amts W/Held Fr Contract</v>
          </cell>
          <cell r="D812">
            <v>0</v>
          </cell>
          <cell r="E812">
            <v>0</v>
          </cell>
          <cell r="F812">
            <v>0</v>
          </cell>
          <cell r="G812">
            <v>0</v>
          </cell>
          <cell r="H812">
            <v>0</v>
          </cell>
          <cell r="I812">
            <v>0</v>
          </cell>
          <cell r="J812">
            <v>-209515.16</v>
          </cell>
          <cell r="K812">
            <v>-729400.96799999999</v>
          </cell>
          <cell r="L812">
            <v>-938916.12800000003</v>
          </cell>
          <cell r="M812">
            <v>0</v>
          </cell>
          <cell r="N812">
            <v>-670600.89</v>
          </cell>
          <cell r="O812">
            <v>-670600.89</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-1400001.86</v>
          </cell>
          <cell r="AI812">
            <v>1400001.858</v>
          </cell>
          <cell r="AJ812">
            <v>-2.0000000949949026E-3</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-1609517.02</v>
          </cell>
          <cell r="CB812">
            <v>0</v>
          </cell>
          <cell r="CC812">
            <v>-1609517.02</v>
          </cell>
          <cell r="CD812">
            <v>0</v>
          </cell>
          <cell r="CE812">
            <v>0</v>
          </cell>
          <cell r="CF812">
            <v>0</v>
          </cell>
          <cell r="CG812">
            <v>-1609517.02</v>
          </cell>
          <cell r="CH812">
            <v>0</v>
          </cell>
          <cell r="CI812">
            <v>-1609517.02</v>
          </cell>
        </row>
        <row r="813">
          <cell r="B813" t="str">
            <v>426000</v>
          </cell>
          <cell r="C813" t="str">
            <v>Unearned Interest on Bond Disc</v>
          </cell>
          <cell r="D813">
            <v>18454163.370000001</v>
          </cell>
          <cell r="E813">
            <v>0</v>
          </cell>
          <cell r="F813">
            <v>18454163.370000001</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18454163.370000001</v>
          </cell>
          <cell r="CB813">
            <v>0</v>
          </cell>
          <cell r="CC813">
            <v>18454163.370000001</v>
          </cell>
          <cell r="CD813">
            <v>-18454163.370000001</v>
          </cell>
          <cell r="CE813">
            <v>0</v>
          </cell>
          <cell r="CF813">
            <v>-18454163.370000001</v>
          </cell>
          <cell r="CG813">
            <v>0</v>
          </cell>
          <cell r="CH813">
            <v>0</v>
          </cell>
          <cell r="CI813">
            <v>0</v>
          </cell>
        </row>
        <row r="814">
          <cell r="B814" t="str">
            <v>427000</v>
          </cell>
          <cell r="C814" t="str">
            <v>Unearned Revenues</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-839135.32</v>
          </cell>
          <cell r="AL814">
            <v>0</v>
          </cell>
          <cell r="AM814">
            <v>-839135.32</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-839135.32</v>
          </cell>
          <cell r="CB814">
            <v>0</v>
          </cell>
          <cell r="CC814">
            <v>-839135.32</v>
          </cell>
          <cell r="CD814">
            <v>0</v>
          </cell>
          <cell r="CE814">
            <v>0</v>
          </cell>
          <cell r="CF814">
            <v>0</v>
          </cell>
          <cell r="CG814">
            <v>-839135.32</v>
          </cell>
          <cell r="CH814">
            <v>0</v>
          </cell>
          <cell r="CI814">
            <v>-839135.32</v>
          </cell>
        </row>
        <row r="815">
          <cell r="B815" t="str">
            <v>428000</v>
          </cell>
          <cell r="C815" t="str">
            <v>Conn Charges -Inac Funds In Tr</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-200602.6</v>
          </cell>
          <cell r="AU815">
            <v>0</v>
          </cell>
          <cell r="AV815">
            <v>-200602.6</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-200602.6</v>
          </cell>
          <cell r="CB815">
            <v>0</v>
          </cell>
          <cell r="CC815">
            <v>-200602.6</v>
          </cell>
          <cell r="CD815">
            <v>0</v>
          </cell>
          <cell r="CE815">
            <v>0</v>
          </cell>
          <cell r="CF815">
            <v>0</v>
          </cell>
          <cell r="CG815">
            <v>-200602.6</v>
          </cell>
          <cell r="CH815">
            <v>0</v>
          </cell>
          <cell r="CI815">
            <v>-200602.6</v>
          </cell>
        </row>
        <row r="816">
          <cell r="B816" t="str">
            <v>452000</v>
          </cell>
          <cell r="C816" t="str">
            <v>OEB Review Process Provision</v>
          </cell>
          <cell r="D816">
            <v>0</v>
          </cell>
          <cell r="E816">
            <v>0</v>
          </cell>
          <cell r="F816">
            <v>0</v>
          </cell>
          <cell r="G816">
            <v>0</v>
          </cell>
          <cell r="H816">
            <v>0</v>
          </cell>
          <cell r="I816">
            <v>0</v>
          </cell>
          <cell r="J816">
            <v>0</v>
          </cell>
          <cell r="K816">
            <v>0</v>
          </cell>
          <cell r="L816">
            <v>0</v>
          </cell>
          <cell r="M816">
            <v>-20000427.25</v>
          </cell>
          <cell r="N816">
            <v>0</v>
          </cell>
          <cell r="O816">
            <v>-20000427.25</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-20000427.25</v>
          </cell>
          <cell r="CB816">
            <v>0</v>
          </cell>
          <cell r="CC816">
            <v>-20000427.25</v>
          </cell>
          <cell r="CD816">
            <v>0</v>
          </cell>
          <cell r="CE816">
            <v>0</v>
          </cell>
          <cell r="CF816">
            <v>0</v>
          </cell>
          <cell r="CG816">
            <v>-20000427.25</v>
          </cell>
          <cell r="CH816">
            <v>0</v>
          </cell>
          <cell r="CI816">
            <v>-20000427.25</v>
          </cell>
        </row>
        <row r="817">
          <cell r="B817" t="str">
            <v>452013</v>
          </cell>
          <cell r="C817" t="str">
            <v>Current Liabilty -  Dx PCB</v>
          </cell>
          <cell r="D817">
            <v>0</v>
          </cell>
          <cell r="E817">
            <v>0</v>
          </cell>
          <cell r="F817">
            <v>0</v>
          </cell>
          <cell r="G817">
            <v>0</v>
          </cell>
          <cell r="H817">
            <v>0</v>
          </cell>
          <cell r="I817">
            <v>0</v>
          </cell>
          <cell r="J817">
            <v>0</v>
          </cell>
          <cell r="K817">
            <v>0</v>
          </cell>
          <cell r="L817">
            <v>0</v>
          </cell>
          <cell r="M817">
            <v>-2786656.26</v>
          </cell>
          <cell r="N817">
            <v>0</v>
          </cell>
          <cell r="O817">
            <v>-2786656.26</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-2786656.26</v>
          </cell>
          <cell r="CB817">
            <v>0</v>
          </cell>
          <cell r="CC817">
            <v>-2786656.26</v>
          </cell>
          <cell r="CD817">
            <v>0</v>
          </cell>
          <cell r="CE817">
            <v>0</v>
          </cell>
          <cell r="CF817">
            <v>0</v>
          </cell>
          <cell r="CG817">
            <v>-2786656.26</v>
          </cell>
          <cell r="CH817">
            <v>0</v>
          </cell>
          <cell r="CI817">
            <v>-2786656.26</v>
          </cell>
        </row>
        <row r="818">
          <cell r="B818" t="str">
            <v>452014</v>
          </cell>
          <cell r="C818" t="str">
            <v>Current Liability -  Dx LAR</v>
          </cell>
          <cell r="D818">
            <v>0</v>
          </cell>
          <cell r="E818">
            <v>0</v>
          </cell>
          <cell r="F818">
            <v>0</v>
          </cell>
          <cell r="G818">
            <v>0</v>
          </cell>
          <cell r="H818">
            <v>0</v>
          </cell>
          <cell r="I818">
            <v>0</v>
          </cell>
          <cell r="J818">
            <v>0</v>
          </cell>
          <cell r="K818">
            <v>0</v>
          </cell>
          <cell r="L818">
            <v>0</v>
          </cell>
          <cell r="M818">
            <v>-7251253.7800000003</v>
          </cell>
          <cell r="N818">
            <v>0</v>
          </cell>
          <cell r="O818">
            <v>-7251253.7800000003</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-7251253.7800000003</v>
          </cell>
          <cell r="CB818">
            <v>0</v>
          </cell>
          <cell r="CC818">
            <v>-7251253.7800000003</v>
          </cell>
          <cell r="CD818">
            <v>0</v>
          </cell>
          <cell r="CE818">
            <v>0</v>
          </cell>
          <cell r="CF818">
            <v>0</v>
          </cell>
          <cell r="CG818">
            <v>-7251253.7800000003</v>
          </cell>
          <cell r="CH818">
            <v>0</v>
          </cell>
          <cell r="CI818">
            <v>-7251253.7800000003</v>
          </cell>
        </row>
        <row r="819">
          <cell r="B819" t="str">
            <v>452015</v>
          </cell>
          <cell r="C819" t="str">
            <v>Current Liability -  Tx PCB</v>
          </cell>
          <cell r="D819">
            <v>0</v>
          </cell>
          <cell r="E819">
            <v>0</v>
          </cell>
          <cell r="F819">
            <v>0</v>
          </cell>
          <cell r="G819">
            <v>0</v>
          </cell>
          <cell r="H819">
            <v>0</v>
          </cell>
          <cell r="I819">
            <v>0</v>
          </cell>
          <cell r="J819">
            <v>-519882.61</v>
          </cell>
          <cell r="K819">
            <v>0</v>
          </cell>
          <cell r="L819">
            <v>-519882.61</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-519882.61</v>
          </cell>
          <cell r="CB819">
            <v>0</v>
          </cell>
          <cell r="CC819">
            <v>-519882.61</v>
          </cell>
          <cell r="CD819">
            <v>0</v>
          </cell>
          <cell r="CE819">
            <v>0</v>
          </cell>
          <cell r="CF819">
            <v>0</v>
          </cell>
          <cell r="CG819">
            <v>-519882.61</v>
          </cell>
          <cell r="CH819">
            <v>0</v>
          </cell>
          <cell r="CI819">
            <v>-519882.61</v>
          </cell>
        </row>
        <row r="820">
          <cell r="B820" t="str">
            <v>452016</v>
          </cell>
          <cell r="C820" t="str">
            <v>Current Liability -  Tx LAR</v>
          </cell>
          <cell r="D820">
            <v>0</v>
          </cell>
          <cell r="E820">
            <v>0</v>
          </cell>
          <cell r="F820">
            <v>0</v>
          </cell>
          <cell r="G820">
            <v>0</v>
          </cell>
          <cell r="H820">
            <v>0</v>
          </cell>
          <cell r="I820">
            <v>0</v>
          </cell>
          <cell r="J820">
            <v>-3563339.05</v>
          </cell>
          <cell r="K820">
            <v>0</v>
          </cell>
          <cell r="L820">
            <v>-3563339.05</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-3563339.05</v>
          </cell>
          <cell r="CB820">
            <v>0</v>
          </cell>
          <cell r="CC820">
            <v>-3563339.05</v>
          </cell>
          <cell r="CD820">
            <v>0</v>
          </cell>
          <cell r="CE820">
            <v>0</v>
          </cell>
          <cell r="CF820">
            <v>0</v>
          </cell>
          <cell r="CG820">
            <v>-3563339.05</v>
          </cell>
          <cell r="CH820">
            <v>0</v>
          </cell>
          <cell r="CI820">
            <v>-3563339.05</v>
          </cell>
        </row>
        <row r="821">
          <cell r="B821" t="str">
            <v>452017</v>
          </cell>
          <cell r="C821" t="str">
            <v>Current Liability-Remotes LAR</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-2828992.97</v>
          </cell>
          <cell r="AU821">
            <v>0</v>
          </cell>
          <cell r="AV821">
            <v>-2828992.97</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-2828992.97</v>
          </cell>
          <cell r="CB821">
            <v>0</v>
          </cell>
          <cell r="CC821">
            <v>-2828992.97</v>
          </cell>
          <cell r="CD821">
            <v>0</v>
          </cell>
          <cell r="CE821">
            <v>0</v>
          </cell>
          <cell r="CF821">
            <v>0</v>
          </cell>
          <cell r="CG821">
            <v>-2828992.97</v>
          </cell>
          <cell r="CH821">
            <v>0</v>
          </cell>
          <cell r="CI821">
            <v>-2828992.97</v>
          </cell>
        </row>
        <row r="822">
          <cell r="C822" t="str">
            <v>Accounts payable and accrued charges</v>
          </cell>
          <cell r="D822">
            <v>17609188.07</v>
          </cell>
          <cell r="E822">
            <v>0</v>
          </cell>
          <cell r="F822">
            <v>17609188.07</v>
          </cell>
          <cell r="G822">
            <v>0</v>
          </cell>
          <cell r="H822">
            <v>0</v>
          </cell>
          <cell r="I822">
            <v>0</v>
          </cell>
          <cell r="J822">
            <v>-31270957.664000001</v>
          </cell>
          <cell r="K822">
            <v>-128994474.21299998</v>
          </cell>
          <cell r="L822">
            <v>-160265431.87699997</v>
          </cell>
          <cell r="M822">
            <v>-66088765.151999995</v>
          </cell>
          <cell r="N822">
            <v>-118595687.45</v>
          </cell>
          <cell r="O822">
            <v>-184684452.602</v>
          </cell>
          <cell r="P822">
            <v>-189608821.53000003</v>
          </cell>
          <cell r="Q822">
            <v>0</v>
          </cell>
          <cell r="R822">
            <v>-189608821.53000003</v>
          </cell>
          <cell r="S822">
            <v>0</v>
          </cell>
          <cell r="T822">
            <v>0</v>
          </cell>
          <cell r="U822">
            <v>0</v>
          </cell>
          <cell r="V822">
            <v>-0.1</v>
          </cell>
          <cell r="W822">
            <v>0.10400000000000001</v>
          </cell>
          <cell r="X822">
            <v>4.0000000000000036E-3</v>
          </cell>
          <cell r="Y822">
            <v>0</v>
          </cell>
          <cell r="Z822">
            <v>0</v>
          </cell>
          <cell r="AA822">
            <v>0</v>
          </cell>
          <cell r="AB822">
            <v>-6.9999999948777258E-2</v>
          </cell>
          <cell r="AC822">
            <v>0</v>
          </cell>
          <cell r="AD822">
            <v>-6.9999999948777258E-2</v>
          </cell>
          <cell r="AE822">
            <v>0</v>
          </cell>
          <cell r="AF822">
            <v>0</v>
          </cell>
          <cell r="AG822">
            <v>0</v>
          </cell>
          <cell r="AH822">
            <v>-247590161.59400001</v>
          </cell>
          <cell r="AI822">
            <v>247590161.55900002</v>
          </cell>
          <cell r="AJ822">
            <v>-3.4999996423721313E-2</v>
          </cell>
          <cell r="AK822">
            <v>-4480402.4459999995</v>
          </cell>
          <cell r="AL822">
            <v>0</v>
          </cell>
          <cell r="AM822">
            <v>-4480402.4459999995</v>
          </cell>
          <cell r="AN822">
            <v>-7750</v>
          </cell>
          <cell r="AO822">
            <v>0</v>
          </cell>
          <cell r="AP822">
            <v>-7750</v>
          </cell>
          <cell r="AQ822">
            <v>3.0000000000000001E-3</v>
          </cell>
          <cell r="AR822">
            <v>0</v>
          </cell>
          <cell r="AS822">
            <v>3.0000000000000001E-3</v>
          </cell>
          <cell r="AT822">
            <v>-6498958.3420000002</v>
          </cell>
          <cell r="AU822">
            <v>0</v>
          </cell>
          <cell r="AV822">
            <v>-6498958.3420000002</v>
          </cell>
          <cell r="AW822">
            <v>1E-3</v>
          </cell>
          <cell r="AX822">
            <v>0</v>
          </cell>
          <cell r="AY822">
            <v>1E-3</v>
          </cell>
          <cell r="AZ822">
            <v>0</v>
          </cell>
          <cell r="BA822">
            <v>0</v>
          </cell>
          <cell r="BB822">
            <v>0</v>
          </cell>
          <cell r="BC822">
            <v>0</v>
          </cell>
          <cell r="BD822">
            <v>0</v>
          </cell>
          <cell r="BE822">
            <v>0</v>
          </cell>
          <cell r="BF822">
            <v>0</v>
          </cell>
          <cell r="BG822">
            <v>0</v>
          </cell>
          <cell r="BH822">
            <v>0</v>
          </cell>
          <cell r="BI822">
            <v>-47015559.980000004</v>
          </cell>
          <cell r="BJ822">
            <v>0</v>
          </cell>
          <cell r="BK822">
            <v>-47015559.980000004</v>
          </cell>
          <cell r="BL822">
            <v>0</v>
          </cell>
          <cell r="BM822">
            <v>0</v>
          </cell>
          <cell r="BN822">
            <v>0</v>
          </cell>
          <cell r="BO822">
            <v>-3490.19</v>
          </cell>
          <cell r="BP822">
            <v>0</v>
          </cell>
          <cell r="BQ822">
            <v>-3490.19</v>
          </cell>
          <cell r="BR822">
            <v>0</v>
          </cell>
          <cell r="BS822">
            <v>0</v>
          </cell>
          <cell r="BT822">
            <v>0</v>
          </cell>
          <cell r="BU822">
            <v>1000</v>
          </cell>
          <cell r="BV822">
            <v>0</v>
          </cell>
          <cell r="BW822">
            <v>1000</v>
          </cell>
          <cell r="BX822">
            <v>0</v>
          </cell>
          <cell r="BY822">
            <v>0</v>
          </cell>
          <cell r="BZ822">
            <v>0</v>
          </cell>
          <cell r="CA822">
            <v>-574954678.99400043</v>
          </cell>
          <cell r="CB822">
            <v>6.2115490445657784E-8</v>
          </cell>
          <cell r="CC822">
            <v>-574954678.99400032</v>
          </cell>
          <cell r="CD822">
            <v>-18454163.370000001</v>
          </cell>
          <cell r="CE822">
            <v>0</v>
          </cell>
          <cell r="CF822">
            <v>-18454163.370000001</v>
          </cell>
          <cell r="CG822">
            <v>-593408842.36399996</v>
          </cell>
          <cell r="CH822">
            <v>4.6632252642675454E-8</v>
          </cell>
          <cell r="CI822">
            <v>-593408842.36399996</v>
          </cell>
        </row>
        <row r="823">
          <cell r="B823" t="str">
            <v>404020</v>
          </cell>
          <cell r="C823" t="str">
            <v>Income Tax Payable</v>
          </cell>
          <cell r="D823">
            <v>-8426598.9700000007</v>
          </cell>
          <cell r="E823">
            <v>0</v>
          </cell>
          <cell r="F823">
            <v>-8426598.9700000007</v>
          </cell>
          <cell r="G823">
            <v>0</v>
          </cell>
          <cell r="H823">
            <v>0</v>
          </cell>
          <cell r="I823">
            <v>0</v>
          </cell>
          <cell r="J823">
            <v>-28626263.329999998</v>
          </cell>
          <cell r="K823">
            <v>4132720.162</v>
          </cell>
          <cell r="L823">
            <v>-24493543.167999998</v>
          </cell>
          <cell r="M823">
            <v>54992758.75</v>
          </cell>
          <cell r="N823">
            <v>2576241.14</v>
          </cell>
          <cell r="O823">
            <v>57568999.890000001</v>
          </cell>
          <cell r="P823">
            <v>-58313930.700000003</v>
          </cell>
          <cell r="Q823">
            <v>0</v>
          </cell>
          <cell r="R823">
            <v>-58313930.700000003</v>
          </cell>
          <cell r="S823">
            <v>0</v>
          </cell>
          <cell r="T823">
            <v>0</v>
          </cell>
          <cell r="U823">
            <v>0</v>
          </cell>
          <cell r="V823">
            <v>0</v>
          </cell>
          <cell r="W823">
            <v>0</v>
          </cell>
          <cell r="X823">
            <v>0</v>
          </cell>
          <cell r="Y823">
            <v>-87500.23</v>
          </cell>
          <cell r="Z823">
            <v>0</v>
          </cell>
          <cell r="AA823">
            <v>-87500.23</v>
          </cell>
          <cell r="AB823">
            <v>0</v>
          </cell>
          <cell r="AC823">
            <v>0</v>
          </cell>
          <cell r="AD823">
            <v>0</v>
          </cell>
          <cell r="AE823">
            <v>0</v>
          </cell>
          <cell r="AF823">
            <v>0</v>
          </cell>
          <cell r="AG823">
            <v>0</v>
          </cell>
          <cell r="AH823">
            <v>6708961.3020000001</v>
          </cell>
          <cell r="AI823">
            <v>-6708961.3020000001</v>
          </cell>
          <cell r="AJ823">
            <v>0</v>
          </cell>
          <cell r="AK823">
            <v>123473.18</v>
          </cell>
          <cell r="AL823">
            <v>0</v>
          </cell>
          <cell r="AM823">
            <v>123473.18</v>
          </cell>
          <cell r="AN823">
            <v>-12102.75</v>
          </cell>
          <cell r="AO823">
            <v>0</v>
          </cell>
          <cell r="AP823">
            <v>-12102.75</v>
          </cell>
          <cell r="AQ823">
            <v>0</v>
          </cell>
          <cell r="AR823">
            <v>0</v>
          </cell>
          <cell r="AS823">
            <v>0</v>
          </cell>
          <cell r="AT823">
            <v>2375665.2000000002</v>
          </cell>
          <cell r="AU823">
            <v>0</v>
          </cell>
          <cell r="AV823">
            <v>2375665.2000000002</v>
          </cell>
          <cell r="AW823">
            <v>0</v>
          </cell>
          <cell r="AX823">
            <v>0</v>
          </cell>
          <cell r="AY823">
            <v>0</v>
          </cell>
          <cell r="AZ823">
            <v>0</v>
          </cell>
          <cell r="BA823">
            <v>0</v>
          </cell>
          <cell r="BB823">
            <v>0</v>
          </cell>
          <cell r="BC823">
            <v>0</v>
          </cell>
          <cell r="BD823">
            <v>0</v>
          </cell>
          <cell r="BE823">
            <v>0</v>
          </cell>
          <cell r="BF823">
            <v>0</v>
          </cell>
          <cell r="BG823">
            <v>0</v>
          </cell>
          <cell r="BH823">
            <v>0</v>
          </cell>
          <cell r="BI823">
            <v>-247698.23</v>
          </cell>
          <cell r="BJ823">
            <v>0</v>
          </cell>
          <cell r="BK823">
            <v>-247698.23</v>
          </cell>
          <cell r="BL823">
            <v>0</v>
          </cell>
          <cell r="BM823">
            <v>0</v>
          </cell>
          <cell r="BN823">
            <v>0</v>
          </cell>
          <cell r="BO823">
            <v>2710.72</v>
          </cell>
          <cell r="BP823">
            <v>0</v>
          </cell>
          <cell r="BQ823">
            <v>2710.72</v>
          </cell>
          <cell r="BR823">
            <v>0</v>
          </cell>
          <cell r="BS823">
            <v>0</v>
          </cell>
          <cell r="BT823">
            <v>0</v>
          </cell>
          <cell r="BU823">
            <v>35115.699999999997</v>
          </cell>
          <cell r="BV823">
            <v>0</v>
          </cell>
          <cell r="BW823">
            <v>35115.699999999997</v>
          </cell>
          <cell r="BX823">
            <v>0</v>
          </cell>
          <cell r="BY823">
            <v>0</v>
          </cell>
          <cell r="BZ823">
            <v>0</v>
          </cell>
          <cell r="CA823">
            <v>-31475409.357999999</v>
          </cell>
          <cell r="CB823">
            <v>0</v>
          </cell>
          <cell r="CC823">
            <v>-31475409.357999999</v>
          </cell>
          <cell r="CD823">
            <v>0</v>
          </cell>
          <cell r="CE823">
            <v>0</v>
          </cell>
          <cell r="CF823">
            <v>0</v>
          </cell>
          <cell r="CG823">
            <v>-31475409.357999999</v>
          </cell>
          <cell r="CH823">
            <v>0</v>
          </cell>
          <cell r="CI823">
            <v>-31475409.357999999</v>
          </cell>
        </row>
        <row r="824">
          <cell r="B824" t="str">
            <v>404030</v>
          </cell>
          <cell r="C824" t="str">
            <v>Future Income Tax Liability</v>
          </cell>
          <cell r="D824">
            <v>11320392.49</v>
          </cell>
          <cell r="E824">
            <v>0</v>
          </cell>
          <cell r="F824">
            <v>11320392.49</v>
          </cell>
          <cell r="G824">
            <v>0</v>
          </cell>
          <cell r="H824">
            <v>0</v>
          </cell>
          <cell r="I824">
            <v>0</v>
          </cell>
          <cell r="J824">
            <v>0</v>
          </cell>
          <cell r="K824">
            <v>-0.27200000000000002</v>
          </cell>
          <cell r="L824">
            <v>-0.27200000000000002</v>
          </cell>
          <cell r="M824">
            <v>0</v>
          </cell>
          <cell r="N824">
            <v>-0.17</v>
          </cell>
          <cell r="O824">
            <v>-0.17</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-0.44</v>
          </cell>
          <cell r="AI824">
            <v>0.442</v>
          </cell>
          <cell r="AJ824">
            <v>2.0000000000000018E-3</v>
          </cell>
          <cell r="AK824">
            <v>-0.09</v>
          </cell>
          <cell r="AL824">
            <v>0</v>
          </cell>
          <cell r="AM824">
            <v>-0.09</v>
          </cell>
          <cell r="AN824">
            <v>-0.51</v>
          </cell>
          <cell r="AO824">
            <v>0</v>
          </cell>
          <cell r="AP824">
            <v>-0.51</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11320391.450000001</v>
          </cell>
          <cell r="CB824">
            <v>-5.5511151231257827E-17</v>
          </cell>
          <cell r="CC824">
            <v>11320391.450000001</v>
          </cell>
          <cell r="CD824">
            <v>0</v>
          </cell>
          <cell r="CE824">
            <v>0</v>
          </cell>
          <cell r="CF824">
            <v>0</v>
          </cell>
          <cell r="CG824">
            <v>11320391.450000001</v>
          </cell>
          <cell r="CH824">
            <v>-2.7755575615628914E-17</v>
          </cell>
          <cell r="CI824">
            <v>11320391.450000001</v>
          </cell>
        </row>
        <row r="825">
          <cell r="C825" t="str">
            <v>Income tax payable</v>
          </cell>
          <cell r="D825">
            <v>2893793.52</v>
          </cell>
          <cell r="E825">
            <v>0</v>
          </cell>
          <cell r="F825">
            <v>2893793.52</v>
          </cell>
          <cell r="G825">
            <v>0</v>
          </cell>
          <cell r="H825">
            <v>0</v>
          </cell>
          <cell r="I825">
            <v>0</v>
          </cell>
          <cell r="J825">
            <v>-28626263.329999998</v>
          </cell>
          <cell r="K825">
            <v>4132719.89</v>
          </cell>
          <cell r="L825">
            <v>-24493543.439999998</v>
          </cell>
          <cell r="M825">
            <v>54992758.75</v>
          </cell>
          <cell r="N825">
            <v>2576240.9700000002</v>
          </cell>
          <cell r="O825">
            <v>57568999.719999999</v>
          </cell>
          <cell r="P825">
            <v>-58313930.700000003</v>
          </cell>
          <cell r="Q825">
            <v>0</v>
          </cell>
          <cell r="R825">
            <v>-58313930.700000003</v>
          </cell>
          <cell r="S825">
            <v>0</v>
          </cell>
          <cell r="T825">
            <v>0</v>
          </cell>
          <cell r="U825">
            <v>0</v>
          </cell>
          <cell r="V825">
            <v>0</v>
          </cell>
          <cell r="W825">
            <v>0</v>
          </cell>
          <cell r="X825">
            <v>0</v>
          </cell>
          <cell r="Y825">
            <v>-87500.23</v>
          </cell>
          <cell r="Z825">
            <v>0</v>
          </cell>
          <cell r="AA825">
            <v>-87500.23</v>
          </cell>
          <cell r="AB825">
            <v>0</v>
          </cell>
          <cell r="AC825">
            <v>0</v>
          </cell>
          <cell r="AD825">
            <v>0</v>
          </cell>
          <cell r="AE825">
            <v>0</v>
          </cell>
          <cell r="AF825">
            <v>0</v>
          </cell>
          <cell r="AG825">
            <v>0</v>
          </cell>
          <cell r="AH825">
            <v>6708960.8619999997</v>
          </cell>
          <cell r="AI825">
            <v>-6708960.8600000003</v>
          </cell>
          <cell r="AJ825">
            <v>1.9999993965029716E-3</v>
          </cell>
          <cell r="AK825">
            <v>123473.09</v>
          </cell>
          <cell r="AL825">
            <v>0</v>
          </cell>
          <cell r="AM825">
            <v>123473.09</v>
          </cell>
          <cell r="AN825">
            <v>-12103.26</v>
          </cell>
          <cell r="AO825">
            <v>0</v>
          </cell>
          <cell r="AP825">
            <v>-12103.26</v>
          </cell>
          <cell r="AQ825">
            <v>0</v>
          </cell>
          <cell r="AR825">
            <v>0</v>
          </cell>
          <cell r="AS825">
            <v>0</v>
          </cell>
          <cell r="AT825">
            <v>2375665.2000000002</v>
          </cell>
          <cell r="AU825">
            <v>0</v>
          </cell>
          <cell r="AV825">
            <v>2375665.2000000002</v>
          </cell>
          <cell r="AW825">
            <v>0</v>
          </cell>
          <cell r="AX825">
            <v>0</v>
          </cell>
          <cell r="AY825">
            <v>0</v>
          </cell>
          <cell r="AZ825">
            <v>0</v>
          </cell>
          <cell r="BA825">
            <v>0</v>
          </cell>
          <cell r="BB825">
            <v>0</v>
          </cell>
          <cell r="BC825">
            <v>0</v>
          </cell>
          <cell r="BD825">
            <v>0</v>
          </cell>
          <cell r="BE825">
            <v>0</v>
          </cell>
          <cell r="BF825">
            <v>0</v>
          </cell>
          <cell r="BG825">
            <v>0</v>
          </cell>
          <cell r="BH825">
            <v>0</v>
          </cell>
          <cell r="BI825">
            <v>-247698.23</v>
          </cell>
          <cell r="BJ825">
            <v>0</v>
          </cell>
          <cell r="BK825">
            <v>-247698.23</v>
          </cell>
          <cell r="BL825">
            <v>0</v>
          </cell>
          <cell r="BM825">
            <v>0</v>
          </cell>
          <cell r="BN825">
            <v>0</v>
          </cell>
          <cell r="BO825">
            <v>2710.72</v>
          </cell>
          <cell r="BP825">
            <v>0</v>
          </cell>
          <cell r="BQ825">
            <v>2710.72</v>
          </cell>
          <cell r="BR825">
            <v>0</v>
          </cell>
          <cell r="BS825">
            <v>0</v>
          </cell>
          <cell r="BT825">
            <v>0</v>
          </cell>
          <cell r="BU825">
            <v>35115.699999999997</v>
          </cell>
          <cell r="BV825">
            <v>0</v>
          </cell>
          <cell r="BW825">
            <v>35115.699999999997</v>
          </cell>
          <cell r="BX825">
            <v>0</v>
          </cell>
          <cell r="BY825">
            <v>0</v>
          </cell>
          <cell r="BZ825">
            <v>0</v>
          </cell>
          <cell r="CA825">
            <v>-20155017.908000004</v>
          </cell>
          <cell r="CB825">
            <v>1.9371509951682242E-10</v>
          </cell>
          <cell r="CC825">
            <v>-20155017.908000004</v>
          </cell>
          <cell r="CD825">
            <v>0</v>
          </cell>
          <cell r="CE825">
            <v>0</v>
          </cell>
          <cell r="CF825">
            <v>0</v>
          </cell>
          <cell r="CG825">
            <v>-20155017.907999996</v>
          </cell>
          <cell r="CH825">
            <v>-7.4505818181691552E-11</v>
          </cell>
          <cell r="CI825">
            <v>-20155017.907999996</v>
          </cell>
        </row>
        <row r="826">
          <cell r="B826" t="str">
            <v>443020</v>
          </cell>
          <cell r="C826" t="str">
            <v>Div Payable - Preferred Shares</v>
          </cell>
          <cell r="D826">
            <v>-4441250</v>
          </cell>
          <cell r="E826">
            <v>0</v>
          </cell>
          <cell r="F826">
            <v>-4441250</v>
          </cell>
          <cell r="G826">
            <v>0</v>
          </cell>
          <cell r="H826">
            <v>0</v>
          </cell>
          <cell r="I826">
            <v>0</v>
          </cell>
          <cell r="J826">
            <v>-3270267.69</v>
          </cell>
          <cell r="K826">
            <v>0</v>
          </cell>
          <cell r="L826">
            <v>-3270267.69</v>
          </cell>
          <cell r="M826">
            <v>-1843261.06</v>
          </cell>
          <cell r="N826">
            <v>0</v>
          </cell>
          <cell r="O826">
            <v>-1843261.06</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-9554778.75</v>
          </cell>
          <cell r="CB826">
            <v>0</v>
          </cell>
          <cell r="CC826">
            <v>-9554778.75</v>
          </cell>
          <cell r="CD826">
            <v>5113528.75</v>
          </cell>
          <cell r="CE826">
            <v>0</v>
          </cell>
          <cell r="CF826">
            <v>5113528.75</v>
          </cell>
          <cell r="CG826">
            <v>-4441250</v>
          </cell>
          <cell r="CH826">
            <v>0</v>
          </cell>
          <cell r="CI826">
            <v>-4441250</v>
          </cell>
        </row>
        <row r="827">
          <cell r="C827" t="str">
            <v>Dividends payable</v>
          </cell>
          <cell r="D827">
            <v>-4441250</v>
          </cell>
          <cell r="E827">
            <v>0</v>
          </cell>
          <cell r="F827">
            <v>-4441250</v>
          </cell>
          <cell r="G827">
            <v>0</v>
          </cell>
          <cell r="H827">
            <v>0</v>
          </cell>
          <cell r="I827">
            <v>0</v>
          </cell>
          <cell r="J827">
            <v>-3270267.69</v>
          </cell>
          <cell r="K827">
            <v>0</v>
          </cell>
          <cell r="L827">
            <v>-3270267.69</v>
          </cell>
          <cell r="M827">
            <v>-1843261.06</v>
          </cell>
          <cell r="N827">
            <v>0</v>
          </cell>
          <cell r="O827">
            <v>-1843261.06</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-9554778.75</v>
          </cell>
          <cell r="CB827">
            <v>0</v>
          </cell>
          <cell r="CC827">
            <v>-9554778.75</v>
          </cell>
          <cell r="CD827">
            <v>5113528.75</v>
          </cell>
          <cell r="CE827">
            <v>0</v>
          </cell>
          <cell r="CF827">
            <v>5113528.75</v>
          </cell>
          <cell r="CG827">
            <v>-4441250</v>
          </cell>
          <cell r="CH827">
            <v>0</v>
          </cell>
          <cell r="CI827">
            <v>-4441250</v>
          </cell>
        </row>
        <row r="828">
          <cell r="C828" t="str">
            <v>Short-term notes payable</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0</v>
          </cell>
          <cell r="CB828">
            <v>0</v>
          </cell>
          <cell r="CC828">
            <v>0</v>
          </cell>
          <cell r="CD828">
            <v>0</v>
          </cell>
          <cell r="CE828">
            <v>0</v>
          </cell>
          <cell r="CF828">
            <v>0</v>
          </cell>
          <cell r="CG828">
            <v>0</v>
          </cell>
          <cell r="CH828">
            <v>0</v>
          </cell>
          <cell r="CI828">
            <v>0</v>
          </cell>
        </row>
        <row r="829">
          <cell r="B829" t="str">
            <v>442010</v>
          </cell>
          <cell r="C829" t="str">
            <v>Accrued Interest</v>
          </cell>
          <cell r="D829">
            <v>-92442325.170000002</v>
          </cell>
          <cell r="E829">
            <v>0</v>
          </cell>
          <cell r="F829">
            <v>-92442325.170000002</v>
          </cell>
          <cell r="G829">
            <v>0</v>
          </cell>
          <cell r="H829">
            <v>0</v>
          </cell>
          <cell r="I829">
            <v>0</v>
          </cell>
          <cell r="J829">
            <v>-71738258.930000007</v>
          </cell>
          <cell r="K829">
            <v>0</v>
          </cell>
          <cell r="L829">
            <v>-71738258.930000007</v>
          </cell>
          <cell r="M829">
            <v>-41463309.200000003</v>
          </cell>
          <cell r="N829">
            <v>0</v>
          </cell>
          <cell r="O829">
            <v>-41463309.200000003</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-447498.08</v>
          </cell>
          <cell r="AU829">
            <v>0</v>
          </cell>
          <cell r="AV829">
            <v>-447498.08</v>
          </cell>
          <cell r="AW829">
            <v>0</v>
          </cell>
          <cell r="AX829">
            <v>0</v>
          </cell>
          <cell r="AY829">
            <v>0</v>
          </cell>
          <cell r="AZ829">
            <v>0</v>
          </cell>
          <cell r="BA829">
            <v>0</v>
          </cell>
          <cell r="BB829">
            <v>0</v>
          </cell>
          <cell r="BC829">
            <v>0</v>
          </cell>
          <cell r="BD829">
            <v>0</v>
          </cell>
          <cell r="BE829">
            <v>0</v>
          </cell>
          <cell r="BF829">
            <v>0</v>
          </cell>
          <cell r="BG829">
            <v>0</v>
          </cell>
          <cell r="BH829">
            <v>0</v>
          </cell>
          <cell r="BI829">
            <v>-3294680.81</v>
          </cell>
          <cell r="BJ829">
            <v>0</v>
          </cell>
          <cell r="BK829">
            <v>-3294680.81</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-209386072.19000003</v>
          </cell>
          <cell r="CB829">
            <v>0</v>
          </cell>
          <cell r="CC829">
            <v>-209386072.19000003</v>
          </cell>
          <cell r="CD829">
            <v>116943746.98</v>
          </cell>
          <cell r="CE829">
            <v>0</v>
          </cell>
          <cell r="CF829">
            <v>116943746.98</v>
          </cell>
          <cell r="CG829">
            <v>-92442325.210000008</v>
          </cell>
          <cell r="CH829">
            <v>0</v>
          </cell>
          <cell r="CI829">
            <v>-92442325.210000008</v>
          </cell>
        </row>
        <row r="830">
          <cell r="C830" t="str">
            <v>Accrued interest</v>
          </cell>
          <cell r="D830">
            <v>-92442325.170000002</v>
          </cell>
          <cell r="E830">
            <v>0</v>
          </cell>
          <cell r="F830">
            <v>-92442325.170000002</v>
          </cell>
          <cell r="G830">
            <v>0</v>
          </cell>
          <cell r="H830">
            <v>0</v>
          </cell>
          <cell r="I830">
            <v>0</v>
          </cell>
          <cell r="J830">
            <v>-71738258.930000007</v>
          </cell>
          <cell r="K830">
            <v>0</v>
          </cell>
          <cell r="L830">
            <v>-71738258.930000007</v>
          </cell>
          <cell r="M830">
            <v>-41463309.200000003</v>
          </cell>
          <cell r="N830">
            <v>0</v>
          </cell>
          <cell r="O830">
            <v>-41463309.200000003</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-447498.08</v>
          </cell>
          <cell r="AU830">
            <v>0</v>
          </cell>
          <cell r="AV830">
            <v>-447498.08</v>
          </cell>
          <cell r="AW830">
            <v>0</v>
          </cell>
          <cell r="AX830">
            <v>0</v>
          </cell>
          <cell r="AY830">
            <v>0</v>
          </cell>
          <cell r="AZ830">
            <v>0</v>
          </cell>
          <cell r="BA830">
            <v>0</v>
          </cell>
          <cell r="BB830">
            <v>0</v>
          </cell>
          <cell r="BC830">
            <v>0</v>
          </cell>
          <cell r="BD830">
            <v>0</v>
          </cell>
          <cell r="BE830">
            <v>0</v>
          </cell>
          <cell r="BF830">
            <v>0</v>
          </cell>
          <cell r="BG830">
            <v>0</v>
          </cell>
          <cell r="BH830">
            <v>0</v>
          </cell>
          <cell r="BI830">
            <v>-3294680.81</v>
          </cell>
          <cell r="BJ830">
            <v>0</v>
          </cell>
          <cell r="BK830">
            <v>-3294680.81</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-209386072.19000003</v>
          </cell>
          <cell r="CB830">
            <v>0</v>
          </cell>
          <cell r="CC830">
            <v>-209386072.19000003</v>
          </cell>
          <cell r="CD830">
            <v>116943746.98</v>
          </cell>
          <cell r="CE830">
            <v>0</v>
          </cell>
          <cell r="CF830">
            <v>116943746.98</v>
          </cell>
          <cell r="CG830">
            <v>-92442325.210000008</v>
          </cell>
          <cell r="CH830">
            <v>0</v>
          </cell>
          <cell r="CI830">
            <v>-92442325.210000008</v>
          </cell>
        </row>
        <row r="831">
          <cell r="B831" t="str">
            <v>330000</v>
          </cell>
          <cell r="C831" t="str">
            <v>L-T Debt Payable Within 1 Year</v>
          </cell>
          <cell r="D831">
            <v>-589131000</v>
          </cell>
          <cell r="E831">
            <v>0</v>
          </cell>
          <cell r="F831">
            <v>-589131000</v>
          </cell>
          <cell r="G831">
            <v>0</v>
          </cell>
          <cell r="H831">
            <v>0</v>
          </cell>
          <cell r="I831">
            <v>0</v>
          </cell>
          <cell r="J831">
            <v>-340576810.61000001</v>
          </cell>
          <cell r="K831">
            <v>0</v>
          </cell>
          <cell r="L831">
            <v>-340576810.61000001</v>
          </cell>
          <cell r="M831">
            <v>-148757687.38999999</v>
          </cell>
          <cell r="N831">
            <v>0</v>
          </cell>
          <cell r="O831">
            <v>-148757687.38999999</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-1078465498</v>
          </cell>
          <cell r="CB831">
            <v>0</v>
          </cell>
          <cell r="CC831">
            <v>-1078465498</v>
          </cell>
          <cell r="CD831">
            <v>489334498</v>
          </cell>
          <cell r="CE831">
            <v>0</v>
          </cell>
          <cell r="CF831">
            <v>489334498</v>
          </cell>
          <cell r="CG831">
            <v>-589131000</v>
          </cell>
          <cell r="CH831">
            <v>0</v>
          </cell>
          <cell r="CI831">
            <v>-589131000</v>
          </cell>
        </row>
        <row r="832">
          <cell r="C832" t="str">
            <v>Long-term debt payable within one year</v>
          </cell>
          <cell r="D832">
            <v>-589131000</v>
          </cell>
          <cell r="E832">
            <v>0</v>
          </cell>
          <cell r="F832">
            <v>-589131000</v>
          </cell>
          <cell r="G832">
            <v>0</v>
          </cell>
          <cell r="H832">
            <v>0</v>
          </cell>
          <cell r="I832">
            <v>0</v>
          </cell>
          <cell r="J832">
            <v>-340576810.61000001</v>
          </cell>
          <cell r="K832">
            <v>0</v>
          </cell>
          <cell r="L832">
            <v>-340576810.61000001</v>
          </cell>
          <cell r="M832">
            <v>-148757687.38999999</v>
          </cell>
          <cell r="N832">
            <v>0</v>
          </cell>
          <cell r="O832">
            <v>-148757687.38999999</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-1078465498</v>
          </cell>
          <cell r="CB832">
            <v>0</v>
          </cell>
          <cell r="CC832">
            <v>-1078465498</v>
          </cell>
          <cell r="CD832">
            <v>489334498</v>
          </cell>
          <cell r="CE832">
            <v>0</v>
          </cell>
          <cell r="CF832">
            <v>489334498</v>
          </cell>
          <cell r="CG832">
            <v>-589131000</v>
          </cell>
          <cell r="CH832">
            <v>0</v>
          </cell>
          <cell r="CI832">
            <v>-589131000</v>
          </cell>
        </row>
        <row r="833">
          <cell r="C833" t="str">
            <v>Total Current liabilities</v>
          </cell>
          <cell r="D833">
            <v>-665511593.58000004</v>
          </cell>
          <cell r="E833">
            <v>0</v>
          </cell>
          <cell r="F833">
            <v>-665511593.58000004</v>
          </cell>
          <cell r="G833">
            <v>0</v>
          </cell>
          <cell r="H833">
            <v>0</v>
          </cell>
          <cell r="I833">
            <v>0</v>
          </cell>
          <cell r="J833">
            <v>-475482558.22400004</v>
          </cell>
          <cell r="K833">
            <v>-124861754.323</v>
          </cell>
          <cell r="L833">
            <v>-600344312.54700005</v>
          </cell>
          <cell r="M833">
            <v>-203160264.05199999</v>
          </cell>
          <cell r="N833">
            <v>-116019446.48</v>
          </cell>
          <cell r="O833">
            <v>-319179710.53200001</v>
          </cell>
          <cell r="P833">
            <v>-247922752.23000002</v>
          </cell>
          <cell r="Q833">
            <v>0</v>
          </cell>
          <cell r="R833">
            <v>-247922752.23000002</v>
          </cell>
          <cell r="S833">
            <v>0</v>
          </cell>
          <cell r="T833">
            <v>0</v>
          </cell>
          <cell r="U833">
            <v>0</v>
          </cell>
          <cell r="V833">
            <v>-0.1</v>
          </cell>
          <cell r="W833">
            <v>0.10400000000000001</v>
          </cell>
          <cell r="X833">
            <v>4.0000000000000036E-3</v>
          </cell>
          <cell r="Y833">
            <v>-87500.23</v>
          </cell>
          <cell r="Z833">
            <v>0</v>
          </cell>
          <cell r="AA833">
            <v>-87500.23</v>
          </cell>
          <cell r="AB833">
            <v>-6.9999999948777258E-2</v>
          </cell>
          <cell r="AC833">
            <v>0</v>
          </cell>
          <cell r="AD833">
            <v>-6.9999999948777258E-2</v>
          </cell>
          <cell r="AE833">
            <v>0</v>
          </cell>
          <cell r="AF833">
            <v>0</v>
          </cell>
          <cell r="AG833">
            <v>0</v>
          </cell>
          <cell r="AH833">
            <v>-240881200.73200002</v>
          </cell>
          <cell r="AI833">
            <v>240881200.699</v>
          </cell>
          <cell r="AJ833">
            <v>-3.3000022172927856E-2</v>
          </cell>
          <cell r="AK833">
            <v>-4356929.3560000006</v>
          </cell>
          <cell r="AL833">
            <v>0</v>
          </cell>
          <cell r="AM833">
            <v>-4356929.3560000006</v>
          </cell>
          <cell r="AN833">
            <v>-19853.259999999998</v>
          </cell>
          <cell r="AO833">
            <v>0</v>
          </cell>
          <cell r="AP833">
            <v>-19853.259999999998</v>
          </cell>
          <cell r="AQ833">
            <v>3.0000000000000001E-3</v>
          </cell>
          <cell r="AR833">
            <v>0</v>
          </cell>
          <cell r="AS833">
            <v>3.0000000000000001E-3</v>
          </cell>
          <cell r="AT833">
            <v>-4570791.2220000001</v>
          </cell>
          <cell r="AU833">
            <v>0</v>
          </cell>
          <cell r="AV833">
            <v>-4570791.2220000001</v>
          </cell>
          <cell r="AW833">
            <v>1E-3</v>
          </cell>
          <cell r="AX833">
            <v>0</v>
          </cell>
          <cell r="AY833">
            <v>1E-3</v>
          </cell>
          <cell r="AZ833">
            <v>0</v>
          </cell>
          <cell r="BA833">
            <v>0</v>
          </cell>
          <cell r="BB833">
            <v>0</v>
          </cell>
          <cell r="BC833">
            <v>0</v>
          </cell>
          <cell r="BD833">
            <v>0</v>
          </cell>
          <cell r="BE833">
            <v>0</v>
          </cell>
          <cell r="BF833">
            <v>0</v>
          </cell>
          <cell r="BG833">
            <v>0</v>
          </cell>
          <cell r="BH833">
            <v>0</v>
          </cell>
          <cell r="BI833">
            <v>-50557939.020000003</v>
          </cell>
          <cell r="BJ833">
            <v>0</v>
          </cell>
          <cell r="BK833">
            <v>-50557939.020000003</v>
          </cell>
          <cell r="BL833">
            <v>0</v>
          </cell>
          <cell r="BM833">
            <v>0</v>
          </cell>
          <cell r="BN833">
            <v>0</v>
          </cell>
          <cell r="BO833">
            <v>-779.47</v>
          </cell>
          <cell r="BP833">
            <v>0</v>
          </cell>
          <cell r="BQ833">
            <v>-779.47</v>
          </cell>
          <cell r="BR833">
            <v>0</v>
          </cell>
          <cell r="BS833">
            <v>0</v>
          </cell>
          <cell r="BT833">
            <v>0</v>
          </cell>
          <cell r="BU833">
            <v>36115.699999999997</v>
          </cell>
          <cell r="BV833">
            <v>0</v>
          </cell>
          <cell r="BW833">
            <v>36115.699999999997</v>
          </cell>
          <cell r="BX833">
            <v>0</v>
          </cell>
          <cell r="BY833">
            <v>0</v>
          </cell>
          <cell r="BZ833">
            <v>0</v>
          </cell>
          <cell r="CA833">
            <v>-1892516045.842</v>
          </cell>
          <cell r="CB833">
            <v>4.3489038953348214E-8</v>
          </cell>
          <cell r="CC833">
            <v>-1892516045.842</v>
          </cell>
          <cell r="CD833">
            <v>592937610.36000001</v>
          </cell>
          <cell r="CE833">
            <v>0</v>
          </cell>
          <cell r="CF833">
            <v>592937610.36000001</v>
          </cell>
          <cell r="CG833">
            <v>-1299578435.4819999</v>
          </cell>
          <cell r="CH833">
            <v>5.4664909848733956E-8</v>
          </cell>
          <cell r="CI833">
            <v>-1299578435.4819999</v>
          </cell>
        </row>
        <row r="835">
          <cell r="C835" t="str">
            <v>Other liabilities</v>
          </cell>
        </row>
        <row r="836">
          <cell r="C836" t="str">
            <v>Unamortized option premium</v>
          </cell>
          <cell r="F836">
            <v>0</v>
          </cell>
          <cell r="I836">
            <v>0</v>
          </cell>
          <cell r="L836">
            <v>0</v>
          </cell>
          <cell r="O836">
            <v>0</v>
          </cell>
          <cell r="R836">
            <v>0</v>
          </cell>
          <cell r="U836">
            <v>0</v>
          </cell>
          <cell r="X836">
            <v>0</v>
          </cell>
          <cell r="AA836">
            <v>0</v>
          </cell>
          <cell r="AD836">
            <v>0</v>
          </cell>
          <cell r="AG836">
            <v>0</v>
          </cell>
          <cell r="AJ836">
            <v>0</v>
          </cell>
          <cell r="AM836">
            <v>0</v>
          </cell>
          <cell r="AP836">
            <v>0</v>
          </cell>
          <cell r="AS836">
            <v>0</v>
          </cell>
          <cell r="AV836">
            <v>0</v>
          </cell>
          <cell r="AY836">
            <v>0</v>
          </cell>
          <cell r="BB836">
            <v>0</v>
          </cell>
          <cell r="BE836">
            <v>0</v>
          </cell>
          <cell r="BH836">
            <v>0</v>
          </cell>
          <cell r="BK836">
            <v>0</v>
          </cell>
          <cell r="BN836">
            <v>0</v>
          </cell>
          <cell r="BQ836">
            <v>0</v>
          </cell>
          <cell r="BT836">
            <v>0</v>
          </cell>
          <cell r="BW836">
            <v>0</v>
          </cell>
          <cell r="BZ836">
            <v>0</v>
          </cell>
          <cell r="CC836">
            <v>0</v>
          </cell>
          <cell r="CF836">
            <v>0</v>
          </cell>
          <cell r="CI836">
            <v>0</v>
          </cell>
        </row>
        <row r="837">
          <cell r="B837" t="str">
            <v>451070</v>
          </cell>
          <cell r="C837" t="str">
            <v>WC/WSIB Deferred Gains</v>
          </cell>
          <cell r="D837">
            <v>-0.01</v>
          </cell>
          <cell r="E837">
            <v>0</v>
          </cell>
          <cell r="F837">
            <v>-0.01</v>
          </cell>
          <cell r="G837">
            <v>0</v>
          </cell>
          <cell r="H837">
            <v>0</v>
          </cell>
          <cell r="I837">
            <v>0</v>
          </cell>
          <cell r="J837">
            <v>0</v>
          </cell>
          <cell r="K837">
            <v>-4423374.6100000003</v>
          </cell>
          <cell r="L837">
            <v>-4423374.6100000003</v>
          </cell>
          <cell r="M837">
            <v>0</v>
          </cell>
          <cell r="N837">
            <v>-5768732.7800000003</v>
          </cell>
          <cell r="O837">
            <v>-5768732.7800000003</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-10192107.390000001</v>
          </cell>
          <cell r="AI837">
            <v>10192107.390000001</v>
          </cell>
          <cell r="AJ837">
            <v>0</v>
          </cell>
          <cell r="AK837">
            <v>0</v>
          </cell>
          <cell r="AL837">
            <v>0</v>
          </cell>
          <cell r="AM837">
            <v>0</v>
          </cell>
          <cell r="AN837">
            <v>0</v>
          </cell>
          <cell r="AO837">
            <v>0</v>
          </cell>
          <cell r="AP837">
            <v>0</v>
          </cell>
          <cell r="AQ837">
            <v>0</v>
          </cell>
          <cell r="AR837">
            <v>0</v>
          </cell>
          <cell r="AS837">
            <v>0</v>
          </cell>
          <cell r="AT837">
            <v>-17821.849999999999</v>
          </cell>
          <cell r="AU837">
            <v>0</v>
          </cell>
          <cell r="AV837">
            <v>-17821.849999999999</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-10209929.25</v>
          </cell>
          <cell r="CB837">
            <v>0</v>
          </cell>
          <cell r="CC837">
            <v>-10209929.25</v>
          </cell>
          <cell r="CD837">
            <v>0</v>
          </cell>
          <cell r="CE837">
            <v>0</v>
          </cell>
          <cell r="CF837">
            <v>0</v>
          </cell>
          <cell r="CG837">
            <v>-10209929.25</v>
          </cell>
          <cell r="CH837">
            <v>0</v>
          </cell>
          <cell r="CI837">
            <v>-10209929.25</v>
          </cell>
        </row>
        <row r="838">
          <cell r="B838" t="str">
            <v>453000</v>
          </cell>
          <cell r="C838" t="str">
            <v>OPRB - Dental - Opening Liab</v>
          </cell>
          <cell r="D838">
            <v>-2926559.8</v>
          </cell>
          <cell r="E838">
            <v>0</v>
          </cell>
          <cell r="F838">
            <v>-2926559.8</v>
          </cell>
          <cell r="G838">
            <v>0</v>
          </cell>
          <cell r="H838">
            <v>0</v>
          </cell>
          <cell r="I838">
            <v>0</v>
          </cell>
          <cell r="J838">
            <v>-58005010.520000003</v>
          </cell>
          <cell r="K838">
            <v>-106905957.329</v>
          </cell>
          <cell r="L838">
            <v>-164910967.84900001</v>
          </cell>
          <cell r="M838">
            <v>-77249191.046000004</v>
          </cell>
          <cell r="N838">
            <v>-139421133.28</v>
          </cell>
          <cell r="O838">
            <v>-216670324.32600001</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-246327090.61000001</v>
          </cell>
          <cell r="AI838">
            <v>246327090.609</v>
          </cell>
          <cell r="AJ838">
            <v>-1.0000169277191162E-3</v>
          </cell>
          <cell r="AK838">
            <v>-404494.7</v>
          </cell>
          <cell r="AL838">
            <v>0</v>
          </cell>
          <cell r="AM838">
            <v>-404494.7</v>
          </cell>
          <cell r="AN838">
            <v>0</v>
          </cell>
          <cell r="AO838">
            <v>0</v>
          </cell>
          <cell r="AP838">
            <v>0</v>
          </cell>
          <cell r="AQ838">
            <v>0</v>
          </cell>
          <cell r="AR838">
            <v>0</v>
          </cell>
          <cell r="AS838">
            <v>0</v>
          </cell>
          <cell r="AT838">
            <v>-2875415.85</v>
          </cell>
          <cell r="AU838">
            <v>0</v>
          </cell>
          <cell r="AV838">
            <v>-2875415.85</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-387787762.52600002</v>
          </cell>
          <cell r="CB838">
            <v>0</v>
          </cell>
          <cell r="CC838">
            <v>-387787762.52600002</v>
          </cell>
          <cell r="CD838">
            <v>0</v>
          </cell>
          <cell r="CE838">
            <v>0</v>
          </cell>
          <cell r="CF838">
            <v>0</v>
          </cell>
          <cell r="CG838">
            <v>-387787762.52600002</v>
          </cell>
          <cell r="CH838">
            <v>0</v>
          </cell>
          <cell r="CI838">
            <v>-387787762.52600002</v>
          </cell>
        </row>
        <row r="839">
          <cell r="B839" t="str">
            <v>453010</v>
          </cell>
          <cell r="C839" t="str">
            <v>OPRB-GLI-Open Liability</v>
          </cell>
          <cell r="D839">
            <v>193808.16</v>
          </cell>
          <cell r="E839">
            <v>0</v>
          </cell>
          <cell r="F839">
            <v>193808.16</v>
          </cell>
          <cell r="G839">
            <v>0</v>
          </cell>
          <cell r="H839">
            <v>0</v>
          </cell>
          <cell r="I839">
            <v>0</v>
          </cell>
          <cell r="J839">
            <v>4599810.26</v>
          </cell>
          <cell r="K839">
            <v>-1214997.159</v>
          </cell>
          <cell r="L839">
            <v>3384813.1009999998</v>
          </cell>
          <cell r="M839">
            <v>5977715.841</v>
          </cell>
          <cell r="N839">
            <v>-1584535.47</v>
          </cell>
          <cell r="O839">
            <v>4393180.3710000003</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-2799532.63</v>
          </cell>
          <cell r="AI839">
            <v>2799532.6290000002</v>
          </cell>
          <cell r="AJ839">
            <v>-9.9999969825148582E-4</v>
          </cell>
          <cell r="AK839">
            <v>91560.21</v>
          </cell>
          <cell r="AL839">
            <v>0</v>
          </cell>
          <cell r="AM839">
            <v>91560.21</v>
          </cell>
          <cell r="AN839">
            <v>0</v>
          </cell>
          <cell r="AO839">
            <v>0</v>
          </cell>
          <cell r="AP839">
            <v>0</v>
          </cell>
          <cell r="AQ839">
            <v>0</v>
          </cell>
          <cell r="AR839">
            <v>0</v>
          </cell>
          <cell r="AS839">
            <v>0</v>
          </cell>
          <cell r="AT839">
            <v>122952.43</v>
          </cell>
          <cell r="AU839">
            <v>0</v>
          </cell>
          <cell r="AV839">
            <v>122952.43</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8186314.2709999997</v>
          </cell>
          <cell r="CB839">
            <v>4.6566128730773926E-10</v>
          </cell>
          <cell r="CC839">
            <v>8186314.2709999997</v>
          </cell>
          <cell r="CD839">
            <v>0</v>
          </cell>
          <cell r="CE839">
            <v>0</v>
          </cell>
          <cell r="CF839">
            <v>0</v>
          </cell>
          <cell r="CG839">
            <v>8186314.2709999997</v>
          </cell>
          <cell r="CH839">
            <v>2.3283064365386963E-10</v>
          </cell>
          <cell r="CI839">
            <v>8186314.2709999997</v>
          </cell>
        </row>
        <row r="840">
          <cell r="B840" t="str">
            <v>453020</v>
          </cell>
          <cell r="C840" t="str">
            <v>OPRB-Health-opening liability</v>
          </cell>
          <cell r="D840">
            <v>-410022.3</v>
          </cell>
          <cell r="E840">
            <v>0</v>
          </cell>
          <cell r="F840">
            <v>-410022.3</v>
          </cell>
          <cell r="G840">
            <v>0</v>
          </cell>
          <cell r="H840">
            <v>0</v>
          </cell>
          <cell r="I840">
            <v>0</v>
          </cell>
          <cell r="J840">
            <v>16690734.41</v>
          </cell>
          <cell r="K840">
            <v>-100853237.245</v>
          </cell>
          <cell r="L840">
            <v>-84162502.835000008</v>
          </cell>
          <cell r="M840">
            <v>22965609.155000001</v>
          </cell>
          <cell r="N840">
            <v>-131527493.73999999</v>
          </cell>
          <cell r="O840">
            <v>-108561884.58499999</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-232380730.99000001</v>
          </cell>
          <cell r="AI840">
            <v>232380730.98500001</v>
          </cell>
          <cell r="AJ840">
            <v>-4.999995231628418E-3</v>
          </cell>
          <cell r="AK840">
            <v>-1715117.07</v>
          </cell>
          <cell r="AL840">
            <v>0</v>
          </cell>
          <cell r="AM840">
            <v>-1715117.07</v>
          </cell>
          <cell r="AN840">
            <v>0</v>
          </cell>
          <cell r="AO840">
            <v>0</v>
          </cell>
          <cell r="AP840">
            <v>0</v>
          </cell>
          <cell r="AQ840">
            <v>0</v>
          </cell>
          <cell r="AR840">
            <v>0</v>
          </cell>
          <cell r="AS840">
            <v>0</v>
          </cell>
          <cell r="AT840">
            <v>-1635699.47</v>
          </cell>
          <cell r="AU840">
            <v>0</v>
          </cell>
          <cell r="AV840">
            <v>-1635699.47</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-196485226.26500002</v>
          </cell>
          <cell r="CB840">
            <v>0</v>
          </cell>
          <cell r="CC840">
            <v>-196485226.26500002</v>
          </cell>
          <cell r="CD840">
            <v>0</v>
          </cell>
          <cell r="CE840">
            <v>0</v>
          </cell>
          <cell r="CF840">
            <v>0</v>
          </cell>
          <cell r="CG840">
            <v>-196485226.26500002</v>
          </cell>
          <cell r="CH840">
            <v>1.4901161193847656E-8</v>
          </cell>
          <cell r="CI840">
            <v>-196485226.26499999</v>
          </cell>
        </row>
        <row r="841">
          <cell r="B841" t="str">
            <v>453030</v>
          </cell>
          <cell r="C841" t="str">
            <v>OPEB-LTD-Open Liability</v>
          </cell>
          <cell r="D841">
            <v>30312.63</v>
          </cell>
          <cell r="E841">
            <v>0</v>
          </cell>
          <cell r="F841">
            <v>30312.63</v>
          </cell>
          <cell r="G841">
            <v>0</v>
          </cell>
          <cell r="H841">
            <v>0</v>
          </cell>
          <cell r="I841">
            <v>0</v>
          </cell>
          <cell r="J841">
            <v>-13874164.02</v>
          </cell>
          <cell r="K841">
            <v>-27694839.938000001</v>
          </cell>
          <cell r="L841">
            <v>-41569003.958000004</v>
          </cell>
          <cell r="M841">
            <v>-18382498.170000002</v>
          </cell>
          <cell r="N841">
            <v>-36118155.310000002</v>
          </cell>
          <cell r="O841">
            <v>-54500653.480000004</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-63812995.240000002</v>
          </cell>
          <cell r="AI841">
            <v>63812995.248000003</v>
          </cell>
          <cell r="AJ841">
            <v>8.0000013113021851E-3</v>
          </cell>
          <cell r="AK841">
            <v>22271.82</v>
          </cell>
          <cell r="AL841">
            <v>0</v>
          </cell>
          <cell r="AM841">
            <v>22271.82</v>
          </cell>
          <cell r="AN841">
            <v>0</v>
          </cell>
          <cell r="AO841">
            <v>0</v>
          </cell>
          <cell r="AP841">
            <v>0</v>
          </cell>
          <cell r="AQ841">
            <v>0</v>
          </cell>
          <cell r="AR841">
            <v>0</v>
          </cell>
          <cell r="AS841">
            <v>0</v>
          </cell>
          <cell r="AT841">
            <v>30065.119999999999</v>
          </cell>
          <cell r="AU841">
            <v>0</v>
          </cell>
          <cell r="AV841">
            <v>30065.119999999999</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-95987007.860000014</v>
          </cell>
          <cell r="CB841">
            <v>0</v>
          </cell>
          <cell r="CC841">
            <v>-95987007.860000014</v>
          </cell>
          <cell r="CD841">
            <v>0</v>
          </cell>
          <cell r="CE841">
            <v>0</v>
          </cell>
          <cell r="CF841">
            <v>0</v>
          </cell>
          <cell r="CG841">
            <v>-95987007.859999999</v>
          </cell>
          <cell r="CH841">
            <v>0</v>
          </cell>
          <cell r="CI841">
            <v>-95987007.859999999</v>
          </cell>
        </row>
        <row r="842">
          <cell r="B842" t="str">
            <v>453040</v>
          </cell>
          <cell r="C842" t="str">
            <v>OPRB-Ret.Bonus-Opening Liab</v>
          </cell>
          <cell r="D842">
            <v>37518.31</v>
          </cell>
          <cell r="E842">
            <v>0</v>
          </cell>
          <cell r="F842">
            <v>37518.31</v>
          </cell>
          <cell r="G842">
            <v>0</v>
          </cell>
          <cell r="H842">
            <v>0</v>
          </cell>
          <cell r="I842">
            <v>0</v>
          </cell>
          <cell r="J842">
            <v>661714.42000000004</v>
          </cell>
          <cell r="K842">
            <v>-290780.23499999999</v>
          </cell>
          <cell r="L842">
            <v>370934.18500000006</v>
          </cell>
          <cell r="M842">
            <v>877156.31</v>
          </cell>
          <cell r="N842">
            <v>-379220.31</v>
          </cell>
          <cell r="O842">
            <v>497936.00000000006</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-670000.55000000005</v>
          </cell>
          <cell r="AI842">
            <v>670000.54500000004</v>
          </cell>
          <cell r="AJ842">
            <v>-5.0000000046566129E-3</v>
          </cell>
          <cell r="AK842">
            <v>9944.8700000000008</v>
          </cell>
          <cell r="AL842">
            <v>0</v>
          </cell>
          <cell r="AM842">
            <v>9944.8700000000008</v>
          </cell>
          <cell r="AN842">
            <v>0</v>
          </cell>
          <cell r="AO842">
            <v>0</v>
          </cell>
          <cell r="AP842">
            <v>0</v>
          </cell>
          <cell r="AQ842">
            <v>0</v>
          </cell>
          <cell r="AR842">
            <v>0</v>
          </cell>
          <cell r="AS842">
            <v>0</v>
          </cell>
          <cell r="AT842">
            <v>-7433.28</v>
          </cell>
          <cell r="AU842">
            <v>0</v>
          </cell>
          <cell r="AV842">
            <v>-7433.28</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908900.08</v>
          </cell>
          <cell r="CB842">
            <v>1.1641532182693481E-10</v>
          </cell>
          <cell r="CC842">
            <v>908900.08000000007</v>
          </cell>
          <cell r="CD842">
            <v>0</v>
          </cell>
          <cell r="CE842">
            <v>0</v>
          </cell>
          <cell r="CF842">
            <v>0</v>
          </cell>
          <cell r="CG842">
            <v>908900.08</v>
          </cell>
          <cell r="CH842">
            <v>5.8207660913467407E-11</v>
          </cell>
          <cell r="CI842">
            <v>908900.08000000007</v>
          </cell>
        </row>
        <row r="843">
          <cell r="B843" t="str">
            <v>453050</v>
          </cell>
          <cell r="C843" t="str">
            <v>OPRB-SPS-Opening Liability</v>
          </cell>
          <cell r="D843">
            <v>3966498.6</v>
          </cell>
          <cell r="E843">
            <v>0</v>
          </cell>
          <cell r="F843">
            <v>3966498.6</v>
          </cell>
          <cell r="G843">
            <v>0</v>
          </cell>
          <cell r="H843">
            <v>0</v>
          </cell>
          <cell r="I843">
            <v>0</v>
          </cell>
          <cell r="J843">
            <v>-2613719.7799999998</v>
          </cell>
          <cell r="K843">
            <v>-21036279.074999999</v>
          </cell>
          <cell r="L843">
            <v>-23649998.855</v>
          </cell>
          <cell r="M843">
            <v>-3453225.4</v>
          </cell>
          <cell r="N843">
            <v>-27434410.039999999</v>
          </cell>
          <cell r="O843">
            <v>-30887635.439999998</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-48470689.109999999</v>
          </cell>
          <cell r="AI843">
            <v>48470689.115000002</v>
          </cell>
          <cell r="AJ843">
            <v>5.0000026822090149E-3</v>
          </cell>
          <cell r="AK843">
            <v>-461151.59</v>
          </cell>
          <cell r="AL843">
            <v>0</v>
          </cell>
          <cell r="AM843">
            <v>-461151.59</v>
          </cell>
          <cell r="AN843">
            <v>0</v>
          </cell>
          <cell r="AO843">
            <v>0</v>
          </cell>
          <cell r="AP843">
            <v>0</v>
          </cell>
          <cell r="AQ843">
            <v>0</v>
          </cell>
          <cell r="AR843">
            <v>0</v>
          </cell>
          <cell r="AS843">
            <v>0</v>
          </cell>
          <cell r="AT843">
            <v>-478718.47</v>
          </cell>
          <cell r="AU843">
            <v>0</v>
          </cell>
          <cell r="AV843">
            <v>-478718.47</v>
          </cell>
          <cell r="AW843">
            <v>-217</v>
          </cell>
          <cell r="AX843">
            <v>0</v>
          </cell>
          <cell r="AY843">
            <v>-217</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-51511222.75</v>
          </cell>
          <cell r="CB843">
            <v>7.4505805969238281E-9</v>
          </cell>
          <cell r="CC843">
            <v>-51511222.749999993</v>
          </cell>
          <cell r="CD843">
            <v>0</v>
          </cell>
          <cell r="CE843">
            <v>0</v>
          </cell>
          <cell r="CF843">
            <v>0</v>
          </cell>
          <cell r="CG843">
            <v>-51511222.75</v>
          </cell>
          <cell r="CH843">
            <v>3.7252902984619141E-9</v>
          </cell>
          <cell r="CI843">
            <v>-51511222.75</v>
          </cell>
        </row>
        <row r="844">
          <cell r="B844" t="str">
            <v>453060</v>
          </cell>
          <cell r="C844" t="str">
            <v>OPRB-Spec.Arr.-opening liab</v>
          </cell>
          <cell r="D844">
            <v>-5986000.2400000002</v>
          </cell>
          <cell r="E844">
            <v>0</v>
          </cell>
          <cell r="F844">
            <v>-5986000.2400000002</v>
          </cell>
          <cell r="G844">
            <v>0</v>
          </cell>
          <cell r="H844">
            <v>0</v>
          </cell>
          <cell r="I844">
            <v>0</v>
          </cell>
          <cell r="J844">
            <v>128476.54</v>
          </cell>
          <cell r="K844">
            <v>-86642.418000000005</v>
          </cell>
          <cell r="L844">
            <v>41834.121999999988</v>
          </cell>
          <cell r="M844">
            <v>174382.02</v>
          </cell>
          <cell r="N844">
            <v>-112994.49</v>
          </cell>
          <cell r="O844">
            <v>61387.529999999984</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-199636.91</v>
          </cell>
          <cell r="AI844">
            <v>199636.908</v>
          </cell>
          <cell r="AJ844">
            <v>-2.0000000076834112E-3</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-5882778.5900000008</v>
          </cell>
          <cell r="CB844">
            <v>0</v>
          </cell>
          <cell r="CC844">
            <v>-5882778.5900000008</v>
          </cell>
          <cell r="CD844">
            <v>0</v>
          </cell>
          <cell r="CE844">
            <v>0</v>
          </cell>
          <cell r="CF844">
            <v>0</v>
          </cell>
          <cell r="CG844">
            <v>-5882778.5900000008</v>
          </cell>
          <cell r="CH844">
            <v>-1.4551915228366852E-11</v>
          </cell>
          <cell r="CI844">
            <v>-5882778.5900000008</v>
          </cell>
        </row>
        <row r="845">
          <cell r="B845" t="str">
            <v>453070</v>
          </cell>
          <cell r="C845" t="str">
            <v>OPRB-Inergi Opening Liability</v>
          </cell>
          <cell r="D845">
            <v>0</v>
          </cell>
          <cell r="E845">
            <v>0</v>
          </cell>
          <cell r="F845">
            <v>0</v>
          </cell>
          <cell r="G845">
            <v>0</v>
          </cell>
          <cell r="H845">
            <v>0</v>
          </cell>
          <cell r="I845">
            <v>0</v>
          </cell>
          <cell r="J845">
            <v>-986963</v>
          </cell>
          <cell r="K845">
            <v>-2905007.2949999999</v>
          </cell>
          <cell r="L845">
            <v>-3891970.2949999999</v>
          </cell>
          <cell r="M845">
            <v>-333647</v>
          </cell>
          <cell r="N845">
            <v>-3788557.9</v>
          </cell>
          <cell r="O845">
            <v>-4122204.9</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-6693565.2000000002</v>
          </cell>
          <cell r="AI845">
            <v>6693565.1950000003</v>
          </cell>
          <cell r="AJ845">
            <v>-4.999999888241291E-3</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-8014175.2000000002</v>
          </cell>
          <cell r="CB845">
            <v>0</v>
          </cell>
          <cell r="CC845">
            <v>-8014175.2000000002</v>
          </cell>
          <cell r="CD845">
            <v>0</v>
          </cell>
          <cell r="CE845">
            <v>0</v>
          </cell>
          <cell r="CF845">
            <v>0</v>
          </cell>
          <cell r="CG845">
            <v>-8014175.2000000002</v>
          </cell>
          <cell r="CH845">
            <v>4.6566128730773926E-10</v>
          </cell>
          <cell r="CI845">
            <v>-8014175.1999999993</v>
          </cell>
        </row>
        <row r="846">
          <cell r="B846" t="str">
            <v>453090</v>
          </cell>
          <cell r="C846" t="str">
            <v>OPRB - Opening Liability</v>
          </cell>
          <cell r="D846">
            <v>79000</v>
          </cell>
          <cell r="E846">
            <v>0</v>
          </cell>
          <cell r="F846">
            <v>79000</v>
          </cell>
          <cell r="G846">
            <v>0</v>
          </cell>
          <cell r="H846">
            <v>0</v>
          </cell>
          <cell r="I846">
            <v>0</v>
          </cell>
          <cell r="J846">
            <v>7561000</v>
          </cell>
          <cell r="K846">
            <v>7939595.892</v>
          </cell>
          <cell r="L846">
            <v>15500595.892000001</v>
          </cell>
          <cell r="M846">
            <v>9220000</v>
          </cell>
          <cell r="N846">
            <v>10354403.859999999</v>
          </cell>
          <cell r="O846">
            <v>19574403.859999999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18293999.760000002</v>
          </cell>
          <cell r="AI846">
            <v>-18293999.752</v>
          </cell>
          <cell r="AJ846">
            <v>8.0000013113021851E-3</v>
          </cell>
          <cell r="AK846">
            <v>239000</v>
          </cell>
          <cell r="AL846">
            <v>0</v>
          </cell>
          <cell r="AM846">
            <v>239000</v>
          </cell>
          <cell r="AN846">
            <v>0</v>
          </cell>
          <cell r="AO846">
            <v>0</v>
          </cell>
          <cell r="AP846">
            <v>0</v>
          </cell>
          <cell r="AQ846">
            <v>0</v>
          </cell>
          <cell r="AR846">
            <v>0</v>
          </cell>
          <cell r="AS846">
            <v>0</v>
          </cell>
          <cell r="AT846">
            <v>300000</v>
          </cell>
          <cell r="AU846">
            <v>0</v>
          </cell>
          <cell r="AV846">
            <v>300000</v>
          </cell>
          <cell r="AW846">
            <v>0</v>
          </cell>
          <cell r="AX846">
            <v>0</v>
          </cell>
          <cell r="AY846">
            <v>0</v>
          </cell>
          <cell r="AZ846">
            <v>0</v>
          </cell>
          <cell r="BA846">
            <v>0</v>
          </cell>
          <cell r="BB846">
            <v>0</v>
          </cell>
          <cell r="BC846">
            <v>0</v>
          </cell>
          <cell r="BD846">
            <v>0</v>
          </cell>
          <cell r="BE846">
            <v>0</v>
          </cell>
          <cell r="BF846">
            <v>0</v>
          </cell>
          <cell r="BG846">
            <v>0</v>
          </cell>
          <cell r="BH846">
            <v>0</v>
          </cell>
          <cell r="BI846">
            <v>-4682000</v>
          </cell>
          <cell r="BJ846">
            <v>0</v>
          </cell>
          <cell r="BK846">
            <v>-4682000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31010999.760000005</v>
          </cell>
          <cell r="CB846">
            <v>0</v>
          </cell>
          <cell r="CC846">
            <v>31010999.760000005</v>
          </cell>
          <cell r="CD846">
            <v>0</v>
          </cell>
          <cell r="CE846">
            <v>0</v>
          </cell>
          <cell r="CF846">
            <v>0</v>
          </cell>
          <cell r="CG846">
            <v>31010999.760000002</v>
          </cell>
          <cell r="CH846">
            <v>0</v>
          </cell>
          <cell r="CI846">
            <v>31010999.760000002</v>
          </cell>
        </row>
        <row r="847">
          <cell r="B847" t="str">
            <v>453092</v>
          </cell>
          <cell r="C847" t="str">
            <v>OPRB Liab- Acq MEUs</v>
          </cell>
          <cell r="D847">
            <v>0</v>
          </cell>
          <cell r="E847">
            <v>0</v>
          </cell>
          <cell r="F847">
            <v>0</v>
          </cell>
          <cell r="G847">
            <v>0</v>
          </cell>
          <cell r="H847">
            <v>0</v>
          </cell>
          <cell r="I847">
            <v>0</v>
          </cell>
          <cell r="J847">
            <v>0</v>
          </cell>
          <cell r="K847">
            <v>1128.0540000000001</v>
          </cell>
          <cell r="L847">
            <v>1128.0540000000001</v>
          </cell>
          <cell r="M847">
            <v>85388.11</v>
          </cell>
          <cell r="N847">
            <v>1471.15</v>
          </cell>
          <cell r="O847">
            <v>86859.26</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2599.21</v>
          </cell>
          <cell r="AI847">
            <v>-2599.2040000000002</v>
          </cell>
          <cell r="AJ847">
            <v>5.9999999998581188E-3</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87987.32</v>
          </cell>
          <cell r="CB847">
            <v>0</v>
          </cell>
          <cell r="CC847">
            <v>87987.32</v>
          </cell>
          <cell r="CD847">
            <v>0</v>
          </cell>
          <cell r="CE847">
            <v>0</v>
          </cell>
          <cell r="CF847">
            <v>0</v>
          </cell>
          <cell r="CG847">
            <v>87987.32</v>
          </cell>
          <cell r="CH847">
            <v>0</v>
          </cell>
          <cell r="CI847">
            <v>87987.32</v>
          </cell>
        </row>
        <row r="848">
          <cell r="B848" t="str">
            <v>453100</v>
          </cell>
          <cell r="C848" t="str">
            <v>OPRB-Dental-Payments</v>
          </cell>
          <cell r="D848">
            <v>5743.65</v>
          </cell>
          <cell r="E848">
            <v>0</v>
          </cell>
          <cell r="F848">
            <v>5743.65</v>
          </cell>
          <cell r="G848">
            <v>0</v>
          </cell>
          <cell r="H848">
            <v>0</v>
          </cell>
          <cell r="I848">
            <v>0</v>
          </cell>
          <cell r="J848">
            <v>0</v>
          </cell>
          <cell r="K848">
            <v>588424.87699999998</v>
          </cell>
          <cell r="L848">
            <v>588424.87699999998</v>
          </cell>
          <cell r="M848">
            <v>0</v>
          </cell>
          <cell r="N848">
            <v>767392.82</v>
          </cell>
          <cell r="O848">
            <v>767392.82</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1355817.7</v>
          </cell>
          <cell r="AI848">
            <v>-1355817.6969999999</v>
          </cell>
          <cell r="AJ848">
            <v>3.0000000260770321E-3</v>
          </cell>
          <cell r="AK848">
            <v>2702.42</v>
          </cell>
          <cell r="AL848">
            <v>0</v>
          </cell>
          <cell r="AM848">
            <v>2702.42</v>
          </cell>
          <cell r="AN848">
            <v>0</v>
          </cell>
          <cell r="AO848">
            <v>0</v>
          </cell>
          <cell r="AP848">
            <v>0</v>
          </cell>
          <cell r="AQ848">
            <v>0</v>
          </cell>
          <cell r="AR848">
            <v>0</v>
          </cell>
          <cell r="AS848">
            <v>0</v>
          </cell>
          <cell r="AT848">
            <v>12150.98</v>
          </cell>
          <cell r="AU848">
            <v>0</v>
          </cell>
          <cell r="AV848">
            <v>12150.98</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1376414.75</v>
          </cell>
          <cell r="CB848">
            <v>2.3283064365386963E-10</v>
          </cell>
          <cell r="CC848">
            <v>1376414.7500000002</v>
          </cell>
          <cell r="CD848">
            <v>0</v>
          </cell>
          <cell r="CE848">
            <v>0</v>
          </cell>
          <cell r="CF848">
            <v>0</v>
          </cell>
          <cell r="CG848">
            <v>1376414.75</v>
          </cell>
          <cell r="CH848">
            <v>1.1641532182693481E-10</v>
          </cell>
          <cell r="CI848">
            <v>1376414.75</v>
          </cell>
        </row>
        <row r="849">
          <cell r="B849" t="str">
            <v>453110</v>
          </cell>
          <cell r="C849" t="str">
            <v>OPRB - GLI Payments</v>
          </cell>
          <cell r="D849">
            <v>-11486.41</v>
          </cell>
          <cell r="E849">
            <v>0</v>
          </cell>
          <cell r="F849">
            <v>-11486.41</v>
          </cell>
          <cell r="G849">
            <v>0</v>
          </cell>
          <cell r="H849">
            <v>0</v>
          </cell>
          <cell r="I849">
            <v>0</v>
          </cell>
          <cell r="J849">
            <v>0</v>
          </cell>
          <cell r="K849">
            <v>16540.582999999999</v>
          </cell>
          <cell r="L849">
            <v>16540.582999999999</v>
          </cell>
          <cell r="M849">
            <v>0</v>
          </cell>
          <cell r="N849">
            <v>21571.35</v>
          </cell>
          <cell r="O849">
            <v>21571.35</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38111.94</v>
          </cell>
          <cell r="AI849">
            <v>-38111.932999999997</v>
          </cell>
          <cell r="AJ849">
            <v>7.0000000050640665E-3</v>
          </cell>
          <cell r="AK849">
            <v>395.3</v>
          </cell>
          <cell r="AL849">
            <v>0</v>
          </cell>
          <cell r="AM849">
            <v>395.3</v>
          </cell>
          <cell r="AN849">
            <v>0</v>
          </cell>
          <cell r="AO849">
            <v>0</v>
          </cell>
          <cell r="AP849">
            <v>0</v>
          </cell>
          <cell r="AQ849">
            <v>0</v>
          </cell>
          <cell r="AR849">
            <v>0</v>
          </cell>
          <cell r="AS849">
            <v>0</v>
          </cell>
          <cell r="AT849">
            <v>531.67999999999995</v>
          </cell>
          <cell r="AU849">
            <v>0</v>
          </cell>
          <cell r="AV849">
            <v>531.67999999999995</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27552.51</v>
          </cell>
          <cell r="CB849">
            <v>7.2759576141834259E-12</v>
          </cell>
          <cell r="CC849">
            <v>27552.510000000006</v>
          </cell>
          <cell r="CD849">
            <v>0</v>
          </cell>
          <cell r="CE849">
            <v>0</v>
          </cell>
          <cell r="CF849">
            <v>0</v>
          </cell>
          <cell r="CG849">
            <v>27552.51</v>
          </cell>
          <cell r="CH849">
            <v>3.637978807091713E-12</v>
          </cell>
          <cell r="CI849">
            <v>27552.510000000002</v>
          </cell>
        </row>
        <row r="850">
          <cell r="B850" t="str">
            <v>453120</v>
          </cell>
          <cell r="C850" t="str">
            <v>OPRB-Health-Payments</v>
          </cell>
          <cell r="D850">
            <v>17486.150000000001</v>
          </cell>
          <cell r="E850">
            <v>0</v>
          </cell>
          <cell r="F850">
            <v>17486.150000000001</v>
          </cell>
          <cell r="G850">
            <v>0</v>
          </cell>
          <cell r="H850">
            <v>0</v>
          </cell>
          <cell r="I850">
            <v>0</v>
          </cell>
          <cell r="J850">
            <v>0</v>
          </cell>
          <cell r="K850">
            <v>1591091.298</v>
          </cell>
          <cell r="L850">
            <v>1591091.298</v>
          </cell>
          <cell r="M850">
            <v>0</v>
          </cell>
          <cell r="N850">
            <v>2075017.69</v>
          </cell>
          <cell r="O850">
            <v>2075017.69</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3666109</v>
          </cell>
          <cell r="AI850">
            <v>-3666108.9879999999</v>
          </cell>
          <cell r="AJ850">
            <v>1.2000000104308128E-2</v>
          </cell>
          <cell r="AK850">
            <v>9157.0400000000009</v>
          </cell>
          <cell r="AL850">
            <v>0</v>
          </cell>
          <cell r="AM850">
            <v>9157.0400000000009</v>
          </cell>
          <cell r="AN850">
            <v>0</v>
          </cell>
          <cell r="AO850">
            <v>0</v>
          </cell>
          <cell r="AP850">
            <v>0</v>
          </cell>
          <cell r="AQ850">
            <v>0</v>
          </cell>
          <cell r="AR850">
            <v>0</v>
          </cell>
          <cell r="AS850">
            <v>0</v>
          </cell>
          <cell r="AT850">
            <v>30428.25</v>
          </cell>
          <cell r="AU850">
            <v>0</v>
          </cell>
          <cell r="AV850">
            <v>30428.25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3723180.44</v>
          </cell>
          <cell r="CB850">
            <v>0</v>
          </cell>
          <cell r="CC850">
            <v>3723180.44</v>
          </cell>
          <cell r="CD850">
            <v>0</v>
          </cell>
          <cell r="CE850">
            <v>0</v>
          </cell>
          <cell r="CF850">
            <v>0</v>
          </cell>
          <cell r="CG850">
            <v>3723180.44</v>
          </cell>
          <cell r="CH850">
            <v>0</v>
          </cell>
          <cell r="CI850">
            <v>3723180.44</v>
          </cell>
        </row>
        <row r="851">
          <cell r="B851" t="str">
            <v>453130</v>
          </cell>
          <cell r="C851" t="str">
            <v>OPRB-LTD-Payments</v>
          </cell>
          <cell r="D851">
            <v>0</v>
          </cell>
          <cell r="E851">
            <v>0</v>
          </cell>
          <cell r="F851">
            <v>0</v>
          </cell>
          <cell r="G851">
            <v>0</v>
          </cell>
          <cell r="H851">
            <v>0</v>
          </cell>
          <cell r="I851">
            <v>0</v>
          </cell>
          <cell r="J851">
            <v>0</v>
          </cell>
          <cell r="K851">
            <v>620186.94299999997</v>
          </cell>
          <cell r="L851">
            <v>620186.94299999997</v>
          </cell>
          <cell r="M851">
            <v>0</v>
          </cell>
          <cell r="N851">
            <v>808815.23</v>
          </cell>
          <cell r="O851">
            <v>808815.23</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1429002.17</v>
          </cell>
          <cell r="AI851">
            <v>-1429002.173</v>
          </cell>
          <cell r="AJ851">
            <v>-3.0000000260770321E-3</v>
          </cell>
          <cell r="AK851">
            <v>1500.89</v>
          </cell>
          <cell r="AL851">
            <v>0</v>
          </cell>
          <cell r="AM851">
            <v>1500.89</v>
          </cell>
          <cell r="AN851">
            <v>0</v>
          </cell>
          <cell r="AO851">
            <v>0</v>
          </cell>
          <cell r="AP851">
            <v>0</v>
          </cell>
          <cell r="AQ851">
            <v>0</v>
          </cell>
          <cell r="AR851">
            <v>0</v>
          </cell>
          <cell r="AS851">
            <v>0</v>
          </cell>
          <cell r="AT851">
            <v>2325.04</v>
          </cell>
          <cell r="AU851">
            <v>0</v>
          </cell>
          <cell r="AV851">
            <v>2325.04</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1432828.1</v>
          </cell>
          <cell r="CB851">
            <v>0</v>
          </cell>
          <cell r="CC851">
            <v>1432828.1</v>
          </cell>
          <cell r="CD851">
            <v>0</v>
          </cell>
          <cell r="CE851">
            <v>0</v>
          </cell>
          <cell r="CF851">
            <v>0</v>
          </cell>
          <cell r="CG851">
            <v>1432828.1</v>
          </cell>
          <cell r="CH851">
            <v>0</v>
          </cell>
          <cell r="CI851">
            <v>1432828.1</v>
          </cell>
        </row>
        <row r="852">
          <cell r="B852" t="str">
            <v>453140</v>
          </cell>
          <cell r="C852" t="str">
            <v>OPRB-RETIREMENT BONUS-PAYMENTS</v>
          </cell>
          <cell r="D852">
            <v>0</v>
          </cell>
          <cell r="E852">
            <v>0</v>
          </cell>
          <cell r="F852">
            <v>0</v>
          </cell>
          <cell r="G852">
            <v>0</v>
          </cell>
          <cell r="H852">
            <v>0</v>
          </cell>
          <cell r="I852">
            <v>0</v>
          </cell>
          <cell r="J852">
            <v>0</v>
          </cell>
          <cell r="K852">
            <v>27041.606</v>
          </cell>
          <cell r="L852">
            <v>27041.606</v>
          </cell>
          <cell r="M852">
            <v>0</v>
          </cell>
          <cell r="N852">
            <v>35266.239999999998</v>
          </cell>
          <cell r="O852">
            <v>35266.239999999998</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62307.839999999997</v>
          </cell>
          <cell r="AI852">
            <v>-62307.845999999998</v>
          </cell>
          <cell r="AJ852">
            <v>-6.0000000012223609E-3</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62307.839999999997</v>
          </cell>
          <cell r="CB852">
            <v>0</v>
          </cell>
          <cell r="CC852">
            <v>62307.839999999997</v>
          </cell>
          <cell r="CD852">
            <v>0</v>
          </cell>
          <cell r="CE852">
            <v>0</v>
          </cell>
          <cell r="CF852">
            <v>0</v>
          </cell>
          <cell r="CG852">
            <v>62307.839999999997</v>
          </cell>
          <cell r="CH852">
            <v>0</v>
          </cell>
          <cell r="CI852">
            <v>62307.839999999997</v>
          </cell>
        </row>
        <row r="853">
          <cell r="B853" t="str">
            <v>453150</v>
          </cell>
          <cell r="C853" t="str">
            <v>OPRB-SPS- PAYMENTS</v>
          </cell>
          <cell r="D853">
            <v>219072.8</v>
          </cell>
          <cell r="E853">
            <v>0</v>
          </cell>
          <cell r="F853">
            <v>219072.8</v>
          </cell>
          <cell r="G853">
            <v>0</v>
          </cell>
          <cell r="H853">
            <v>0</v>
          </cell>
          <cell r="I853">
            <v>0</v>
          </cell>
          <cell r="J853">
            <v>0</v>
          </cell>
          <cell r="K853">
            <v>14998.994000000001</v>
          </cell>
          <cell r="L853">
            <v>14998.994000000001</v>
          </cell>
          <cell r="M853">
            <v>0</v>
          </cell>
          <cell r="N853">
            <v>19560.900000000001</v>
          </cell>
          <cell r="O853">
            <v>19560.900000000001</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34559.89</v>
          </cell>
          <cell r="AI853">
            <v>-34559.894</v>
          </cell>
          <cell r="AJ853">
            <v>-4.0000000008149073E-3</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253632.69</v>
          </cell>
          <cell r="CB853">
            <v>0</v>
          </cell>
          <cell r="CC853">
            <v>253632.69</v>
          </cell>
          <cell r="CD853">
            <v>0</v>
          </cell>
          <cell r="CE853">
            <v>0</v>
          </cell>
          <cell r="CF853">
            <v>0</v>
          </cell>
          <cell r="CG853">
            <v>253632.69</v>
          </cell>
          <cell r="CH853">
            <v>0</v>
          </cell>
          <cell r="CI853">
            <v>253632.69</v>
          </cell>
        </row>
        <row r="854">
          <cell r="B854" t="str">
            <v>453160</v>
          </cell>
          <cell r="C854" t="str">
            <v>OPRB-Spec. Arr.-Payments</v>
          </cell>
          <cell r="D854">
            <v>833.32</v>
          </cell>
          <cell r="E854">
            <v>0</v>
          </cell>
          <cell r="F854">
            <v>833.32</v>
          </cell>
          <cell r="G854">
            <v>0</v>
          </cell>
          <cell r="H854">
            <v>0</v>
          </cell>
          <cell r="I854">
            <v>0</v>
          </cell>
          <cell r="J854">
            <v>0</v>
          </cell>
          <cell r="K854">
            <v>180.83</v>
          </cell>
          <cell r="L854">
            <v>180.83</v>
          </cell>
          <cell r="M854">
            <v>0</v>
          </cell>
          <cell r="N854">
            <v>235.83</v>
          </cell>
          <cell r="O854">
            <v>235.83</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416.66</v>
          </cell>
          <cell r="AI854">
            <v>-416.66</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1249.98</v>
          </cell>
          <cell r="CB854">
            <v>0</v>
          </cell>
          <cell r="CC854">
            <v>1249.98</v>
          </cell>
          <cell r="CD854">
            <v>0</v>
          </cell>
          <cell r="CE854">
            <v>0</v>
          </cell>
          <cell r="CF854">
            <v>0</v>
          </cell>
          <cell r="CG854">
            <v>1249.98</v>
          </cell>
          <cell r="CH854">
            <v>0</v>
          </cell>
          <cell r="CI854">
            <v>1249.98</v>
          </cell>
        </row>
        <row r="855">
          <cell r="B855" t="str">
            <v>453170</v>
          </cell>
          <cell r="C855" t="str">
            <v>OPRB-Inergi Staff Expense</v>
          </cell>
          <cell r="D855">
            <v>0</v>
          </cell>
          <cell r="E855">
            <v>0</v>
          </cell>
          <cell r="F855">
            <v>0</v>
          </cell>
          <cell r="G855">
            <v>0</v>
          </cell>
          <cell r="H855">
            <v>0</v>
          </cell>
          <cell r="I855">
            <v>0</v>
          </cell>
          <cell r="J855">
            <v>0</v>
          </cell>
          <cell r="K855">
            <v>-223912.49</v>
          </cell>
          <cell r="L855">
            <v>-223912.49</v>
          </cell>
          <cell r="M855">
            <v>0</v>
          </cell>
          <cell r="N855">
            <v>-292014.90000000002</v>
          </cell>
          <cell r="O855">
            <v>-292014.90000000002</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-515927.4</v>
          </cell>
          <cell r="AI855">
            <v>515927.39</v>
          </cell>
          <cell r="AJ855">
            <v>-1.0000000009313226E-2</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-515927.4</v>
          </cell>
          <cell r="CB855">
            <v>0</v>
          </cell>
          <cell r="CC855">
            <v>-515927.4</v>
          </cell>
          <cell r="CD855">
            <v>0</v>
          </cell>
          <cell r="CE855">
            <v>0</v>
          </cell>
          <cell r="CF855">
            <v>0</v>
          </cell>
          <cell r="CG855">
            <v>-515927.4</v>
          </cell>
          <cell r="CH855">
            <v>0</v>
          </cell>
          <cell r="CI855">
            <v>-515927.4</v>
          </cell>
        </row>
        <row r="856">
          <cell r="B856" t="str">
            <v>453220</v>
          </cell>
          <cell r="C856" t="str">
            <v>OPRB-Health,Dental,GLI&amp;RB Exp.</v>
          </cell>
          <cell r="D856">
            <v>-94345.85</v>
          </cell>
          <cell r="E856">
            <v>0</v>
          </cell>
          <cell r="F856">
            <v>-94345.85</v>
          </cell>
          <cell r="G856">
            <v>0</v>
          </cell>
          <cell r="H856">
            <v>0</v>
          </cell>
          <cell r="I856">
            <v>0</v>
          </cell>
          <cell r="J856">
            <v>0</v>
          </cell>
          <cell r="K856">
            <v>-10445666.738</v>
          </cell>
          <cell r="L856">
            <v>-10445666.738</v>
          </cell>
          <cell r="M856">
            <v>0</v>
          </cell>
          <cell r="N856">
            <v>-13622689.800000001</v>
          </cell>
          <cell r="O856">
            <v>-13622689.800000001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-24068356.530000001</v>
          </cell>
          <cell r="AI856">
            <v>24068356.537999999</v>
          </cell>
          <cell r="AJ856">
            <v>7.9999975860118866E-3</v>
          </cell>
          <cell r="AK856">
            <v>-190216.46</v>
          </cell>
          <cell r="AL856">
            <v>0</v>
          </cell>
          <cell r="AM856">
            <v>-190216.46</v>
          </cell>
          <cell r="AN856">
            <v>0</v>
          </cell>
          <cell r="AO856">
            <v>0</v>
          </cell>
          <cell r="AP856">
            <v>0</v>
          </cell>
          <cell r="AQ856">
            <v>0</v>
          </cell>
          <cell r="AR856">
            <v>0</v>
          </cell>
          <cell r="AS856">
            <v>0</v>
          </cell>
          <cell r="AT856">
            <v>-222569.94</v>
          </cell>
          <cell r="AU856">
            <v>0</v>
          </cell>
          <cell r="AV856">
            <v>-222569.94</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-24575488.780000005</v>
          </cell>
          <cell r="CB856">
            <v>-3.7252902984619141E-9</v>
          </cell>
          <cell r="CC856">
            <v>-24575488.780000009</v>
          </cell>
          <cell r="CD856">
            <v>0</v>
          </cell>
          <cell r="CE856">
            <v>0</v>
          </cell>
          <cell r="CF856">
            <v>0</v>
          </cell>
          <cell r="CG856">
            <v>-24575488.780000001</v>
          </cell>
          <cell r="CH856">
            <v>-1.862645149230957E-9</v>
          </cell>
          <cell r="CI856">
            <v>-24575488.780000001</v>
          </cell>
        </row>
        <row r="857">
          <cell r="B857" t="str">
            <v>453230</v>
          </cell>
          <cell r="C857" t="str">
            <v>OPEB - LT Disability-expense</v>
          </cell>
          <cell r="D857">
            <v>0</v>
          </cell>
          <cell r="E857">
            <v>0</v>
          </cell>
          <cell r="F857">
            <v>0</v>
          </cell>
          <cell r="G857">
            <v>0</v>
          </cell>
          <cell r="H857">
            <v>0</v>
          </cell>
          <cell r="I857">
            <v>0</v>
          </cell>
          <cell r="J857">
            <v>0</v>
          </cell>
          <cell r="K857">
            <v>-1567387.442</v>
          </cell>
          <cell r="L857">
            <v>-1567387.442</v>
          </cell>
          <cell r="M857">
            <v>0</v>
          </cell>
          <cell r="N857">
            <v>-2044104.35</v>
          </cell>
          <cell r="O857">
            <v>-2044104.35</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-3611491.8</v>
          </cell>
          <cell r="AI857">
            <v>3611491.7919999999</v>
          </cell>
          <cell r="AJ857">
            <v>-7.9999999143183231E-3</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-3611491.8</v>
          </cell>
          <cell r="CB857">
            <v>-4.6566128730773926E-10</v>
          </cell>
          <cell r="CC857">
            <v>-3611491.8000000003</v>
          </cell>
          <cell r="CD857">
            <v>0</v>
          </cell>
          <cell r="CE857">
            <v>0</v>
          </cell>
          <cell r="CF857">
            <v>0</v>
          </cell>
          <cell r="CG857">
            <v>-3611491.8</v>
          </cell>
          <cell r="CH857">
            <v>-2.3283064365386963E-10</v>
          </cell>
          <cell r="CI857">
            <v>-3611491.8</v>
          </cell>
        </row>
        <row r="858">
          <cell r="B858" t="str">
            <v>453250</v>
          </cell>
          <cell r="C858" t="str">
            <v>OPRB - SPP - expense</v>
          </cell>
          <cell r="D858">
            <v>-20699.22</v>
          </cell>
          <cell r="E858">
            <v>0</v>
          </cell>
          <cell r="F858">
            <v>-20699.22</v>
          </cell>
          <cell r="G858">
            <v>0</v>
          </cell>
          <cell r="H858">
            <v>0</v>
          </cell>
          <cell r="I858">
            <v>0</v>
          </cell>
          <cell r="J858">
            <v>0</v>
          </cell>
          <cell r="K858">
            <v>-659316.11399999994</v>
          </cell>
          <cell r="L858">
            <v>-659316.11399999994</v>
          </cell>
          <cell r="M858">
            <v>0</v>
          </cell>
          <cell r="N858">
            <v>-859845.45</v>
          </cell>
          <cell r="O858">
            <v>-859845.45</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-1519161.56</v>
          </cell>
          <cell r="AI858">
            <v>1519161.564</v>
          </cell>
          <cell r="AJ858">
            <v>3.9999999571591616E-3</v>
          </cell>
          <cell r="AK858">
            <v>-24173.72</v>
          </cell>
          <cell r="AL858">
            <v>0</v>
          </cell>
          <cell r="AM858">
            <v>-24173.72</v>
          </cell>
          <cell r="AN858">
            <v>0</v>
          </cell>
          <cell r="AO858">
            <v>0</v>
          </cell>
          <cell r="AP858">
            <v>0</v>
          </cell>
          <cell r="AQ858">
            <v>0</v>
          </cell>
          <cell r="AR858">
            <v>0</v>
          </cell>
          <cell r="AS858">
            <v>0</v>
          </cell>
          <cell r="AT858">
            <v>-13427.69</v>
          </cell>
          <cell r="AU858">
            <v>0</v>
          </cell>
          <cell r="AV858">
            <v>-13427.69</v>
          </cell>
          <cell r="AW858">
            <v>217</v>
          </cell>
          <cell r="AX858">
            <v>0</v>
          </cell>
          <cell r="AY858">
            <v>217</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-1577245.19</v>
          </cell>
          <cell r="CB858">
            <v>0</v>
          </cell>
          <cell r="CC858">
            <v>-1577245.19</v>
          </cell>
          <cell r="CD858">
            <v>0</v>
          </cell>
          <cell r="CE858">
            <v>0</v>
          </cell>
          <cell r="CF858">
            <v>0</v>
          </cell>
          <cell r="CG858">
            <v>-1577245.19</v>
          </cell>
          <cell r="CH858">
            <v>0</v>
          </cell>
          <cell r="CI858">
            <v>-1577245.19</v>
          </cell>
        </row>
        <row r="859">
          <cell r="C859" t="str">
            <v>Employee future benefits other than pension</v>
          </cell>
          <cell r="D859">
            <v>-4898840.21</v>
          </cell>
          <cell r="E859">
            <v>0</v>
          </cell>
          <cell r="F859">
            <v>-4898840.21</v>
          </cell>
          <cell r="G859">
            <v>0</v>
          </cell>
          <cell r="H859">
            <v>0</v>
          </cell>
          <cell r="I859">
            <v>0</v>
          </cell>
          <cell r="J859">
            <v>-45838121.690000005</v>
          </cell>
          <cell r="K859">
            <v>-267508209.01100001</v>
          </cell>
          <cell r="L859">
            <v>-313346330.70100003</v>
          </cell>
          <cell r="M859">
            <v>-60118310.180000007</v>
          </cell>
          <cell r="N859">
            <v>-348870152.75</v>
          </cell>
          <cell r="O859">
            <v>-408988462.93000001</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-616378361.74999976</v>
          </cell>
          <cell r="AI859">
            <v>616378361.76100016</v>
          </cell>
          <cell r="AJ859">
            <v>1.1000394821166992E-2</v>
          </cell>
          <cell r="AK859">
            <v>-2418620.9900000002</v>
          </cell>
          <cell r="AL859">
            <v>0</v>
          </cell>
          <cell r="AM859">
            <v>-2418620.9900000002</v>
          </cell>
          <cell r="AN859">
            <v>0</v>
          </cell>
          <cell r="AO859">
            <v>0</v>
          </cell>
          <cell r="AP859">
            <v>0</v>
          </cell>
          <cell r="AQ859">
            <v>0</v>
          </cell>
          <cell r="AR859">
            <v>0</v>
          </cell>
          <cell r="AS859">
            <v>0</v>
          </cell>
          <cell r="AT859">
            <v>-4752633.05</v>
          </cell>
          <cell r="AU859">
            <v>0</v>
          </cell>
          <cell r="AV859">
            <v>-4752633.05</v>
          </cell>
          <cell r="AW859">
            <v>0</v>
          </cell>
          <cell r="AX859">
            <v>0</v>
          </cell>
          <cell r="AY859">
            <v>0</v>
          </cell>
          <cell r="AZ859">
            <v>0</v>
          </cell>
          <cell r="BA859">
            <v>0</v>
          </cell>
          <cell r="BB859">
            <v>0</v>
          </cell>
          <cell r="BC859">
            <v>0</v>
          </cell>
          <cell r="BD859">
            <v>0</v>
          </cell>
          <cell r="BE859">
            <v>0</v>
          </cell>
          <cell r="BF859">
            <v>0</v>
          </cell>
          <cell r="BG859">
            <v>0</v>
          </cell>
          <cell r="BH859">
            <v>0</v>
          </cell>
          <cell r="BI859">
            <v>-4682000</v>
          </cell>
          <cell r="BJ859">
            <v>0</v>
          </cell>
          <cell r="BK859">
            <v>-4682000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-739086887.87000036</v>
          </cell>
          <cell r="CB859">
            <v>1.7997808754444122E-7</v>
          </cell>
          <cell r="CC859">
            <v>-739086887.87000012</v>
          </cell>
          <cell r="CD859">
            <v>0</v>
          </cell>
          <cell r="CE859">
            <v>0</v>
          </cell>
          <cell r="CF859">
            <v>0</v>
          </cell>
          <cell r="CG859">
            <v>-739086887.86999989</v>
          </cell>
          <cell r="CH859">
            <v>2.0361039787530899E-7</v>
          </cell>
          <cell r="CI859">
            <v>-739086887.86999965</v>
          </cell>
        </row>
        <row r="860">
          <cell r="B860" t="str">
            <v>427191</v>
          </cell>
          <cell r="C860" t="str">
            <v>Remote Rate Protection Rev Var</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-8489393.1999999993</v>
          </cell>
          <cell r="AU860">
            <v>0</v>
          </cell>
          <cell r="AV860">
            <v>-8489393.1999999993</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-8489393.1999999993</v>
          </cell>
          <cell r="CB860">
            <v>0</v>
          </cell>
          <cell r="CC860">
            <v>-8489393.1999999993</v>
          </cell>
          <cell r="CD860">
            <v>0</v>
          </cell>
          <cell r="CE860">
            <v>0</v>
          </cell>
          <cell r="CF860">
            <v>0</v>
          </cell>
          <cell r="CG860">
            <v>-8489393.1999999993</v>
          </cell>
          <cell r="CH860">
            <v>0</v>
          </cell>
          <cell r="CI860">
            <v>-8489393.1999999993</v>
          </cell>
        </row>
        <row r="861">
          <cell r="B861" t="str">
            <v>452010</v>
          </cell>
          <cell r="C861" t="str">
            <v>Regulatory  Liabilities - DPA</v>
          </cell>
          <cell r="D861">
            <v>-433245052.48000002</v>
          </cell>
          <cell r="E861">
            <v>0</v>
          </cell>
          <cell r="F861">
            <v>-433245052.48000002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-433245052.48000002</v>
          </cell>
          <cell r="CB861">
            <v>0</v>
          </cell>
          <cell r="CC861">
            <v>-433245052.48000002</v>
          </cell>
          <cell r="CD861">
            <v>0</v>
          </cell>
          <cell r="CE861">
            <v>0</v>
          </cell>
          <cell r="CF861">
            <v>0</v>
          </cell>
          <cell r="CG861">
            <v>-433245052.48000002</v>
          </cell>
          <cell r="CH861">
            <v>0</v>
          </cell>
          <cell r="CI861">
            <v>-433245052.48000002</v>
          </cell>
        </row>
        <row r="862">
          <cell r="B862" t="str">
            <v>452082</v>
          </cell>
          <cell r="C862" t="str">
            <v>Deferred Export Tx Serv Credit</v>
          </cell>
          <cell r="D862">
            <v>0</v>
          </cell>
          <cell r="E862">
            <v>0</v>
          </cell>
          <cell r="F862">
            <v>0</v>
          </cell>
          <cell r="G862">
            <v>0</v>
          </cell>
          <cell r="H862">
            <v>0</v>
          </cell>
          <cell r="I862">
            <v>0</v>
          </cell>
          <cell r="J862">
            <v>-36592049.726000004</v>
          </cell>
          <cell r="K862">
            <v>0</v>
          </cell>
          <cell r="L862">
            <v>-36592049.726000004</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-36592049.726000004</v>
          </cell>
          <cell r="CB862">
            <v>0</v>
          </cell>
          <cell r="CC862">
            <v>-36592049.726000004</v>
          </cell>
          <cell r="CD862">
            <v>0</v>
          </cell>
          <cell r="CE862">
            <v>0</v>
          </cell>
          <cell r="CF862">
            <v>0</v>
          </cell>
          <cell r="CG862">
            <v>-36592049.726000004</v>
          </cell>
          <cell r="CH862">
            <v>0</v>
          </cell>
          <cell r="CI862">
            <v>-36592049.726000004</v>
          </cell>
        </row>
        <row r="863">
          <cell r="B863" t="str">
            <v>452084</v>
          </cell>
          <cell r="C863" t="str">
            <v>Def Rev-TX Earnings Sharing</v>
          </cell>
          <cell r="D863">
            <v>0</v>
          </cell>
          <cell r="E863">
            <v>0</v>
          </cell>
          <cell r="F863">
            <v>0</v>
          </cell>
          <cell r="G863">
            <v>0</v>
          </cell>
          <cell r="H863">
            <v>0</v>
          </cell>
          <cell r="I863">
            <v>0</v>
          </cell>
          <cell r="J863">
            <v>-14600666.6</v>
          </cell>
          <cell r="K863">
            <v>0</v>
          </cell>
          <cell r="L863">
            <v>-14600666.6</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-14600666.6</v>
          </cell>
          <cell r="CB863">
            <v>0</v>
          </cell>
          <cell r="CC863">
            <v>-14600666.6</v>
          </cell>
          <cell r="CD863">
            <v>0</v>
          </cell>
          <cell r="CE863">
            <v>0</v>
          </cell>
          <cell r="CF863">
            <v>0</v>
          </cell>
          <cell r="CG863">
            <v>-14600666.6</v>
          </cell>
          <cell r="CH863">
            <v>0</v>
          </cell>
          <cell r="CI863">
            <v>-14600666.6</v>
          </cell>
        </row>
        <row r="864">
          <cell r="B864" t="str">
            <v>452184</v>
          </cell>
          <cell r="C864" t="str">
            <v>TX Earning Sharing Interest</v>
          </cell>
          <cell r="D864">
            <v>0</v>
          </cell>
          <cell r="E864">
            <v>0</v>
          </cell>
          <cell r="F864">
            <v>0</v>
          </cell>
          <cell r="G864">
            <v>0</v>
          </cell>
          <cell r="H864">
            <v>0</v>
          </cell>
          <cell r="I864">
            <v>0</v>
          </cell>
          <cell r="J864">
            <v>-109873.63</v>
          </cell>
          <cell r="K864">
            <v>0</v>
          </cell>
          <cell r="L864">
            <v>-109873.63</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-109873.63</v>
          </cell>
          <cell r="CB864">
            <v>0</v>
          </cell>
          <cell r="CC864">
            <v>-109873.63</v>
          </cell>
          <cell r="CD864">
            <v>0</v>
          </cell>
          <cell r="CE864">
            <v>0</v>
          </cell>
          <cell r="CF864">
            <v>0</v>
          </cell>
          <cell r="CG864">
            <v>-109873.63</v>
          </cell>
          <cell r="CH864">
            <v>0</v>
          </cell>
          <cell r="CI864">
            <v>-109873.63</v>
          </cell>
        </row>
        <row r="865">
          <cell r="C865" t="str">
            <v>Regulatory liabilities</v>
          </cell>
          <cell r="D865">
            <v>-433245052.48000002</v>
          </cell>
          <cell r="E865">
            <v>0</v>
          </cell>
          <cell r="F865">
            <v>-433245052.48000002</v>
          </cell>
          <cell r="G865">
            <v>0</v>
          </cell>
          <cell r="H865">
            <v>0</v>
          </cell>
          <cell r="I865">
            <v>0</v>
          </cell>
          <cell r="J865">
            <v>-51302589.956000008</v>
          </cell>
          <cell r="K865">
            <v>0</v>
          </cell>
          <cell r="L865">
            <v>-51302589.956000008</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-8489393.1999999993</v>
          </cell>
          <cell r="AU865">
            <v>0</v>
          </cell>
          <cell r="AV865">
            <v>-8489393.1999999993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-493037035.63600004</v>
          </cell>
          <cell r="CB865">
            <v>0</v>
          </cell>
          <cell r="CC865">
            <v>-493037035.63600004</v>
          </cell>
          <cell r="CD865">
            <v>0</v>
          </cell>
          <cell r="CE865">
            <v>0</v>
          </cell>
          <cell r="CF865">
            <v>0</v>
          </cell>
          <cell r="CG865">
            <v>-493037035.63600004</v>
          </cell>
          <cell r="CH865">
            <v>0</v>
          </cell>
          <cell r="CI865">
            <v>-493037035.63600004</v>
          </cell>
        </row>
        <row r="866">
          <cell r="B866" t="str">
            <v>220100</v>
          </cell>
          <cell r="C866" t="str">
            <v>A/R WITHIN GRP(AFFIL FLD REQD)</v>
          </cell>
          <cell r="D866">
            <v>0</v>
          </cell>
          <cell r="E866">
            <v>0</v>
          </cell>
          <cell r="F866">
            <v>0</v>
          </cell>
          <cell r="G866">
            <v>0</v>
          </cell>
          <cell r="H866">
            <v>0</v>
          </cell>
          <cell r="I866">
            <v>0</v>
          </cell>
          <cell r="J866">
            <v>27872</v>
          </cell>
          <cell r="K866">
            <v>3682.0930000000003</v>
          </cell>
          <cell r="L866">
            <v>31554.093000000001</v>
          </cell>
          <cell r="M866">
            <v>0</v>
          </cell>
          <cell r="N866">
            <v>3136.6</v>
          </cell>
          <cell r="O866">
            <v>3136.6</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6820</v>
          </cell>
          <cell r="AI866">
            <v>-6820.0030000000006</v>
          </cell>
          <cell r="AJ866">
            <v>-3.0000000006111804E-3</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34692</v>
          </cell>
          <cell r="CB866">
            <v>-1.3100000000004002</v>
          </cell>
          <cell r="CC866">
            <v>34690.69</v>
          </cell>
          <cell r="CD866">
            <v>-6820</v>
          </cell>
          <cell r="CE866">
            <v>0</v>
          </cell>
          <cell r="CF866">
            <v>-6820</v>
          </cell>
          <cell r="CG866">
            <v>27872</v>
          </cell>
          <cell r="CH866">
            <v>-1.3100000000004002</v>
          </cell>
          <cell r="CI866">
            <v>27870.69</v>
          </cell>
        </row>
        <row r="867">
          <cell r="B867" t="str">
            <v>451000</v>
          </cell>
          <cell r="C867" t="str">
            <v>LONG TERM A/P &amp; ACCR CHARGES</v>
          </cell>
          <cell r="D867">
            <v>0</v>
          </cell>
          <cell r="E867">
            <v>0</v>
          </cell>
          <cell r="F867">
            <v>0</v>
          </cell>
          <cell r="G867">
            <v>0</v>
          </cell>
          <cell r="H867">
            <v>0</v>
          </cell>
          <cell r="I867">
            <v>0</v>
          </cell>
          <cell r="J867">
            <v>-4183037.06</v>
          </cell>
          <cell r="K867">
            <v>-540000</v>
          </cell>
          <cell r="L867">
            <v>-4723037.0600000005</v>
          </cell>
          <cell r="M867">
            <v>0</v>
          </cell>
          <cell r="N867">
            <v>-460000</v>
          </cell>
          <cell r="O867">
            <v>-460000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-1000000</v>
          </cell>
          <cell r="AI867">
            <v>1000000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-5183037.0599999996</v>
          </cell>
          <cell r="CB867">
            <v>0</v>
          </cell>
          <cell r="CC867">
            <v>-5183037.0599999996</v>
          </cell>
          <cell r="CD867">
            <v>0</v>
          </cell>
          <cell r="CE867">
            <v>0</v>
          </cell>
          <cell r="CF867">
            <v>0</v>
          </cell>
          <cell r="CG867">
            <v>-5183037.0599999996</v>
          </cell>
          <cell r="CH867">
            <v>0</v>
          </cell>
          <cell r="CI867">
            <v>-5183037.0599999996</v>
          </cell>
        </row>
        <row r="868">
          <cell r="B868" t="str">
            <v>451010</v>
          </cell>
          <cell r="C868" t="str">
            <v>Regulatory Staff Provision</v>
          </cell>
          <cell r="D868">
            <v>0</v>
          </cell>
          <cell r="E868">
            <v>0</v>
          </cell>
          <cell r="F868">
            <v>0</v>
          </cell>
          <cell r="G868">
            <v>0</v>
          </cell>
          <cell r="H868">
            <v>0</v>
          </cell>
          <cell r="I868">
            <v>0</v>
          </cell>
          <cell r="J868">
            <v>0</v>
          </cell>
          <cell r="K868">
            <v>-37276.74</v>
          </cell>
          <cell r="L868">
            <v>-37276.74</v>
          </cell>
          <cell r="M868">
            <v>0</v>
          </cell>
          <cell r="N868">
            <v>-31754.26</v>
          </cell>
          <cell r="O868">
            <v>-31754.26</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-69031</v>
          </cell>
          <cell r="AI868">
            <v>69031</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-69031</v>
          </cell>
          <cell r="CB868">
            <v>0</v>
          </cell>
          <cell r="CC868">
            <v>-69031</v>
          </cell>
          <cell r="CD868">
            <v>0</v>
          </cell>
          <cell r="CE868">
            <v>0</v>
          </cell>
          <cell r="CF868">
            <v>0</v>
          </cell>
          <cell r="CG868">
            <v>-69031</v>
          </cell>
          <cell r="CH868">
            <v>0</v>
          </cell>
          <cell r="CI868">
            <v>-69031</v>
          </cell>
        </row>
        <row r="869">
          <cell r="B869" t="str">
            <v>451250</v>
          </cell>
          <cell r="C869" t="str">
            <v>Legal Claims Provision</v>
          </cell>
          <cell r="D869">
            <v>-1000000</v>
          </cell>
          <cell r="E869">
            <v>0</v>
          </cell>
          <cell r="F869">
            <v>-1000000</v>
          </cell>
          <cell r="G869">
            <v>0</v>
          </cell>
          <cell r="H869">
            <v>0</v>
          </cell>
          <cell r="I869">
            <v>0</v>
          </cell>
          <cell r="J869">
            <v>-7376736.04</v>
          </cell>
          <cell r="K869">
            <v>-2438422.6889999998</v>
          </cell>
          <cell r="L869">
            <v>-9815158.7290000003</v>
          </cell>
          <cell r="M869">
            <v>0</v>
          </cell>
          <cell r="N869">
            <v>-2077174.88</v>
          </cell>
          <cell r="O869">
            <v>-2077174.88</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-4515597.58</v>
          </cell>
          <cell r="AI869">
            <v>4515597.5690000001</v>
          </cell>
          <cell r="AJ869">
            <v>-1.0999999940395355E-2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-244368.5</v>
          </cell>
          <cell r="BJ869">
            <v>0</v>
          </cell>
          <cell r="BK869">
            <v>-244368.5</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-13136702.120000001</v>
          </cell>
          <cell r="CB869">
            <v>0</v>
          </cell>
          <cell r="CC869">
            <v>-13136702.120000001</v>
          </cell>
          <cell r="CD869">
            <v>0</v>
          </cell>
          <cell r="CE869">
            <v>0</v>
          </cell>
          <cell r="CF869">
            <v>0</v>
          </cell>
          <cell r="CG869">
            <v>-13136702.120000001</v>
          </cell>
          <cell r="CH869">
            <v>4.6566128730773926E-10</v>
          </cell>
          <cell r="CI869">
            <v>-13136702.120000001</v>
          </cell>
        </row>
        <row r="870">
          <cell r="B870" t="str">
            <v>452070</v>
          </cell>
          <cell r="C870" t="str">
            <v>Load Research Funding</v>
          </cell>
          <cell r="D870">
            <v>0</v>
          </cell>
          <cell r="E870">
            <v>0</v>
          </cell>
          <cell r="F870">
            <v>0</v>
          </cell>
          <cell r="G870">
            <v>0</v>
          </cell>
          <cell r="H870">
            <v>0</v>
          </cell>
          <cell r="I870">
            <v>0</v>
          </cell>
          <cell r="J870">
            <v>0</v>
          </cell>
          <cell r="K870">
            <v>-39334.962</v>
          </cell>
          <cell r="L870">
            <v>-39334.962</v>
          </cell>
          <cell r="M870">
            <v>0</v>
          </cell>
          <cell r="N870">
            <v>-33507.56</v>
          </cell>
          <cell r="O870">
            <v>-33507.56</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-72842.52</v>
          </cell>
          <cell r="AI870">
            <v>72842.521999999997</v>
          </cell>
          <cell r="AJ870">
            <v>1.999999993131496E-3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-72842.52</v>
          </cell>
          <cell r="CB870">
            <v>0</v>
          </cell>
          <cell r="CC870">
            <v>-72842.52</v>
          </cell>
          <cell r="CD870">
            <v>0</v>
          </cell>
          <cell r="CE870">
            <v>0</v>
          </cell>
          <cell r="CF870">
            <v>0</v>
          </cell>
          <cell r="CG870">
            <v>-72842.52</v>
          </cell>
          <cell r="CH870">
            <v>0</v>
          </cell>
          <cell r="CI870">
            <v>-72842.52</v>
          </cell>
        </row>
        <row r="871">
          <cell r="B871" t="str">
            <v>452078</v>
          </cell>
          <cell r="C871" t="str">
            <v>Defe'd Liab-Cogeco Fibre Swap</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226530</v>
          </cell>
          <cell r="AL871">
            <v>0</v>
          </cell>
          <cell r="AM871">
            <v>226530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226530</v>
          </cell>
          <cell r="CB871">
            <v>0</v>
          </cell>
          <cell r="CC871">
            <v>226530</v>
          </cell>
          <cell r="CD871">
            <v>0</v>
          </cell>
          <cell r="CE871">
            <v>0</v>
          </cell>
          <cell r="CF871">
            <v>0</v>
          </cell>
          <cell r="CG871">
            <v>226530</v>
          </cell>
          <cell r="CH871">
            <v>0</v>
          </cell>
          <cell r="CI871">
            <v>226530</v>
          </cell>
        </row>
        <row r="872">
          <cell r="B872" t="str">
            <v>452079</v>
          </cell>
          <cell r="C872" t="str">
            <v>Defe'd Liab-Allstream F S</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-993000</v>
          </cell>
          <cell r="AL872">
            <v>0</v>
          </cell>
          <cell r="AM872">
            <v>-993000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-993000</v>
          </cell>
          <cell r="CB872">
            <v>0</v>
          </cell>
          <cell r="CC872">
            <v>-993000</v>
          </cell>
          <cell r="CD872">
            <v>0</v>
          </cell>
          <cell r="CE872">
            <v>0</v>
          </cell>
          <cell r="CF872">
            <v>0</v>
          </cell>
          <cell r="CG872">
            <v>-993000</v>
          </cell>
          <cell r="CH872">
            <v>0</v>
          </cell>
          <cell r="CI872">
            <v>-993000</v>
          </cell>
        </row>
        <row r="873">
          <cell r="B873" t="str">
            <v>452081</v>
          </cell>
          <cell r="C873" t="str">
            <v>Defe'd Liab-Persona Fibre Swap</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-213750</v>
          </cell>
          <cell r="AL873">
            <v>0</v>
          </cell>
          <cell r="AM873">
            <v>-213750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-213750</v>
          </cell>
          <cell r="CB873">
            <v>0</v>
          </cell>
          <cell r="CC873">
            <v>-213750</v>
          </cell>
          <cell r="CD873">
            <v>0</v>
          </cell>
          <cell r="CE873">
            <v>0</v>
          </cell>
          <cell r="CF873">
            <v>0</v>
          </cell>
          <cell r="CG873">
            <v>-213750</v>
          </cell>
          <cell r="CH873">
            <v>0</v>
          </cell>
          <cell r="CI873">
            <v>-213750</v>
          </cell>
        </row>
        <row r="874">
          <cell r="C874" t="str">
            <v>Long-term accounts payable and accrued charges</v>
          </cell>
          <cell r="D874">
            <v>-1000000</v>
          </cell>
          <cell r="E874">
            <v>0</v>
          </cell>
          <cell r="F874">
            <v>-1000000</v>
          </cell>
          <cell r="G874">
            <v>0</v>
          </cell>
          <cell r="H874">
            <v>0</v>
          </cell>
          <cell r="I874">
            <v>0</v>
          </cell>
          <cell r="J874">
            <v>-11531901.1</v>
          </cell>
          <cell r="K874">
            <v>-3051352.2979999995</v>
          </cell>
          <cell r="L874">
            <v>-14583253.397999998</v>
          </cell>
          <cell r="M874">
            <v>0</v>
          </cell>
          <cell r="N874">
            <v>-2599300.1</v>
          </cell>
          <cell r="O874">
            <v>-2599300.1</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-5650651.0999999996</v>
          </cell>
          <cell r="AI874">
            <v>5650651.0879999995</v>
          </cell>
          <cell r="AJ874">
            <v>-1.2000000104308128E-2</v>
          </cell>
          <cell r="AK874">
            <v>-980220</v>
          </cell>
          <cell r="AL874">
            <v>0</v>
          </cell>
          <cell r="AM874">
            <v>-980220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-244368.5</v>
          </cell>
          <cell r="BJ874">
            <v>0</v>
          </cell>
          <cell r="BK874">
            <v>-244368.5</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-19407140.699999999</v>
          </cell>
          <cell r="CB874">
            <v>-1.3099999985424802</v>
          </cell>
          <cell r="CC874">
            <v>-19407142.009999998</v>
          </cell>
          <cell r="CD874">
            <v>-6820</v>
          </cell>
          <cell r="CE874">
            <v>0</v>
          </cell>
          <cell r="CF874">
            <v>-6820</v>
          </cell>
          <cell r="CG874">
            <v>-19413960.699999999</v>
          </cell>
          <cell r="CH874">
            <v>-1.3099999995320104</v>
          </cell>
          <cell r="CI874">
            <v>-19413962.009999998</v>
          </cell>
        </row>
        <row r="875">
          <cell r="B875" t="str">
            <v>452050</v>
          </cell>
          <cell r="C875" t="str">
            <v>Long-Term Liability -Dx PCB</v>
          </cell>
          <cell r="D875">
            <v>0</v>
          </cell>
          <cell r="E875">
            <v>0</v>
          </cell>
          <cell r="F875">
            <v>0</v>
          </cell>
          <cell r="G875">
            <v>0</v>
          </cell>
          <cell r="H875">
            <v>0</v>
          </cell>
          <cell r="I875">
            <v>0</v>
          </cell>
          <cell r="J875">
            <v>0</v>
          </cell>
          <cell r="K875">
            <v>0</v>
          </cell>
          <cell r="L875">
            <v>0</v>
          </cell>
          <cell r="M875">
            <v>-24459151.239999998</v>
          </cell>
          <cell r="N875">
            <v>0</v>
          </cell>
          <cell r="O875">
            <v>-24459151.239999998</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-24459151.239999998</v>
          </cell>
          <cell r="CB875">
            <v>0</v>
          </cell>
          <cell r="CC875">
            <v>-24459151.239999998</v>
          </cell>
          <cell r="CD875">
            <v>0</v>
          </cell>
          <cell r="CE875">
            <v>0</v>
          </cell>
          <cell r="CF875">
            <v>0</v>
          </cell>
          <cell r="CG875">
            <v>-24459151.239999998</v>
          </cell>
          <cell r="CH875">
            <v>0</v>
          </cell>
          <cell r="CI875">
            <v>-24459151.239999998</v>
          </cell>
        </row>
        <row r="876">
          <cell r="B876" t="str">
            <v>452051</v>
          </cell>
          <cell r="C876" t="str">
            <v>Long-Term Liability -Dx LAR</v>
          </cell>
          <cell r="D876">
            <v>0</v>
          </cell>
          <cell r="E876">
            <v>0</v>
          </cell>
          <cell r="F876">
            <v>0</v>
          </cell>
          <cell r="G876">
            <v>0</v>
          </cell>
          <cell r="H876">
            <v>0</v>
          </cell>
          <cell r="I876">
            <v>0</v>
          </cell>
          <cell r="J876">
            <v>0</v>
          </cell>
          <cell r="K876">
            <v>0</v>
          </cell>
          <cell r="L876">
            <v>0</v>
          </cell>
          <cell r="M876">
            <v>-17215621.063000001</v>
          </cell>
          <cell r="N876">
            <v>0</v>
          </cell>
          <cell r="O876">
            <v>-17215621.063000001</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-17215621.063000001</v>
          </cell>
          <cell r="CB876">
            <v>0</v>
          </cell>
          <cell r="CC876">
            <v>-17215621.063000001</v>
          </cell>
          <cell r="CD876">
            <v>0</v>
          </cell>
          <cell r="CE876">
            <v>0</v>
          </cell>
          <cell r="CF876">
            <v>0</v>
          </cell>
          <cell r="CG876">
            <v>-17215621.063000001</v>
          </cell>
          <cell r="CH876">
            <v>0</v>
          </cell>
          <cell r="CI876">
            <v>-17215621.063000001</v>
          </cell>
        </row>
        <row r="877">
          <cell r="B877" t="str">
            <v>452052</v>
          </cell>
          <cell r="C877" t="str">
            <v>Long-Term Liability -Tx PCB</v>
          </cell>
          <cell r="D877">
            <v>0</v>
          </cell>
          <cell r="E877">
            <v>0</v>
          </cell>
          <cell r="F877">
            <v>0</v>
          </cell>
          <cell r="G877">
            <v>0</v>
          </cell>
          <cell r="H877">
            <v>0</v>
          </cell>
          <cell r="I877">
            <v>0</v>
          </cell>
          <cell r="J877">
            <v>-4359137.1940000001</v>
          </cell>
          <cell r="K877">
            <v>0</v>
          </cell>
          <cell r="L877">
            <v>-4359137.1940000001</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-4359137.1940000001</v>
          </cell>
          <cell r="CB877">
            <v>0</v>
          </cell>
          <cell r="CC877">
            <v>-4359137.1940000001</v>
          </cell>
          <cell r="CD877">
            <v>0</v>
          </cell>
          <cell r="CE877">
            <v>0</v>
          </cell>
          <cell r="CF877">
            <v>0</v>
          </cell>
          <cell r="CG877">
            <v>-4359137.1940000001</v>
          </cell>
          <cell r="CH877">
            <v>0</v>
          </cell>
          <cell r="CI877">
            <v>-4359137.1940000001</v>
          </cell>
        </row>
        <row r="878">
          <cell r="B878" t="str">
            <v>452053</v>
          </cell>
          <cell r="C878" t="str">
            <v>Long-Term Liability -Tx LAR</v>
          </cell>
          <cell r="D878">
            <v>0</v>
          </cell>
          <cell r="E878">
            <v>0</v>
          </cell>
          <cell r="F878">
            <v>0</v>
          </cell>
          <cell r="G878">
            <v>0</v>
          </cell>
          <cell r="H878">
            <v>0</v>
          </cell>
          <cell r="I878">
            <v>0</v>
          </cell>
          <cell r="J878">
            <v>-10531285.745999999</v>
          </cell>
          <cell r="K878">
            <v>0</v>
          </cell>
          <cell r="L878">
            <v>-10531285.745999999</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-10531285.745999999</v>
          </cell>
          <cell r="CB878">
            <v>0</v>
          </cell>
          <cell r="CC878">
            <v>-10531285.745999999</v>
          </cell>
          <cell r="CD878">
            <v>0</v>
          </cell>
          <cell r="CE878">
            <v>0</v>
          </cell>
          <cell r="CF878">
            <v>0</v>
          </cell>
          <cell r="CG878">
            <v>-10531285.745999999</v>
          </cell>
          <cell r="CH878">
            <v>0</v>
          </cell>
          <cell r="CI878">
            <v>-10531285.745999999</v>
          </cell>
        </row>
        <row r="879">
          <cell r="B879" t="str">
            <v>452054</v>
          </cell>
          <cell r="C879" t="str">
            <v>Long-Term Liability-Rem LAR</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-4632330.03</v>
          </cell>
          <cell r="AU879">
            <v>0</v>
          </cell>
          <cell r="AV879">
            <v>-4632330.03</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-4632330.03</v>
          </cell>
          <cell r="CB879">
            <v>0</v>
          </cell>
          <cell r="CC879">
            <v>-4632330.03</v>
          </cell>
          <cell r="CD879">
            <v>0</v>
          </cell>
          <cell r="CE879">
            <v>0</v>
          </cell>
          <cell r="CF879">
            <v>0</v>
          </cell>
          <cell r="CG879">
            <v>-4632330.03</v>
          </cell>
          <cell r="CH879">
            <v>0</v>
          </cell>
          <cell r="CI879">
            <v>-4632330.03</v>
          </cell>
        </row>
        <row r="880">
          <cell r="C880" t="str">
            <v>Environmental liabilities</v>
          </cell>
          <cell r="D880">
            <v>0</v>
          </cell>
          <cell r="E880">
            <v>0</v>
          </cell>
          <cell r="F880">
            <v>0</v>
          </cell>
          <cell r="G880">
            <v>0</v>
          </cell>
          <cell r="H880">
            <v>0</v>
          </cell>
          <cell r="I880">
            <v>0</v>
          </cell>
          <cell r="J880">
            <v>-14890422.939999999</v>
          </cell>
          <cell r="K880">
            <v>0</v>
          </cell>
          <cell r="L880">
            <v>-14890422.939999999</v>
          </cell>
          <cell r="M880">
            <v>-41674772.303000003</v>
          </cell>
          <cell r="N880">
            <v>0</v>
          </cell>
          <cell r="O880">
            <v>-41674772.303000003</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-4632330.03</v>
          </cell>
          <cell r="AU880">
            <v>0</v>
          </cell>
          <cell r="AV880">
            <v>-4632330.03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-61197525.273000002</v>
          </cell>
          <cell r="CB880">
            <v>0</v>
          </cell>
          <cell r="CC880">
            <v>-61197525.273000002</v>
          </cell>
          <cell r="CD880">
            <v>0</v>
          </cell>
          <cell r="CE880">
            <v>0</v>
          </cell>
          <cell r="CF880">
            <v>0</v>
          </cell>
          <cell r="CG880">
            <v>-61197525.272999994</v>
          </cell>
          <cell r="CH880">
            <v>0</v>
          </cell>
          <cell r="CI880">
            <v>-61197525.272999994</v>
          </cell>
        </row>
        <row r="881">
          <cell r="C881" t="str">
            <v>Total Other liabilities</v>
          </cell>
          <cell r="D881">
            <v>-439143892.69</v>
          </cell>
          <cell r="E881">
            <v>0</v>
          </cell>
          <cell r="F881">
            <v>-439143892.69</v>
          </cell>
          <cell r="G881">
            <v>0</v>
          </cell>
          <cell r="H881">
            <v>0</v>
          </cell>
          <cell r="I881">
            <v>0</v>
          </cell>
          <cell r="J881">
            <v>-123563035.68600002</v>
          </cell>
          <cell r="K881">
            <v>-270559561.30900002</v>
          </cell>
          <cell r="L881">
            <v>-394122596.995</v>
          </cell>
          <cell r="M881">
            <v>-101793082.48300001</v>
          </cell>
          <cell r="N881">
            <v>-351469452.85000002</v>
          </cell>
          <cell r="O881">
            <v>-453262535.33300006</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-622029012.85000002</v>
          </cell>
          <cell r="AI881">
            <v>622029012.8490001</v>
          </cell>
          <cell r="AJ881">
            <v>-9.9992752075195313E-4</v>
          </cell>
          <cell r="AK881">
            <v>-3398840.99</v>
          </cell>
          <cell r="AL881">
            <v>0</v>
          </cell>
          <cell r="AM881">
            <v>-3398840.99</v>
          </cell>
          <cell r="AN881">
            <v>0</v>
          </cell>
          <cell r="AO881">
            <v>0</v>
          </cell>
          <cell r="AP881">
            <v>0</v>
          </cell>
          <cell r="AQ881">
            <v>0</v>
          </cell>
          <cell r="AR881">
            <v>0</v>
          </cell>
          <cell r="AS881">
            <v>0</v>
          </cell>
          <cell r="AT881">
            <v>-17874356.280000001</v>
          </cell>
          <cell r="AU881">
            <v>0</v>
          </cell>
          <cell r="AV881">
            <v>-17874356.280000001</v>
          </cell>
          <cell r="AW881">
            <v>0</v>
          </cell>
          <cell r="AX881">
            <v>0</v>
          </cell>
          <cell r="AY881">
            <v>0</v>
          </cell>
          <cell r="AZ881">
            <v>0</v>
          </cell>
          <cell r="BA881">
            <v>0</v>
          </cell>
          <cell r="BB881">
            <v>0</v>
          </cell>
          <cell r="BC881">
            <v>0</v>
          </cell>
          <cell r="BD881">
            <v>0</v>
          </cell>
          <cell r="BE881">
            <v>0</v>
          </cell>
          <cell r="BF881">
            <v>0</v>
          </cell>
          <cell r="BG881">
            <v>0</v>
          </cell>
          <cell r="BH881">
            <v>0</v>
          </cell>
          <cell r="BI881">
            <v>-4926368.5</v>
          </cell>
          <cell r="BJ881">
            <v>0</v>
          </cell>
          <cell r="BK881">
            <v>-4926368.5</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-1312728589.4789996</v>
          </cell>
          <cell r="CB881">
            <v>-1.3100000014528632</v>
          </cell>
          <cell r="CC881">
            <v>-1312728590.7889996</v>
          </cell>
          <cell r="CD881">
            <v>-6820</v>
          </cell>
          <cell r="CE881">
            <v>0</v>
          </cell>
          <cell r="CF881">
            <v>-6820</v>
          </cell>
          <cell r="CG881">
            <v>-1312735409.4790001</v>
          </cell>
          <cell r="CH881">
            <v>-1.3099999784026295</v>
          </cell>
          <cell r="CI881">
            <v>-1312735410.789</v>
          </cell>
        </row>
        <row r="883">
          <cell r="C883" t="str">
            <v>Contingencies &amp; Commitments</v>
          </cell>
        </row>
        <row r="884">
          <cell r="B884" t="str">
            <v>480000</v>
          </cell>
          <cell r="C884" t="str">
            <v>Contributed Surplus</v>
          </cell>
          <cell r="D884">
            <v>0</v>
          </cell>
          <cell r="E884">
            <v>0</v>
          </cell>
          <cell r="F884">
            <v>0</v>
          </cell>
          <cell r="G884">
            <v>0</v>
          </cell>
          <cell r="H884">
            <v>0</v>
          </cell>
          <cell r="I884">
            <v>0</v>
          </cell>
          <cell r="J884">
            <v>-1162362.6000000001</v>
          </cell>
          <cell r="K884">
            <v>0</v>
          </cell>
          <cell r="L884">
            <v>-1162362.6000000001</v>
          </cell>
          <cell r="M884">
            <v>-2944649.4</v>
          </cell>
          <cell r="N884">
            <v>0</v>
          </cell>
          <cell r="O884">
            <v>-2944649.4</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-60059581</v>
          </cell>
          <cell r="BJ884">
            <v>0</v>
          </cell>
          <cell r="BK884">
            <v>-60059581</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-64166593</v>
          </cell>
          <cell r="CB884">
            <v>0</v>
          </cell>
          <cell r="CC884">
            <v>-64166593</v>
          </cell>
          <cell r="CD884">
            <v>64166593</v>
          </cell>
          <cell r="CE884">
            <v>0</v>
          </cell>
          <cell r="CF884">
            <v>64166593</v>
          </cell>
          <cell r="CG884">
            <v>0</v>
          </cell>
          <cell r="CH884">
            <v>0</v>
          </cell>
          <cell r="CI884">
            <v>0</v>
          </cell>
        </row>
        <row r="885">
          <cell r="B885" t="str">
            <v>481000</v>
          </cell>
          <cell r="C885" t="str">
            <v>Business Unit Equity</v>
          </cell>
          <cell r="D885">
            <v>-508428920.80000001</v>
          </cell>
          <cell r="E885">
            <v>0</v>
          </cell>
          <cell r="F885">
            <v>-508428920.80000001</v>
          </cell>
          <cell r="G885">
            <v>-0.69900000000000007</v>
          </cell>
          <cell r="H885">
            <v>0.69400000000000006</v>
          </cell>
          <cell r="I885">
            <v>-5.0000000000000044E-3</v>
          </cell>
          <cell r="J885">
            <v>-179878133.118</v>
          </cell>
          <cell r="K885">
            <v>-0.48400000000000004</v>
          </cell>
          <cell r="L885">
            <v>-179878133.602</v>
          </cell>
          <cell r="M885">
            <v>1347903536.8940001</v>
          </cell>
          <cell r="N885">
            <v>-0.21</v>
          </cell>
          <cell r="O885">
            <v>1347903536.684</v>
          </cell>
          <cell r="P885">
            <v>-1718952275.54</v>
          </cell>
          <cell r="Q885">
            <v>0</v>
          </cell>
          <cell r="R885">
            <v>-1718952275.54</v>
          </cell>
          <cell r="S885">
            <v>-3.0000000000000001E-3</v>
          </cell>
          <cell r="T885">
            <v>0</v>
          </cell>
          <cell r="U885">
            <v>-3.0000000000000001E-3</v>
          </cell>
          <cell r="V885">
            <v>1E-3</v>
          </cell>
          <cell r="W885">
            <v>0</v>
          </cell>
          <cell r="X885">
            <v>1E-3</v>
          </cell>
          <cell r="Y885">
            <v>-2530234.5099999998</v>
          </cell>
          <cell r="Z885">
            <v>0</v>
          </cell>
          <cell r="AA885">
            <v>-2530234.5099999998</v>
          </cell>
          <cell r="AB885">
            <v>0</v>
          </cell>
          <cell r="AC885">
            <v>0</v>
          </cell>
          <cell r="AD885">
            <v>0</v>
          </cell>
          <cell r="AE885">
            <v>0</v>
          </cell>
          <cell r="AF885">
            <v>0</v>
          </cell>
          <cell r="AG885">
            <v>0</v>
          </cell>
          <cell r="AH885">
            <v>2.3E-2</v>
          </cell>
          <cell r="AI885">
            <v>-5.0000000000000001E-3</v>
          </cell>
          <cell r="AJ885">
            <v>1.7999999999999999E-2</v>
          </cell>
          <cell r="AK885">
            <v>6163025.8459999999</v>
          </cell>
          <cell r="AL885">
            <v>0</v>
          </cell>
          <cell r="AM885">
            <v>6163025.8459999999</v>
          </cell>
          <cell r="AN885">
            <v>881906.08</v>
          </cell>
          <cell r="AO885">
            <v>0</v>
          </cell>
          <cell r="AP885">
            <v>881906.08</v>
          </cell>
          <cell r="AQ885">
            <v>40000007.035999998</v>
          </cell>
          <cell r="AR885">
            <v>0</v>
          </cell>
          <cell r="AS885">
            <v>40000007.035999998</v>
          </cell>
          <cell r="AT885">
            <v>-1.4E-2</v>
          </cell>
          <cell r="AU885">
            <v>0</v>
          </cell>
          <cell r="AV885">
            <v>-1.4E-2</v>
          </cell>
          <cell r="AW885">
            <v>-1E-3</v>
          </cell>
          <cell r="AX885">
            <v>0</v>
          </cell>
          <cell r="AY885">
            <v>-1E-3</v>
          </cell>
          <cell r="AZ885">
            <v>0</v>
          </cell>
          <cell r="BA885">
            <v>0</v>
          </cell>
          <cell r="BB885">
            <v>0</v>
          </cell>
          <cell r="BC885">
            <v>0</v>
          </cell>
          <cell r="BD885">
            <v>0</v>
          </cell>
          <cell r="BE885">
            <v>0</v>
          </cell>
          <cell r="BF885">
            <v>-0.12</v>
          </cell>
          <cell r="BG885">
            <v>0</v>
          </cell>
          <cell r="BH885">
            <v>-0.12</v>
          </cell>
          <cell r="BI885">
            <v>-31164470.289999999</v>
          </cell>
          <cell r="BJ885">
            <v>0</v>
          </cell>
          <cell r="BK885">
            <v>-31164470.289999999</v>
          </cell>
          <cell r="BL885">
            <v>0</v>
          </cell>
          <cell r="BM885">
            <v>0</v>
          </cell>
          <cell r="BN885">
            <v>0</v>
          </cell>
          <cell r="BO885">
            <v>5954981.8200000003</v>
          </cell>
          <cell r="BP885">
            <v>0</v>
          </cell>
          <cell r="BQ885">
            <v>5954981.8200000003</v>
          </cell>
          <cell r="BR885">
            <v>782.99</v>
          </cell>
          <cell r="BS885">
            <v>0</v>
          </cell>
          <cell r="BT885">
            <v>782.99</v>
          </cell>
          <cell r="BU885">
            <v>1951941.29</v>
          </cell>
          <cell r="BV885">
            <v>0</v>
          </cell>
          <cell r="BW885">
            <v>1951941.29</v>
          </cell>
          <cell r="BX885">
            <v>0</v>
          </cell>
          <cell r="BY885">
            <v>0</v>
          </cell>
          <cell r="BZ885">
            <v>0</v>
          </cell>
          <cell r="CA885">
            <v>-1038097853.1149999</v>
          </cell>
          <cell r="CB885">
            <v>-4.9999999999999723E-3</v>
          </cell>
          <cell r="CC885">
            <v>-1038097853.1199999</v>
          </cell>
          <cell r="CD885">
            <v>-40898839.119999997</v>
          </cell>
          <cell r="CE885">
            <v>0</v>
          </cell>
          <cell r="CF885">
            <v>-40898839.119999997</v>
          </cell>
          <cell r="CG885">
            <v>-1078996692.2350001</v>
          </cell>
          <cell r="CH885">
            <v>-5.0000000000000001E-3</v>
          </cell>
          <cell r="CI885">
            <v>-1078996692.2400002</v>
          </cell>
        </row>
        <row r="886">
          <cell r="C886" t="str">
            <v>Deficiency / (Equity)</v>
          </cell>
          <cell r="D886">
            <v>-508428920.80000001</v>
          </cell>
          <cell r="E886">
            <v>0</v>
          </cell>
          <cell r="F886">
            <v>-508428920.80000001</v>
          </cell>
          <cell r="G886">
            <v>-0.69900000000000007</v>
          </cell>
          <cell r="H886">
            <v>0.69400000000000006</v>
          </cell>
          <cell r="I886">
            <v>-5.0000000000000044E-3</v>
          </cell>
          <cell r="J886">
            <v>-181040495.71799999</v>
          </cell>
          <cell r="K886">
            <v>-0.48400000000000004</v>
          </cell>
          <cell r="L886">
            <v>-181040496.20199999</v>
          </cell>
          <cell r="M886">
            <v>1344958887.494</v>
          </cell>
          <cell r="N886">
            <v>-0.21</v>
          </cell>
          <cell r="O886">
            <v>1344958887.2839999</v>
          </cell>
          <cell r="P886">
            <v>-1718952275.54</v>
          </cell>
          <cell r="Q886">
            <v>0</v>
          </cell>
          <cell r="R886">
            <v>-1718952275.54</v>
          </cell>
          <cell r="S886">
            <v>-3.0000000000000001E-3</v>
          </cell>
          <cell r="T886">
            <v>0</v>
          </cell>
          <cell r="U886">
            <v>-3.0000000000000001E-3</v>
          </cell>
          <cell r="V886">
            <v>1E-3</v>
          </cell>
          <cell r="W886">
            <v>0</v>
          </cell>
          <cell r="X886">
            <v>1E-3</v>
          </cell>
          <cell r="Y886">
            <v>-2530234.5099999998</v>
          </cell>
          <cell r="Z886">
            <v>0</v>
          </cell>
          <cell r="AA886">
            <v>-2530234.5099999998</v>
          </cell>
          <cell r="AB886">
            <v>0</v>
          </cell>
          <cell r="AC886">
            <v>0</v>
          </cell>
          <cell r="AD886">
            <v>0</v>
          </cell>
          <cell r="AE886">
            <v>0</v>
          </cell>
          <cell r="AF886">
            <v>0</v>
          </cell>
          <cell r="AG886">
            <v>0</v>
          </cell>
          <cell r="AH886">
            <v>2.3E-2</v>
          </cell>
          <cell r="AI886">
            <v>-5.0000000000000001E-3</v>
          </cell>
          <cell r="AJ886">
            <v>1.7999999999999999E-2</v>
          </cell>
          <cell r="AK886">
            <v>6163025.8459999999</v>
          </cell>
          <cell r="AL886">
            <v>0</v>
          </cell>
          <cell r="AM886">
            <v>6163025.8459999999</v>
          </cell>
          <cell r="AN886">
            <v>881906.08</v>
          </cell>
          <cell r="AO886">
            <v>0</v>
          </cell>
          <cell r="AP886">
            <v>881906.08</v>
          </cell>
          <cell r="AQ886">
            <v>40000007.035999998</v>
          </cell>
          <cell r="AR886">
            <v>0</v>
          </cell>
          <cell r="AS886">
            <v>40000007.035999998</v>
          </cell>
          <cell r="AT886">
            <v>-1.4E-2</v>
          </cell>
          <cell r="AU886">
            <v>0</v>
          </cell>
          <cell r="AV886">
            <v>-1.4E-2</v>
          </cell>
          <cell r="AW886">
            <v>-1E-3</v>
          </cell>
          <cell r="AX886">
            <v>0</v>
          </cell>
          <cell r="AY886">
            <v>-1E-3</v>
          </cell>
          <cell r="AZ886">
            <v>0</v>
          </cell>
          <cell r="BA886">
            <v>0</v>
          </cell>
          <cell r="BB886">
            <v>0</v>
          </cell>
          <cell r="BC886">
            <v>0</v>
          </cell>
          <cell r="BD886">
            <v>0</v>
          </cell>
          <cell r="BE886">
            <v>0</v>
          </cell>
          <cell r="BF886">
            <v>-0.12</v>
          </cell>
          <cell r="BG886">
            <v>0</v>
          </cell>
          <cell r="BH886">
            <v>-0.12</v>
          </cell>
          <cell r="BI886">
            <v>-91224051.289999992</v>
          </cell>
          <cell r="BJ886">
            <v>0</v>
          </cell>
          <cell r="BK886">
            <v>-91224051.289999992</v>
          </cell>
          <cell r="BL886">
            <v>0</v>
          </cell>
          <cell r="BM886">
            <v>0</v>
          </cell>
          <cell r="BN886">
            <v>0</v>
          </cell>
          <cell r="BO886">
            <v>5954981.8200000003</v>
          </cell>
          <cell r="BP886">
            <v>0</v>
          </cell>
          <cell r="BQ886">
            <v>5954981.8200000003</v>
          </cell>
          <cell r="BR886">
            <v>782.99</v>
          </cell>
          <cell r="BS886">
            <v>0</v>
          </cell>
          <cell r="BT886">
            <v>782.99</v>
          </cell>
          <cell r="BU886">
            <v>1951941.29</v>
          </cell>
          <cell r="BV886">
            <v>0</v>
          </cell>
          <cell r="BW886">
            <v>1951941.29</v>
          </cell>
          <cell r="BX886">
            <v>0</v>
          </cell>
          <cell r="BY886">
            <v>0</v>
          </cell>
          <cell r="BZ886">
            <v>0</v>
          </cell>
          <cell r="CA886">
            <v>-1102264446.1149998</v>
          </cell>
          <cell r="CB886">
            <v>-4.9999999999999723E-3</v>
          </cell>
          <cell r="CC886">
            <v>-1102264446.1199999</v>
          </cell>
          <cell r="CD886">
            <v>23267753.880000003</v>
          </cell>
          <cell r="CE886">
            <v>0</v>
          </cell>
          <cell r="CF886">
            <v>23267753.880000003</v>
          </cell>
          <cell r="CG886">
            <v>-1078996692.2350001</v>
          </cell>
          <cell r="CH886">
            <v>-5.0000000000000001E-3</v>
          </cell>
          <cell r="CI886">
            <v>-1078996692.2400002</v>
          </cell>
        </row>
        <row r="887">
          <cell r="B887" t="str">
            <v>481120</v>
          </cell>
          <cell r="C887" t="str">
            <v>Prefered Shares</v>
          </cell>
          <cell r="D887">
            <v>-323000000</v>
          </cell>
          <cell r="E887">
            <v>0</v>
          </cell>
          <cell r="F887">
            <v>-323000000</v>
          </cell>
          <cell r="G887">
            <v>0</v>
          </cell>
          <cell r="H887">
            <v>0</v>
          </cell>
          <cell r="I887">
            <v>0</v>
          </cell>
          <cell r="J887">
            <v>-237837650</v>
          </cell>
          <cell r="K887">
            <v>0</v>
          </cell>
          <cell r="L887">
            <v>-237837650</v>
          </cell>
          <cell r="M887">
            <v>-134055350</v>
          </cell>
          <cell r="N887">
            <v>0</v>
          </cell>
          <cell r="O887">
            <v>-134055350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-694893000</v>
          </cell>
          <cell r="CB887">
            <v>0</v>
          </cell>
          <cell r="CC887">
            <v>-694893000</v>
          </cell>
          <cell r="CD887">
            <v>371893000</v>
          </cell>
          <cell r="CE887">
            <v>0</v>
          </cell>
          <cell r="CF887">
            <v>371893000</v>
          </cell>
          <cell r="CG887">
            <v>-323000000</v>
          </cell>
          <cell r="CH887">
            <v>0</v>
          </cell>
          <cell r="CI887">
            <v>-323000000</v>
          </cell>
        </row>
        <row r="888">
          <cell r="B888" t="str">
            <v>481121</v>
          </cell>
          <cell r="C888" t="str">
            <v>Common Share Capital</v>
          </cell>
          <cell r="D888">
            <v>-3314179444</v>
          </cell>
          <cell r="E888">
            <v>0</v>
          </cell>
          <cell r="F888">
            <v>-3314179444</v>
          </cell>
          <cell r="G888">
            <v>0</v>
          </cell>
          <cell r="H888">
            <v>0</v>
          </cell>
          <cell r="I888">
            <v>0</v>
          </cell>
          <cell r="J888">
            <v>-2083014515.45</v>
          </cell>
          <cell r="K888">
            <v>-0.33800000000000002</v>
          </cell>
          <cell r="L888">
            <v>-2083014515.7880001</v>
          </cell>
          <cell r="M888">
            <v>-861985494.07000005</v>
          </cell>
          <cell r="N888">
            <v>-0.15</v>
          </cell>
          <cell r="O888">
            <v>-861985494.22000003</v>
          </cell>
          <cell r="P888">
            <v>-46000000</v>
          </cell>
          <cell r="Q888">
            <v>0</v>
          </cell>
          <cell r="R888">
            <v>-46000000</v>
          </cell>
          <cell r="S888">
            <v>0</v>
          </cell>
          <cell r="T888">
            <v>0</v>
          </cell>
          <cell r="U888">
            <v>0</v>
          </cell>
          <cell r="V888">
            <v>0</v>
          </cell>
          <cell r="W888">
            <v>0</v>
          </cell>
          <cell r="X888">
            <v>0</v>
          </cell>
          <cell r="Y888">
            <v>0</v>
          </cell>
          <cell r="Z888">
            <v>0</v>
          </cell>
          <cell r="AA888">
            <v>0</v>
          </cell>
          <cell r="AB888">
            <v>0</v>
          </cell>
          <cell r="AC888">
            <v>0</v>
          </cell>
          <cell r="AD888">
            <v>0</v>
          </cell>
          <cell r="AE888">
            <v>-0.48</v>
          </cell>
          <cell r="AF888">
            <v>0.48800000000000004</v>
          </cell>
          <cell r="AG888">
            <v>8.0000000000000626E-3</v>
          </cell>
          <cell r="AH888">
            <v>0</v>
          </cell>
          <cell r="AI888">
            <v>0</v>
          </cell>
          <cell r="AJ888">
            <v>0</v>
          </cell>
          <cell r="AK888">
            <v>0</v>
          </cell>
          <cell r="AL888">
            <v>0</v>
          </cell>
          <cell r="AM888">
            <v>0</v>
          </cell>
          <cell r="AN888">
            <v>-10</v>
          </cell>
          <cell r="AO888">
            <v>0</v>
          </cell>
          <cell r="AP888">
            <v>-10</v>
          </cell>
          <cell r="AQ888">
            <v>-40000001</v>
          </cell>
          <cell r="AR888">
            <v>0</v>
          </cell>
          <cell r="AS888">
            <v>-40000001</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-52970556.060000002</v>
          </cell>
          <cell r="BJ888">
            <v>0</v>
          </cell>
          <cell r="BK888">
            <v>-52970556.060000002</v>
          </cell>
          <cell r="BL888">
            <v>0</v>
          </cell>
          <cell r="BM888">
            <v>0</v>
          </cell>
          <cell r="BN888">
            <v>0</v>
          </cell>
          <cell r="BO888">
            <v>-6000000</v>
          </cell>
          <cell r="BP888">
            <v>0</v>
          </cell>
          <cell r="BQ888">
            <v>-6000000</v>
          </cell>
          <cell r="BR888">
            <v>-783.15</v>
          </cell>
          <cell r="BS888">
            <v>0</v>
          </cell>
          <cell r="BT888">
            <v>-783.15</v>
          </cell>
          <cell r="BU888">
            <v>-1930557.61</v>
          </cell>
          <cell r="BV888">
            <v>0</v>
          </cell>
          <cell r="BW888">
            <v>-1930557.61</v>
          </cell>
          <cell r="BX888">
            <v>0</v>
          </cell>
          <cell r="BY888">
            <v>0</v>
          </cell>
          <cell r="BZ888">
            <v>0</v>
          </cell>
          <cell r="CA888">
            <v>-6406081361.8199987</v>
          </cell>
          <cell r="CB888">
            <v>5.5511151231257827E-17</v>
          </cell>
          <cell r="CC888">
            <v>-6406081361.8199987</v>
          </cell>
          <cell r="CD888">
            <v>3092081362.8200002</v>
          </cell>
          <cell r="CE888">
            <v>0</v>
          </cell>
          <cell r="CF888">
            <v>3092081362.8200002</v>
          </cell>
          <cell r="CG888">
            <v>-3313999999.0000005</v>
          </cell>
          <cell r="CH888">
            <v>2.7755575615628914E-17</v>
          </cell>
          <cell r="CI888">
            <v>-3313999999.0000005</v>
          </cell>
        </row>
        <row r="889">
          <cell r="C889" t="str">
            <v>Common and preferred shares</v>
          </cell>
          <cell r="D889">
            <v>-3637179444</v>
          </cell>
          <cell r="E889">
            <v>0</v>
          </cell>
          <cell r="F889">
            <v>-3637179444</v>
          </cell>
          <cell r="G889">
            <v>0</v>
          </cell>
          <cell r="H889">
            <v>0</v>
          </cell>
          <cell r="I889">
            <v>0</v>
          </cell>
          <cell r="J889">
            <v>-2320852165.4499998</v>
          </cell>
          <cell r="K889">
            <v>-0.33800000000000002</v>
          </cell>
          <cell r="L889">
            <v>-2320852165.7879996</v>
          </cell>
          <cell r="M889">
            <v>-996040844.07000005</v>
          </cell>
          <cell r="N889">
            <v>-0.15</v>
          </cell>
          <cell r="O889">
            <v>-996040844.22000003</v>
          </cell>
          <cell r="P889">
            <v>-46000000</v>
          </cell>
          <cell r="Q889">
            <v>0</v>
          </cell>
          <cell r="R889">
            <v>-46000000</v>
          </cell>
          <cell r="S889">
            <v>0</v>
          </cell>
          <cell r="T889">
            <v>0</v>
          </cell>
          <cell r="U889">
            <v>0</v>
          </cell>
          <cell r="V889">
            <v>0</v>
          </cell>
          <cell r="W889">
            <v>0</v>
          </cell>
          <cell r="X889">
            <v>0</v>
          </cell>
          <cell r="Y889">
            <v>0</v>
          </cell>
          <cell r="Z889">
            <v>0</v>
          </cell>
          <cell r="AA889">
            <v>0</v>
          </cell>
          <cell r="AB889">
            <v>0</v>
          </cell>
          <cell r="AC889">
            <v>0</v>
          </cell>
          <cell r="AD889">
            <v>0</v>
          </cell>
          <cell r="AE889">
            <v>-0.48</v>
          </cell>
          <cell r="AF889">
            <v>0.48800000000000004</v>
          </cell>
          <cell r="AG889">
            <v>8.0000000000000626E-3</v>
          </cell>
          <cell r="AH889">
            <v>0</v>
          </cell>
          <cell r="AI889">
            <v>0</v>
          </cell>
          <cell r="AJ889">
            <v>0</v>
          </cell>
          <cell r="AK889">
            <v>0</v>
          </cell>
          <cell r="AL889">
            <v>0</v>
          </cell>
          <cell r="AM889">
            <v>0</v>
          </cell>
          <cell r="AN889">
            <v>-10</v>
          </cell>
          <cell r="AO889">
            <v>0</v>
          </cell>
          <cell r="AP889">
            <v>-10</v>
          </cell>
          <cell r="AQ889">
            <v>-40000001</v>
          </cell>
          <cell r="AR889">
            <v>0</v>
          </cell>
          <cell r="AS889">
            <v>-40000001</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-52970556.060000002</v>
          </cell>
          <cell r="BJ889">
            <v>0</v>
          </cell>
          <cell r="BK889">
            <v>-52970556.060000002</v>
          </cell>
          <cell r="BL889">
            <v>0</v>
          </cell>
          <cell r="BM889">
            <v>0</v>
          </cell>
          <cell r="BN889">
            <v>0</v>
          </cell>
          <cell r="BO889">
            <v>-6000000</v>
          </cell>
          <cell r="BP889">
            <v>0</v>
          </cell>
          <cell r="BQ889">
            <v>-6000000</v>
          </cell>
          <cell r="BR889">
            <v>-783.15</v>
          </cell>
          <cell r="BS889">
            <v>0</v>
          </cell>
          <cell r="BT889">
            <v>-783.15</v>
          </cell>
          <cell r="BU889">
            <v>-1930557.61</v>
          </cell>
          <cell r="BV889">
            <v>0</v>
          </cell>
          <cell r="BW889">
            <v>-1930557.61</v>
          </cell>
          <cell r="BX889">
            <v>0</v>
          </cell>
          <cell r="BY889">
            <v>0</v>
          </cell>
          <cell r="BZ889">
            <v>0</v>
          </cell>
          <cell r="CA889">
            <v>-7100974361.8199987</v>
          </cell>
          <cell r="CB889">
            <v>5.5511151231257827E-17</v>
          </cell>
          <cell r="CC889">
            <v>-7100974361.8199987</v>
          </cell>
          <cell r="CD889">
            <v>3463974362.8200002</v>
          </cell>
          <cell r="CE889">
            <v>0</v>
          </cell>
          <cell r="CF889">
            <v>3463974362.8200002</v>
          </cell>
          <cell r="CG889">
            <v>-3636999999.0000005</v>
          </cell>
          <cell r="CH889">
            <v>2.7755575615628914E-17</v>
          </cell>
          <cell r="CI889">
            <v>-3636999999.0000005</v>
          </cell>
        </row>
        <row r="890">
          <cell r="B890" t="str">
            <v>482000</v>
          </cell>
          <cell r="C890" t="str">
            <v>Common Shares Dividend</v>
          </cell>
          <cell r="D890">
            <v>155000000</v>
          </cell>
          <cell r="E890">
            <v>0</v>
          </cell>
          <cell r="F890">
            <v>155000000</v>
          </cell>
          <cell r="G890">
            <v>0</v>
          </cell>
          <cell r="H890">
            <v>0</v>
          </cell>
          <cell r="I890">
            <v>0</v>
          </cell>
          <cell r="J890">
            <v>80008210</v>
          </cell>
          <cell r="K890">
            <v>0</v>
          </cell>
          <cell r="L890">
            <v>80008210</v>
          </cell>
          <cell r="M890">
            <v>20000000</v>
          </cell>
          <cell r="N890">
            <v>0</v>
          </cell>
          <cell r="O890">
            <v>20000000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255008210</v>
          </cell>
          <cell r="CB890">
            <v>0</v>
          </cell>
          <cell r="CC890">
            <v>255008210</v>
          </cell>
          <cell r="CD890">
            <v>-100008210</v>
          </cell>
          <cell r="CE890">
            <v>0</v>
          </cell>
          <cell r="CF890">
            <v>-100008210</v>
          </cell>
          <cell r="CG890">
            <v>155000000</v>
          </cell>
          <cell r="CH890">
            <v>0</v>
          </cell>
          <cell r="CI890">
            <v>155000000</v>
          </cell>
        </row>
        <row r="891">
          <cell r="B891" t="str">
            <v>482010</v>
          </cell>
          <cell r="C891" t="str">
            <v>Preferred Share  Dividend</v>
          </cell>
          <cell r="D891">
            <v>4441250</v>
          </cell>
          <cell r="E891">
            <v>0</v>
          </cell>
          <cell r="F891">
            <v>4441250</v>
          </cell>
          <cell r="G891">
            <v>0</v>
          </cell>
          <cell r="H891">
            <v>0</v>
          </cell>
          <cell r="I891">
            <v>0</v>
          </cell>
          <cell r="J891">
            <v>3270267.57</v>
          </cell>
          <cell r="K891">
            <v>0</v>
          </cell>
          <cell r="L891">
            <v>3270267.57</v>
          </cell>
          <cell r="M891">
            <v>1843261.18</v>
          </cell>
          <cell r="N891">
            <v>0</v>
          </cell>
          <cell r="O891">
            <v>1843261.18</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9554778.75</v>
          </cell>
          <cell r="CB891">
            <v>0</v>
          </cell>
          <cell r="CC891">
            <v>9554778.75</v>
          </cell>
          <cell r="CD891">
            <v>-5113528.75</v>
          </cell>
          <cell r="CE891">
            <v>0</v>
          </cell>
          <cell r="CF891">
            <v>-5113528.75</v>
          </cell>
          <cell r="CG891">
            <v>4441250</v>
          </cell>
          <cell r="CH891">
            <v>0</v>
          </cell>
          <cell r="CI891">
            <v>4441250</v>
          </cell>
        </row>
        <row r="892">
          <cell r="C892" t="str">
            <v>Dividends declared</v>
          </cell>
          <cell r="D892">
            <v>159441250</v>
          </cell>
          <cell r="E892">
            <v>0</v>
          </cell>
          <cell r="F892">
            <v>159441250</v>
          </cell>
          <cell r="G892">
            <v>0</v>
          </cell>
          <cell r="H892">
            <v>0</v>
          </cell>
          <cell r="I892">
            <v>0</v>
          </cell>
          <cell r="J892">
            <v>83278477.569999993</v>
          </cell>
          <cell r="K892">
            <v>0</v>
          </cell>
          <cell r="L892">
            <v>83278477.569999993</v>
          </cell>
          <cell r="M892">
            <v>21843261.18</v>
          </cell>
          <cell r="N892">
            <v>0</v>
          </cell>
          <cell r="O892">
            <v>21843261.18</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264562988.75</v>
          </cell>
          <cell r="CB892">
            <v>0</v>
          </cell>
          <cell r="CC892">
            <v>264562988.75</v>
          </cell>
          <cell r="CD892">
            <v>-105121738.75</v>
          </cell>
          <cell r="CE892">
            <v>0</v>
          </cell>
          <cell r="CF892">
            <v>-105121738.75</v>
          </cell>
          <cell r="CG892">
            <v>159441250</v>
          </cell>
          <cell r="CH892">
            <v>0</v>
          </cell>
          <cell r="CI892">
            <v>159441250</v>
          </cell>
        </row>
        <row r="893">
          <cell r="C893" t="str">
            <v>"True-up"  equity adjustments</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0</v>
          </cell>
          <cell r="CB893">
            <v>0</v>
          </cell>
          <cell r="CC893">
            <v>0</v>
          </cell>
          <cell r="CD893">
            <v>0</v>
          </cell>
          <cell r="CE893">
            <v>0</v>
          </cell>
          <cell r="CF893">
            <v>0</v>
          </cell>
          <cell r="CG893">
            <v>0</v>
          </cell>
          <cell r="CH893">
            <v>0</v>
          </cell>
          <cell r="CI893">
            <v>0</v>
          </cell>
        </row>
        <row r="894">
          <cell r="B894" t="str">
            <v>480000</v>
          </cell>
          <cell r="C894" t="str">
            <v>Contributed Surplus</v>
          </cell>
          <cell r="D894">
            <v>0</v>
          </cell>
          <cell r="E894">
            <v>0</v>
          </cell>
          <cell r="F894">
            <v>0</v>
          </cell>
          <cell r="G894">
            <v>0</v>
          </cell>
          <cell r="H894">
            <v>0</v>
          </cell>
          <cell r="I894">
            <v>0</v>
          </cell>
          <cell r="J894">
            <v>-1162362.6000000001</v>
          </cell>
          <cell r="K894">
            <v>0</v>
          </cell>
          <cell r="L894">
            <v>-1162362.6000000001</v>
          </cell>
          <cell r="M894">
            <v>-2944649.4</v>
          </cell>
          <cell r="N894">
            <v>0</v>
          </cell>
          <cell r="O894">
            <v>-2944649.4</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-60059581</v>
          </cell>
          <cell r="BJ894">
            <v>0</v>
          </cell>
          <cell r="BK894">
            <v>-60059581</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-64166593</v>
          </cell>
          <cell r="CB894">
            <v>0</v>
          </cell>
          <cell r="CC894">
            <v>-64166593</v>
          </cell>
          <cell r="CD894">
            <v>64166593</v>
          </cell>
          <cell r="CE894">
            <v>0</v>
          </cell>
          <cell r="CF894">
            <v>64166593</v>
          </cell>
          <cell r="CG894">
            <v>0</v>
          </cell>
          <cell r="CH894">
            <v>0</v>
          </cell>
          <cell r="CI894">
            <v>0</v>
          </cell>
        </row>
        <row r="895">
          <cell r="B895" t="str">
            <v>481000</v>
          </cell>
          <cell r="C895" t="str">
            <v>Business Unit Equity</v>
          </cell>
          <cell r="D895">
            <v>-508428920.80000001</v>
          </cell>
          <cell r="E895">
            <v>0</v>
          </cell>
          <cell r="F895">
            <v>-508428920.80000001</v>
          </cell>
          <cell r="G895">
            <v>-0.69900000000000007</v>
          </cell>
          <cell r="H895">
            <v>0.69400000000000006</v>
          </cell>
          <cell r="I895">
            <v>-5.0000000000000044E-3</v>
          </cell>
          <cell r="J895">
            <v>-179878133.118</v>
          </cell>
          <cell r="K895">
            <v>-0.48400000000000004</v>
          </cell>
          <cell r="L895">
            <v>-179878133.602</v>
          </cell>
          <cell r="M895">
            <v>1347903536.8940001</v>
          </cell>
          <cell r="N895">
            <v>-0.21</v>
          </cell>
          <cell r="O895">
            <v>1347903536.684</v>
          </cell>
          <cell r="P895">
            <v>-1718952275.54</v>
          </cell>
          <cell r="Q895">
            <v>0</v>
          </cell>
          <cell r="R895">
            <v>-1718952275.54</v>
          </cell>
          <cell r="S895">
            <v>-3.0000000000000001E-3</v>
          </cell>
          <cell r="T895">
            <v>0</v>
          </cell>
          <cell r="U895">
            <v>-3.0000000000000001E-3</v>
          </cell>
          <cell r="V895">
            <v>1E-3</v>
          </cell>
          <cell r="W895">
            <v>0</v>
          </cell>
          <cell r="X895">
            <v>1E-3</v>
          </cell>
          <cell r="Y895">
            <v>-2530234.5099999998</v>
          </cell>
          <cell r="Z895">
            <v>0</v>
          </cell>
          <cell r="AA895">
            <v>-2530234.5099999998</v>
          </cell>
          <cell r="AB895">
            <v>0</v>
          </cell>
          <cell r="AC895">
            <v>0</v>
          </cell>
          <cell r="AD895">
            <v>0</v>
          </cell>
          <cell r="AE895">
            <v>0</v>
          </cell>
          <cell r="AF895">
            <v>0</v>
          </cell>
          <cell r="AG895">
            <v>0</v>
          </cell>
          <cell r="AH895">
            <v>2.3E-2</v>
          </cell>
          <cell r="AI895">
            <v>-5.0000000000000001E-3</v>
          </cell>
          <cell r="AJ895">
            <v>1.7999999999999999E-2</v>
          </cell>
          <cell r="AK895">
            <v>6163025.8459999999</v>
          </cell>
          <cell r="AL895">
            <v>0</v>
          </cell>
          <cell r="AM895">
            <v>6163025.8459999999</v>
          </cell>
          <cell r="AN895">
            <v>881906.08</v>
          </cell>
          <cell r="AO895">
            <v>0</v>
          </cell>
          <cell r="AP895">
            <v>881906.08</v>
          </cell>
          <cell r="AQ895">
            <v>40000007.035999998</v>
          </cell>
          <cell r="AR895">
            <v>0</v>
          </cell>
          <cell r="AS895">
            <v>40000007.035999998</v>
          </cell>
          <cell r="AT895">
            <v>-1.4E-2</v>
          </cell>
          <cell r="AU895">
            <v>0</v>
          </cell>
          <cell r="AV895">
            <v>-1.4E-2</v>
          </cell>
          <cell r="AW895">
            <v>-1E-3</v>
          </cell>
          <cell r="AX895">
            <v>0</v>
          </cell>
          <cell r="AY895">
            <v>-1E-3</v>
          </cell>
          <cell r="AZ895">
            <v>0</v>
          </cell>
          <cell r="BA895">
            <v>0</v>
          </cell>
          <cell r="BB895">
            <v>0</v>
          </cell>
          <cell r="BC895">
            <v>0</v>
          </cell>
          <cell r="BD895">
            <v>0</v>
          </cell>
          <cell r="BE895">
            <v>0</v>
          </cell>
          <cell r="BF895">
            <v>-0.12</v>
          </cell>
          <cell r="BG895">
            <v>0</v>
          </cell>
          <cell r="BH895">
            <v>-0.12</v>
          </cell>
          <cell r="BI895">
            <v>-31164470.289999999</v>
          </cell>
          <cell r="BJ895">
            <v>0</v>
          </cell>
          <cell r="BK895">
            <v>-31164470.289999999</v>
          </cell>
          <cell r="BL895">
            <v>0</v>
          </cell>
          <cell r="BM895">
            <v>0</v>
          </cell>
          <cell r="BN895">
            <v>0</v>
          </cell>
          <cell r="BO895">
            <v>5954981.8200000003</v>
          </cell>
          <cell r="BP895">
            <v>0</v>
          </cell>
          <cell r="BQ895">
            <v>5954981.8200000003</v>
          </cell>
          <cell r="BR895">
            <v>782.99</v>
          </cell>
          <cell r="BS895">
            <v>0</v>
          </cell>
          <cell r="BT895">
            <v>782.99</v>
          </cell>
          <cell r="BU895">
            <v>1951941.29</v>
          </cell>
          <cell r="BV895">
            <v>0</v>
          </cell>
          <cell r="BW895">
            <v>1951941.29</v>
          </cell>
          <cell r="BX895">
            <v>0</v>
          </cell>
          <cell r="BY895">
            <v>0</v>
          </cell>
          <cell r="BZ895">
            <v>0</v>
          </cell>
          <cell r="CA895">
            <v>-1038097853.1149999</v>
          </cell>
          <cell r="CB895">
            <v>-4.9999999999999723E-3</v>
          </cell>
          <cell r="CC895">
            <v>-1038097853.1199999</v>
          </cell>
          <cell r="CD895">
            <v>-40898839.119999997</v>
          </cell>
          <cell r="CE895">
            <v>0</v>
          </cell>
          <cell r="CF895">
            <v>-40898839.119999997</v>
          </cell>
          <cell r="CG895">
            <v>-1078996692.2350001</v>
          </cell>
          <cell r="CH895">
            <v>-5.0000000000000001E-3</v>
          </cell>
          <cell r="CI895">
            <v>-1078996692.2400002</v>
          </cell>
        </row>
        <row r="896">
          <cell r="B896" t="str">
            <v>481120</v>
          </cell>
          <cell r="C896" t="str">
            <v>Prefered Shares</v>
          </cell>
          <cell r="D896">
            <v>-323000000</v>
          </cell>
          <cell r="E896">
            <v>0</v>
          </cell>
          <cell r="F896">
            <v>-323000000</v>
          </cell>
          <cell r="G896">
            <v>0</v>
          </cell>
          <cell r="H896">
            <v>0</v>
          </cell>
          <cell r="I896">
            <v>0</v>
          </cell>
          <cell r="J896">
            <v>-237837650</v>
          </cell>
          <cell r="K896">
            <v>0</v>
          </cell>
          <cell r="L896">
            <v>-237837650</v>
          </cell>
          <cell r="M896">
            <v>-134055350</v>
          </cell>
          <cell r="N896">
            <v>0</v>
          </cell>
          <cell r="O896">
            <v>-134055350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-694893000</v>
          </cell>
          <cell r="CB896">
            <v>0</v>
          </cell>
          <cell r="CC896">
            <v>-694893000</v>
          </cell>
          <cell r="CD896">
            <v>371893000</v>
          </cell>
          <cell r="CE896">
            <v>0</v>
          </cell>
          <cell r="CF896">
            <v>371893000</v>
          </cell>
          <cell r="CG896">
            <v>-323000000</v>
          </cell>
          <cell r="CH896">
            <v>0</v>
          </cell>
          <cell r="CI896">
            <v>-323000000</v>
          </cell>
        </row>
        <row r="897">
          <cell r="B897" t="str">
            <v>481121</v>
          </cell>
          <cell r="C897" t="str">
            <v>Common Share Capital</v>
          </cell>
          <cell r="D897">
            <v>-3314179444</v>
          </cell>
          <cell r="E897">
            <v>0</v>
          </cell>
          <cell r="F897">
            <v>-3314179444</v>
          </cell>
          <cell r="G897">
            <v>0</v>
          </cell>
          <cell r="H897">
            <v>0</v>
          </cell>
          <cell r="I897">
            <v>0</v>
          </cell>
          <cell r="J897">
            <v>-2083014515.45</v>
          </cell>
          <cell r="K897">
            <v>-0.33800000000000002</v>
          </cell>
          <cell r="L897">
            <v>-2083014515.7880001</v>
          </cell>
          <cell r="M897">
            <v>-861985494.07000005</v>
          </cell>
          <cell r="N897">
            <v>-0.15</v>
          </cell>
          <cell r="O897">
            <v>-861985494.22000003</v>
          </cell>
          <cell r="P897">
            <v>-46000000</v>
          </cell>
          <cell r="Q897">
            <v>0</v>
          </cell>
          <cell r="R897">
            <v>-46000000</v>
          </cell>
          <cell r="S897">
            <v>0</v>
          </cell>
          <cell r="T897">
            <v>0</v>
          </cell>
          <cell r="U897">
            <v>0</v>
          </cell>
          <cell r="V897">
            <v>0</v>
          </cell>
          <cell r="W897">
            <v>0</v>
          </cell>
          <cell r="X897">
            <v>0</v>
          </cell>
          <cell r="Y897">
            <v>0</v>
          </cell>
          <cell r="Z897">
            <v>0</v>
          </cell>
          <cell r="AA897">
            <v>0</v>
          </cell>
          <cell r="AB897">
            <v>0</v>
          </cell>
          <cell r="AC897">
            <v>0</v>
          </cell>
          <cell r="AD897">
            <v>0</v>
          </cell>
          <cell r="AE897">
            <v>-0.48</v>
          </cell>
          <cell r="AF897">
            <v>0.48800000000000004</v>
          </cell>
          <cell r="AG897">
            <v>8.0000000000000626E-3</v>
          </cell>
          <cell r="AH897">
            <v>0</v>
          </cell>
          <cell r="AI897">
            <v>0</v>
          </cell>
          <cell r="AJ897">
            <v>0</v>
          </cell>
          <cell r="AK897">
            <v>0</v>
          </cell>
          <cell r="AL897">
            <v>0</v>
          </cell>
          <cell r="AM897">
            <v>0</v>
          </cell>
          <cell r="AN897">
            <v>-10</v>
          </cell>
          <cell r="AO897">
            <v>0</v>
          </cell>
          <cell r="AP897">
            <v>-10</v>
          </cell>
          <cell r="AQ897">
            <v>-40000001</v>
          </cell>
          <cell r="AR897">
            <v>0</v>
          </cell>
          <cell r="AS897">
            <v>-40000001</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-52970556.060000002</v>
          </cell>
          <cell r="BJ897">
            <v>0</v>
          </cell>
          <cell r="BK897">
            <v>-52970556.060000002</v>
          </cell>
          <cell r="BL897">
            <v>0</v>
          </cell>
          <cell r="BM897">
            <v>0</v>
          </cell>
          <cell r="BN897">
            <v>0</v>
          </cell>
          <cell r="BO897">
            <v>-6000000</v>
          </cell>
          <cell r="BP897">
            <v>0</v>
          </cell>
          <cell r="BQ897">
            <v>-6000000</v>
          </cell>
          <cell r="BR897">
            <v>-783.15</v>
          </cell>
          <cell r="BS897">
            <v>0</v>
          </cell>
          <cell r="BT897">
            <v>-783.15</v>
          </cell>
          <cell r="BU897">
            <v>-1930557.61</v>
          </cell>
          <cell r="BV897">
            <v>0</v>
          </cell>
          <cell r="BW897">
            <v>-1930557.61</v>
          </cell>
          <cell r="BX897">
            <v>0</v>
          </cell>
          <cell r="BY897">
            <v>0</v>
          </cell>
          <cell r="BZ897">
            <v>0</v>
          </cell>
          <cell r="CA897">
            <v>-6406081361.8199987</v>
          </cell>
          <cell r="CB897">
            <v>5.5511151231257827E-17</v>
          </cell>
          <cell r="CC897">
            <v>-6406081361.8199987</v>
          </cell>
          <cell r="CD897">
            <v>3092081362.8200002</v>
          </cell>
          <cell r="CE897">
            <v>0</v>
          </cell>
          <cell r="CF897">
            <v>3092081362.8200002</v>
          </cell>
          <cell r="CG897">
            <v>-3313999999.0000005</v>
          </cell>
          <cell r="CH897">
            <v>2.7755575615628914E-17</v>
          </cell>
          <cell r="CI897">
            <v>-3313999999.0000005</v>
          </cell>
        </row>
        <row r="898">
          <cell r="B898" t="str">
            <v>482000</v>
          </cell>
          <cell r="C898" t="str">
            <v>Common Shares Dividend</v>
          </cell>
          <cell r="D898">
            <v>155000000</v>
          </cell>
          <cell r="E898">
            <v>0</v>
          </cell>
          <cell r="F898">
            <v>155000000</v>
          </cell>
          <cell r="G898">
            <v>0</v>
          </cell>
          <cell r="H898">
            <v>0</v>
          </cell>
          <cell r="I898">
            <v>0</v>
          </cell>
          <cell r="J898">
            <v>80008210</v>
          </cell>
          <cell r="K898">
            <v>0</v>
          </cell>
          <cell r="L898">
            <v>80008210</v>
          </cell>
          <cell r="M898">
            <v>20000000</v>
          </cell>
          <cell r="N898">
            <v>0</v>
          </cell>
          <cell r="O898">
            <v>20000000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255008210</v>
          </cell>
          <cell r="CB898">
            <v>0</v>
          </cell>
          <cell r="CC898">
            <v>255008210</v>
          </cell>
          <cell r="CD898">
            <v>-100008210</v>
          </cell>
          <cell r="CE898">
            <v>0</v>
          </cell>
          <cell r="CF898">
            <v>-100008210</v>
          </cell>
          <cell r="CG898">
            <v>155000000</v>
          </cell>
          <cell r="CH898">
            <v>0</v>
          </cell>
          <cell r="CI898">
            <v>155000000</v>
          </cell>
        </row>
        <row r="899">
          <cell r="B899" t="str">
            <v>482010</v>
          </cell>
          <cell r="C899" t="str">
            <v>Preferred Share  Dividend</v>
          </cell>
          <cell r="D899">
            <v>4441250</v>
          </cell>
          <cell r="E899">
            <v>0</v>
          </cell>
          <cell r="F899">
            <v>4441250</v>
          </cell>
          <cell r="G899">
            <v>0</v>
          </cell>
          <cell r="H899">
            <v>0</v>
          </cell>
          <cell r="I899">
            <v>0</v>
          </cell>
          <cell r="J899">
            <v>3270267.57</v>
          </cell>
          <cell r="K899">
            <v>0</v>
          </cell>
          <cell r="L899">
            <v>3270267.57</v>
          </cell>
          <cell r="M899">
            <v>1843261.18</v>
          </cell>
          <cell r="N899">
            <v>0</v>
          </cell>
          <cell r="O899">
            <v>1843261.18</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9554778.75</v>
          </cell>
          <cell r="CB899">
            <v>0</v>
          </cell>
          <cell r="CC899">
            <v>9554778.75</v>
          </cell>
          <cell r="CD899">
            <v>-5113528.75</v>
          </cell>
          <cell r="CE899">
            <v>0</v>
          </cell>
          <cell r="CF899">
            <v>-5113528.75</v>
          </cell>
          <cell r="CG899">
            <v>4441250</v>
          </cell>
          <cell r="CH899">
            <v>0</v>
          </cell>
          <cell r="CI899">
            <v>4441250</v>
          </cell>
        </row>
      </sheetData>
      <sheetData sheetId="5">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6">
        <row r="410">
          <cell r="B410" t="str">
            <v>110100</v>
          </cell>
          <cell r="C410" t="str">
            <v>MAJOR FIXED ASSETS CAPITAL</v>
          </cell>
          <cell r="D410">
            <v>1098198.93</v>
          </cell>
          <cell r="E410">
            <v>0</v>
          </cell>
          <cell r="F410">
            <v>1098198.93</v>
          </cell>
          <cell r="G410">
            <v>0</v>
          </cell>
          <cell r="H410">
            <v>0</v>
          </cell>
          <cell r="I410">
            <v>0</v>
          </cell>
          <cell r="J410">
            <v>8931730929.5400009</v>
          </cell>
          <cell r="K410">
            <v>0</v>
          </cell>
          <cell r="L410">
            <v>8931730929.5400009</v>
          </cell>
          <cell r="M410">
            <v>4906607595.3800001</v>
          </cell>
          <cell r="N410">
            <v>0</v>
          </cell>
          <cell r="O410">
            <v>4906607595.3800001</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158278625.5</v>
          </cell>
          <cell r="AI410">
            <v>0</v>
          </cell>
          <cell r="AJ410">
            <v>158278625.5</v>
          </cell>
          <cell r="AK410">
            <v>73616913.799999997</v>
          </cell>
          <cell r="AL410">
            <v>0</v>
          </cell>
          <cell r="AM410">
            <v>73616913.799999997</v>
          </cell>
          <cell r="AN410">
            <v>1826200.77</v>
          </cell>
          <cell r="AO410">
            <v>0</v>
          </cell>
          <cell r="AP410">
            <v>1826200.77</v>
          </cell>
          <cell r="AQ410">
            <v>0</v>
          </cell>
          <cell r="AR410">
            <v>0</v>
          </cell>
          <cell r="AS410">
            <v>0</v>
          </cell>
          <cell r="AT410">
            <v>36085749.899999999</v>
          </cell>
          <cell r="AU410">
            <v>0</v>
          </cell>
          <cell r="AV410">
            <v>36085749.899999999</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14120534914.4</v>
          </cell>
          <cell r="CB410">
            <v>0</v>
          </cell>
          <cell r="CC410">
            <v>14120534914.4</v>
          </cell>
          <cell r="CD410">
            <v>0</v>
          </cell>
          <cell r="CE410">
            <v>0</v>
          </cell>
          <cell r="CF410">
            <v>0</v>
          </cell>
          <cell r="CG410">
            <v>14120534914.400002</v>
          </cell>
          <cell r="CH410">
            <v>0</v>
          </cell>
          <cell r="CI410">
            <v>14120534914.400002</v>
          </cell>
        </row>
        <row r="411">
          <cell r="B411" t="str">
            <v>110190</v>
          </cell>
          <cell r="C411" t="str">
            <v>Constructed Assets Suspense</v>
          </cell>
          <cell r="D411">
            <v>0.01</v>
          </cell>
          <cell r="E411">
            <v>0</v>
          </cell>
          <cell r="F411">
            <v>0.01</v>
          </cell>
          <cell r="G411">
            <v>0</v>
          </cell>
          <cell r="H411">
            <v>0</v>
          </cell>
          <cell r="I411">
            <v>0</v>
          </cell>
          <cell r="J411">
            <v>3773231.99</v>
          </cell>
          <cell r="K411">
            <v>0</v>
          </cell>
          <cell r="L411">
            <v>3773231.99</v>
          </cell>
          <cell r="M411">
            <v>-12228123.289999999</v>
          </cell>
          <cell r="N411">
            <v>0</v>
          </cell>
          <cell r="O411">
            <v>-12228123.289999999</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-7462668.5800000001</v>
          </cell>
          <cell r="AI411">
            <v>0</v>
          </cell>
          <cell r="AJ411">
            <v>-7462668.5800000001</v>
          </cell>
          <cell r="AK411">
            <v>2445396.9900000002</v>
          </cell>
          <cell r="AL411">
            <v>0</v>
          </cell>
          <cell r="AM411">
            <v>2445396.9900000002</v>
          </cell>
          <cell r="AN411">
            <v>0</v>
          </cell>
          <cell r="AO411">
            <v>0</v>
          </cell>
          <cell r="AP411">
            <v>0</v>
          </cell>
          <cell r="AQ411">
            <v>0</v>
          </cell>
          <cell r="AR411">
            <v>0</v>
          </cell>
          <cell r="AS411">
            <v>0</v>
          </cell>
          <cell r="AT411">
            <v>0</v>
          </cell>
          <cell r="AU411">
            <v>0</v>
          </cell>
          <cell r="AV411">
            <v>0</v>
          </cell>
          <cell r="AW411">
            <v>-0.01</v>
          </cell>
          <cell r="AX411">
            <v>0</v>
          </cell>
          <cell r="AY411">
            <v>-0.01</v>
          </cell>
          <cell r="AZ411">
            <v>0</v>
          </cell>
          <cell r="BA411">
            <v>0</v>
          </cell>
          <cell r="BB411">
            <v>0</v>
          </cell>
          <cell r="BC411">
            <v>0</v>
          </cell>
          <cell r="BD411">
            <v>0</v>
          </cell>
          <cell r="BE411">
            <v>0</v>
          </cell>
          <cell r="BF411">
            <v>0</v>
          </cell>
          <cell r="BG411">
            <v>0</v>
          </cell>
          <cell r="BH411">
            <v>0</v>
          </cell>
          <cell r="BI411">
            <v>336507668.74000001</v>
          </cell>
          <cell r="BJ411">
            <v>0</v>
          </cell>
          <cell r="BK411">
            <v>336507668.74000001</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323035505.85000002</v>
          </cell>
          <cell r="CB411">
            <v>0</v>
          </cell>
          <cell r="CC411">
            <v>323035505.85000002</v>
          </cell>
          <cell r="CD411">
            <v>0</v>
          </cell>
          <cell r="CE411">
            <v>0</v>
          </cell>
          <cell r="CF411">
            <v>0</v>
          </cell>
          <cell r="CG411">
            <v>323035505.85000002</v>
          </cell>
          <cell r="CH411">
            <v>0</v>
          </cell>
          <cell r="CI411">
            <v>323035505.85000002</v>
          </cell>
        </row>
        <row r="412">
          <cell r="B412" t="str">
            <v>110200</v>
          </cell>
          <cell r="C412" t="str">
            <v>Minor Fixed Assets Capital</v>
          </cell>
          <cell r="D412">
            <v>0</v>
          </cell>
          <cell r="E412">
            <v>0</v>
          </cell>
          <cell r="F412">
            <v>0</v>
          </cell>
          <cell r="G412">
            <v>0</v>
          </cell>
          <cell r="H412">
            <v>0</v>
          </cell>
          <cell r="I412">
            <v>0</v>
          </cell>
          <cell r="J412">
            <v>1852857.41</v>
          </cell>
          <cell r="K412">
            <v>0</v>
          </cell>
          <cell r="L412">
            <v>1852857.41</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129824319.62</v>
          </cell>
          <cell r="AI412">
            <v>0</v>
          </cell>
          <cell r="AJ412">
            <v>129824319.62</v>
          </cell>
          <cell r="AK412">
            <v>1717915.88</v>
          </cell>
          <cell r="AL412">
            <v>0</v>
          </cell>
          <cell r="AM412">
            <v>1717915.88</v>
          </cell>
          <cell r="AN412">
            <v>0</v>
          </cell>
          <cell r="AO412">
            <v>0</v>
          </cell>
          <cell r="AP412">
            <v>0</v>
          </cell>
          <cell r="AQ412">
            <v>0</v>
          </cell>
          <cell r="AR412">
            <v>0</v>
          </cell>
          <cell r="AS412">
            <v>0</v>
          </cell>
          <cell r="AT412">
            <v>1136210.8799999999</v>
          </cell>
          <cell r="AU412">
            <v>0</v>
          </cell>
          <cell r="AV412">
            <v>1136210.8799999999</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134531303.78999999</v>
          </cell>
          <cell r="CB412">
            <v>0</v>
          </cell>
          <cell r="CC412">
            <v>134531303.78999999</v>
          </cell>
          <cell r="CD412">
            <v>0</v>
          </cell>
          <cell r="CE412">
            <v>0</v>
          </cell>
          <cell r="CF412">
            <v>0</v>
          </cell>
          <cell r="CG412">
            <v>134531303.79000002</v>
          </cell>
          <cell r="CH412">
            <v>0</v>
          </cell>
          <cell r="CI412">
            <v>134531303.79000002</v>
          </cell>
        </row>
        <row r="413">
          <cell r="B413" t="str">
            <v>110270</v>
          </cell>
          <cell r="C413" t="str">
            <v>Purch Susp Comp H/ware</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1955876.79</v>
          </cell>
          <cell r="AI413">
            <v>0</v>
          </cell>
          <cell r="AJ413">
            <v>1955876.79</v>
          </cell>
          <cell r="AK413">
            <v>0</v>
          </cell>
          <cell r="AL413">
            <v>0</v>
          </cell>
          <cell r="AM413">
            <v>0</v>
          </cell>
          <cell r="AN413">
            <v>0</v>
          </cell>
          <cell r="AO413">
            <v>0</v>
          </cell>
          <cell r="AP413">
            <v>0</v>
          </cell>
          <cell r="AQ413">
            <v>0</v>
          </cell>
          <cell r="AR413">
            <v>0</v>
          </cell>
          <cell r="AS413">
            <v>0</v>
          </cell>
          <cell r="AT413">
            <v>2430</v>
          </cell>
          <cell r="AU413">
            <v>0</v>
          </cell>
          <cell r="AV413">
            <v>2430</v>
          </cell>
          <cell r="AW413">
            <v>0</v>
          </cell>
          <cell r="AX413">
            <v>0</v>
          </cell>
          <cell r="AY413">
            <v>0</v>
          </cell>
          <cell r="AZ413">
            <v>0</v>
          </cell>
          <cell r="BA413">
            <v>0</v>
          </cell>
          <cell r="BB413">
            <v>0</v>
          </cell>
          <cell r="BC413">
            <v>0</v>
          </cell>
          <cell r="BD413">
            <v>0</v>
          </cell>
          <cell r="BE413">
            <v>0</v>
          </cell>
          <cell r="BF413">
            <v>0</v>
          </cell>
          <cell r="BG413">
            <v>0</v>
          </cell>
          <cell r="BH413">
            <v>0</v>
          </cell>
          <cell r="BI413">
            <v>1999208.16</v>
          </cell>
          <cell r="BJ413">
            <v>0</v>
          </cell>
          <cell r="BK413">
            <v>1999208.16</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3957514.95</v>
          </cell>
          <cell r="CB413">
            <v>0</v>
          </cell>
          <cell r="CC413">
            <v>3957514.95</v>
          </cell>
          <cell r="CD413">
            <v>0</v>
          </cell>
          <cell r="CE413">
            <v>0</v>
          </cell>
          <cell r="CF413">
            <v>0</v>
          </cell>
          <cell r="CG413">
            <v>3957514.95</v>
          </cell>
          <cell r="CH413">
            <v>0</v>
          </cell>
          <cell r="CI413">
            <v>3957514.95</v>
          </cell>
        </row>
        <row r="414">
          <cell r="B414" t="str">
            <v>110280</v>
          </cell>
          <cell r="C414" t="str">
            <v>Purch'D Asset Susp:Office Equp</v>
          </cell>
          <cell r="D414">
            <v>0</v>
          </cell>
          <cell r="E414">
            <v>0</v>
          </cell>
          <cell r="F414">
            <v>0</v>
          </cell>
          <cell r="G414">
            <v>0</v>
          </cell>
          <cell r="H414">
            <v>0</v>
          </cell>
          <cell r="I414">
            <v>0</v>
          </cell>
          <cell r="J414">
            <v>0</v>
          </cell>
          <cell r="K414">
            <v>0</v>
          </cell>
          <cell r="L414">
            <v>0</v>
          </cell>
          <cell r="M414">
            <v>0</v>
          </cell>
          <cell r="N414">
            <v>0</v>
          </cell>
          <cell r="O414">
            <v>0</v>
          </cell>
          <cell r="P414">
            <v>25814.35</v>
          </cell>
          <cell r="Q414">
            <v>0</v>
          </cell>
          <cell r="R414">
            <v>25814.35</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408481.37</v>
          </cell>
          <cell r="AI414">
            <v>0</v>
          </cell>
          <cell r="AJ414">
            <v>408481.37</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1367547.01</v>
          </cell>
          <cell r="BJ414">
            <v>0</v>
          </cell>
          <cell r="BK414">
            <v>1367547.01</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1801842.73</v>
          </cell>
          <cell r="CB414">
            <v>0</v>
          </cell>
          <cell r="CC414">
            <v>1801842.73</v>
          </cell>
          <cell r="CD414">
            <v>0</v>
          </cell>
          <cell r="CE414">
            <v>0</v>
          </cell>
          <cell r="CF414">
            <v>0</v>
          </cell>
          <cell r="CG414">
            <v>1801842.73</v>
          </cell>
          <cell r="CH414">
            <v>0</v>
          </cell>
          <cell r="CI414">
            <v>1801842.73</v>
          </cell>
        </row>
        <row r="415">
          <cell r="B415" t="str">
            <v>110290</v>
          </cell>
          <cell r="C415" t="str">
            <v>Purch Susp Stores Srvc Eqmt</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313312.7</v>
          </cell>
          <cell r="AI415">
            <v>0</v>
          </cell>
          <cell r="AJ415">
            <v>313312.7</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313312.7</v>
          </cell>
          <cell r="CB415">
            <v>0</v>
          </cell>
          <cell r="CC415">
            <v>313312.7</v>
          </cell>
          <cell r="CD415">
            <v>0</v>
          </cell>
          <cell r="CE415">
            <v>0</v>
          </cell>
          <cell r="CF415">
            <v>0</v>
          </cell>
          <cell r="CG415">
            <v>313312.7</v>
          </cell>
          <cell r="CH415">
            <v>0</v>
          </cell>
          <cell r="CI415">
            <v>313312.7</v>
          </cell>
        </row>
        <row r="416">
          <cell r="B416" t="str">
            <v>110291</v>
          </cell>
          <cell r="C416" t="str">
            <v>Purch Sus Meas &amp; Test Serv Eq</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64548.78</v>
          </cell>
          <cell r="AI416">
            <v>0</v>
          </cell>
          <cell r="AJ416">
            <v>64548.78</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64548.78</v>
          </cell>
          <cell r="CB416">
            <v>0</v>
          </cell>
          <cell r="CC416">
            <v>64548.78</v>
          </cell>
          <cell r="CD416">
            <v>0</v>
          </cell>
          <cell r="CE416">
            <v>0</v>
          </cell>
          <cell r="CF416">
            <v>0</v>
          </cell>
          <cell r="CG416">
            <v>64548.78</v>
          </cell>
          <cell r="CH416">
            <v>0</v>
          </cell>
          <cell r="CI416">
            <v>64548.78</v>
          </cell>
        </row>
        <row r="417">
          <cell r="B417" t="str">
            <v>110292</v>
          </cell>
          <cell r="C417" t="str">
            <v>Purch Susp Misc Srvc Eqmp</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42742</v>
          </cell>
          <cell r="AI417">
            <v>0</v>
          </cell>
          <cell r="AJ417">
            <v>42742</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2576.96</v>
          </cell>
          <cell r="BJ417">
            <v>0</v>
          </cell>
          <cell r="BK417">
            <v>2576.96</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45318.96</v>
          </cell>
          <cell r="CB417">
            <v>0</v>
          </cell>
          <cell r="CC417">
            <v>45318.96</v>
          </cell>
          <cell r="CD417">
            <v>0</v>
          </cell>
          <cell r="CE417">
            <v>0</v>
          </cell>
          <cell r="CF417">
            <v>0</v>
          </cell>
          <cell r="CG417">
            <v>45318.96</v>
          </cell>
          <cell r="CH417">
            <v>0</v>
          </cell>
          <cell r="CI417">
            <v>45318.96</v>
          </cell>
        </row>
        <row r="418">
          <cell r="B418" t="str">
            <v>110300</v>
          </cell>
          <cell r="C418" t="str">
            <v>T&amp;We Capital</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246549891.24000001</v>
          </cell>
          <cell r="AI418">
            <v>0</v>
          </cell>
          <cell r="AJ418">
            <v>246549891.24000001</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246549891.24000001</v>
          </cell>
          <cell r="CB418">
            <v>0</v>
          </cell>
          <cell r="CC418">
            <v>246549891.24000001</v>
          </cell>
          <cell r="CD418">
            <v>0</v>
          </cell>
          <cell r="CE418">
            <v>0</v>
          </cell>
          <cell r="CF418">
            <v>0</v>
          </cell>
          <cell r="CG418">
            <v>246549891.24000001</v>
          </cell>
          <cell r="CH418">
            <v>0</v>
          </cell>
          <cell r="CI418">
            <v>246549891.24000001</v>
          </cell>
        </row>
        <row r="419">
          <cell r="B419" t="str">
            <v>110390</v>
          </cell>
          <cell r="C419" t="str">
            <v>Purch Susp T&amp;WE Trans Eqmt</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9390.6</v>
          </cell>
          <cell r="AI419">
            <v>0</v>
          </cell>
          <cell r="AJ419">
            <v>9390.6</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25751625.449999999</v>
          </cell>
          <cell r="BJ419">
            <v>0</v>
          </cell>
          <cell r="BK419">
            <v>25751625.449999999</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25761016.050000001</v>
          </cell>
          <cell r="CB419">
            <v>0</v>
          </cell>
          <cell r="CC419">
            <v>25761016.050000001</v>
          </cell>
          <cell r="CD419">
            <v>0</v>
          </cell>
          <cell r="CE419">
            <v>0</v>
          </cell>
          <cell r="CF419">
            <v>0</v>
          </cell>
          <cell r="CG419">
            <v>25761016.050000001</v>
          </cell>
          <cell r="CH419">
            <v>0</v>
          </cell>
          <cell r="CI419">
            <v>25761016.050000001</v>
          </cell>
        </row>
        <row r="420">
          <cell r="B420" t="str">
            <v>110400</v>
          </cell>
          <cell r="C420" t="str">
            <v>Rental Tools Capital</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7375905.5899999999</v>
          </cell>
          <cell r="AI420">
            <v>0</v>
          </cell>
          <cell r="AJ420">
            <v>7375905.5899999999</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7375905.5899999999</v>
          </cell>
          <cell r="CB420">
            <v>0</v>
          </cell>
          <cell r="CC420">
            <v>7375905.5899999999</v>
          </cell>
          <cell r="CD420">
            <v>0</v>
          </cell>
          <cell r="CE420">
            <v>0</v>
          </cell>
          <cell r="CF420">
            <v>0</v>
          </cell>
          <cell r="CG420">
            <v>7375905.5899999999</v>
          </cell>
          <cell r="CH420">
            <v>0</v>
          </cell>
          <cell r="CI420">
            <v>7375905.5899999999</v>
          </cell>
        </row>
        <row r="421">
          <cell r="B421" t="str">
            <v>110490</v>
          </cell>
          <cell r="C421" t="str">
            <v>Purch Assets Susp-Rental Tools</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5932.21</v>
          </cell>
          <cell r="AI421">
            <v>0</v>
          </cell>
          <cell r="AJ421">
            <v>5932.21</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1862382.19</v>
          </cell>
          <cell r="BJ421">
            <v>0</v>
          </cell>
          <cell r="BK421">
            <v>1862382.19</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1868314.4</v>
          </cell>
          <cell r="CB421">
            <v>0</v>
          </cell>
          <cell r="CC421">
            <v>1868314.4</v>
          </cell>
          <cell r="CD421">
            <v>0</v>
          </cell>
          <cell r="CE421">
            <v>0</v>
          </cell>
          <cell r="CF421">
            <v>0</v>
          </cell>
          <cell r="CG421">
            <v>1868314.4</v>
          </cell>
          <cell r="CH421">
            <v>0</v>
          </cell>
          <cell r="CI421">
            <v>1868314.4</v>
          </cell>
        </row>
        <row r="422">
          <cell r="B422" t="str">
            <v>181320</v>
          </cell>
          <cell r="C422" t="str">
            <v>Fut Use-Land - Stations</v>
          </cell>
          <cell r="D422">
            <v>3907856.76</v>
          </cell>
          <cell r="E422">
            <v>0</v>
          </cell>
          <cell r="F422">
            <v>3907856.76</v>
          </cell>
          <cell r="G422">
            <v>0</v>
          </cell>
          <cell r="H422">
            <v>0</v>
          </cell>
          <cell r="I422">
            <v>0</v>
          </cell>
          <cell r="J422">
            <v>1823006.52</v>
          </cell>
          <cell r="K422">
            <v>0</v>
          </cell>
          <cell r="L422">
            <v>1823006.52</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5730863.2799999993</v>
          </cell>
          <cell r="CB422">
            <v>0</v>
          </cell>
          <cell r="CC422">
            <v>5730863.2799999993</v>
          </cell>
          <cell r="CD422">
            <v>0</v>
          </cell>
          <cell r="CE422">
            <v>0</v>
          </cell>
          <cell r="CF422">
            <v>0</v>
          </cell>
          <cell r="CG422">
            <v>5730863.2799999993</v>
          </cell>
          <cell r="CH422">
            <v>0</v>
          </cell>
          <cell r="CI422">
            <v>5730863.2799999993</v>
          </cell>
        </row>
        <row r="423">
          <cell r="B423" t="str">
            <v>181330</v>
          </cell>
          <cell r="C423" t="str">
            <v>Fut Use-Land - Trans Lines Lv</v>
          </cell>
          <cell r="D423">
            <v>1856755</v>
          </cell>
          <cell r="E423">
            <v>0</v>
          </cell>
          <cell r="F423">
            <v>1856755</v>
          </cell>
          <cell r="G423">
            <v>0</v>
          </cell>
          <cell r="H423">
            <v>0</v>
          </cell>
          <cell r="I423">
            <v>0</v>
          </cell>
          <cell r="J423">
            <v>60228629.780000001</v>
          </cell>
          <cell r="K423">
            <v>0</v>
          </cell>
          <cell r="L423">
            <v>60228629.780000001</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62085384.780000001</v>
          </cell>
          <cell r="CB423">
            <v>0</v>
          </cell>
          <cell r="CC423">
            <v>62085384.780000001</v>
          </cell>
          <cell r="CD423">
            <v>0</v>
          </cell>
          <cell r="CE423">
            <v>0</v>
          </cell>
          <cell r="CF423">
            <v>0</v>
          </cell>
          <cell r="CG423">
            <v>62085384.780000001</v>
          </cell>
          <cell r="CH423">
            <v>0</v>
          </cell>
          <cell r="CI423">
            <v>62085384.780000001</v>
          </cell>
        </row>
        <row r="424">
          <cell r="B424" t="str">
            <v>181340</v>
          </cell>
          <cell r="C424" t="str">
            <v>Fut Use-Land - Service Bldgs</v>
          </cell>
          <cell r="D424">
            <v>0</v>
          </cell>
          <cell r="E424">
            <v>0</v>
          </cell>
          <cell r="F424">
            <v>0</v>
          </cell>
          <cell r="G424">
            <v>0</v>
          </cell>
          <cell r="H424">
            <v>0</v>
          </cell>
          <cell r="I424">
            <v>0</v>
          </cell>
          <cell r="J424">
            <v>0</v>
          </cell>
          <cell r="K424">
            <v>0</v>
          </cell>
          <cell r="L424">
            <v>0</v>
          </cell>
          <cell r="M424">
            <v>140000</v>
          </cell>
          <cell r="N424">
            <v>0</v>
          </cell>
          <cell r="O424">
            <v>140000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140000</v>
          </cell>
          <cell r="CB424">
            <v>0</v>
          </cell>
          <cell r="CC424">
            <v>140000</v>
          </cell>
          <cell r="CD424">
            <v>0</v>
          </cell>
          <cell r="CE424">
            <v>0</v>
          </cell>
          <cell r="CF424">
            <v>0</v>
          </cell>
          <cell r="CG424">
            <v>140000</v>
          </cell>
          <cell r="CH424">
            <v>0</v>
          </cell>
          <cell r="CI424">
            <v>140000</v>
          </cell>
        </row>
        <row r="425">
          <cell r="B425" t="str">
            <v>181370</v>
          </cell>
          <cell r="C425" t="str">
            <v>Fut Use-Land - Stations Lv</v>
          </cell>
          <cell r="D425">
            <v>0</v>
          </cell>
          <cell r="E425">
            <v>0</v>
          </cell>
          <cell r="F425">
            <v>0</v>
          </cell>
          <cell r="G425">
            <v>0</v>
          </cell>
          <cell r="H425">
            <v>0</v>
          </cell>
          <cell r="I425">
            <v>0</v>
          </cell>
          <cell r="J425">
            <v>0</v>
          </cell>
          <cell r="K425">
            <v>0</v>
          </cell>
          <cell r="L425">
            <v>0</v>
          </cell>
          <cell r="M425">
            <v>416752</v>
          </cell>
          <cell r="N425">
            <v>0</v>
          </cell>
          <cell r="O425">
            <v>416752</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416752</v>
          </cell>
          <cell r="CB425">
            <v>0</v>
          </cell>
          <cell r="CC425">
            <v>416752</v>
          </cell>
          <cell r="CD425">
            <v>0</v>
          </cell>
          <cell r="CE425">
            <v>0</v>
          </cell>
          <cell r="CF425">
            <v>0</v>
          </cell>
          <cell r="CG425">
            <v>416752</v>
          </cell>
          <cell r="CH425">
            <v>0</v>
          </cell>
          <cell r="CI425">
            <v>416752</v>
          </cell>
        </row>
        <row r="426">
          <cell r="C426" t="str">
            <v>Fixed assets in service</v>
          </cell>
          <cell r="D426">
            <v>6862810.6999999993</v>
          </cell>
          <cell r="E426">
            <v>0</v>
          </cell>
          <cell r="F426">
            <v>6862810.6999999993</v>
          </cell>
          <cell r="G426">
            <v>0</v>
          </cell>
          <cell r="H426">
            <v>0</v>
          </cell>
          <cell r="I426">
            <v>0</v>
          </cell>
          <cell r="J426">
            <v>8999408655.2400017</v>
          </cell>
          <cell r="K426">
            <v>0</v>
          </cell>
          <cell r="L426">
            <v>8999408655.2400017</v>
          </cell>
          <cell r="M426">
            <v>4894936224.0900002</v>
          </cell>
          <cell r="N426">
            <v>0</v>
          </cell>
          <cell r="O426">
            <v>4894936224.0900002</v>
          </cell>
          <cell r="P426">
            <v>25814.35</v>
          </cell>
          <cell r="Q426">
            <v>0</v>
          </cell>
          <cell r="R426">
            <v>25814.35</v>
          </cell>
          <cell r="S426">
            <v>0</v>
          </cell>
          <cell r="T426">
            <v>0</v>
          </cell>
          <cell r="U426">
            <v>0</v>
          </cell>
          <cell r="V426">
            <v>0</v>
          </cell>
          <cell r="W426">
            <v>0</v>
          </cell>
          <cell r="X426">
            <v>0</v>
          </cell>
          <cell r="Y426">
            <v>11290700.58</v>
          </cell>
          <cell r="Z426">
            <v>0</v>
          </cell>
          <cell r="AA426">
            <v>11290700.58</v>
          </cell>
          <cell r="AB426">
            <v>0</v>
          </cell>
          <cell r="AC426">
            <v>0</v>
          </cell>
          <cell r="AD426">
            <v>0</v>
          </cell>
          <cell r="AE426">
            <v>0</v>
          </cell>
          <cell r="AF426">
            <v>0</v>
          </cell>
          <cell r="AG426">
            <v>0</v>
          </cell>
          <cell r="AH426">
            <v>537366357.82000005</v>
          </cell>
          <cell r="AI426">
            <v>0</v>
          </cell>
          <cell r="AJ426">
            <v>537366357.82000005</v>
          </cell>
          <cell r="AK426">
            <v>77780226.669999987</v>
          </cell>
          <cell r="AL426">
            <v>0</v>
          </cell>
          <cell r="AM426">
            <v>77780226.669999987</v>
          </cell>
          <cell r="AN426">
            <v>1826200.77</v>
          </cell>
          <cell r="AO426">
            <v>0</v>
          </cell>
          <cell r="AP426">
            <v>1826200.77</v>
          </cell>
          <cell r="AQ426">
            <v>0</v>
          </cell>
          <cell r="AR426">
            <v>0</v>
          </cell>
          <cell r="AS426">
            <v>0</v>
          </cell>
          <cell r="AT426">
            <v>37224390.780000001</v>
          </cell>
          <cell r="AU426">
            <v>0</v>
          </cell>
          <cell r="AV426">
            <v>37224390.780000001</v>
          </cell>
          <cell r="AW426">
            <v>-0.01</v>
          </cell>
          <cell r="AX426">
            <v>0</v>
          </cell>
          <cell r="AY426">
            <v>-0.01</v>
          </cell>
          <cell r="AZ426">
            <v>0</v>
          </cell>
          <cell r="BA426">
            <v>0</v>
          </cell>
          <cell r="BB426">
            <v>0</v>
          </cell>
          <cell r="BC426">
            <v>0</v>
          </cell>
          <cell r="BD426">
            <v>0</v>
          </cell>
          <cell r="BE426">
            <v>0</v>
          </cell>
          <cell r="BF426">
            <v>0</v>
          </cell>
          <cell r="BG426">
            <v>0</v>
          </cell>
          <cell r="BH426">
            <v>0</v>
          </cell>
          <cell r="BI426">
            <v>367491008.50999999</v>
          </cell>
          <cell r="BJ426">
            <v>0</v>
          </cell>
          <cell r="BK426">
            <v>367491008.50999999</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14934212389.500002</v>
          </cell>
          <cell r="CB426">
            <v>0</v>
          </cell>
          <cell r="CC426">
            <v>14934212389.500002</v>
          </cell>
          <cell r="CD426">
            <v>0</v>
          </cell>
          <cell r="CE426">
            <v>0</v>
          </cell>
          <cell r="CF426">
            <v>0</v>
          </cell>
          <cell r="CG426">
            <v>14934212389.500002</v>
          </cell>
          <cell r="CH426">
            <v>0</v>
          </cell>
          <cell r="CI426">
            <v>14934212389.500002</v>
          </cell>
        </row>
        <row r="427">
          <cell r="B427" t="str">
            <v>140100</v>
          </cell>
          <cell r="C427" t="str">
            <v>Maj Fix Assets Acc Dep</v>
          </cell>
          <cell r="D427">
            <v>-17299.240000000002</v>
          </cell>
          <cell r="E427">
            <v>0</v>
          </cell>
          <cell r="F427">
            <v>-17299.240000000002</v>
          </cell>
          <cell r="G427">
            <v>0</v>
          </cell>
          <cell r="H427">
            <v>0</v>
          </cell>
          <cell r="I427">
            <v>0</v>
          </cell>
          <cell r="J427">
            <v>-3114600451.1490002</v>
          </cell>
          <cell r="K427">
            <v>0</v>
          </cell>
          <cell r="L427">
            <v>-3114600451.1490002</v>
          </cell>
          <cell r="M427">
            <v>-1837349040.802</v>
          </cell>
          <cell r="N427">
            <v>0</v>
          </cell>
          <cell r="O427">
            <v>-1837349040.802</v>
          </cell>
          <cell r="P427">
            <v>0</v>
          </cell>
          <cell r="Q427">
            <v>0</v>
          </cell>
          <cell r="R427">
            <v>0</v>
          </cell>
          <cell r="S427">
            <v>0</v>
          </cell>
          <cell r="T427">
            <v>0</v>
          </cell>
          <cell r="U427">
            <v>0</v>
          </cell>
          <cell r="V427">
            <v>0</v>
          </cell>
          <cell r="W427">
            <v>0</v>
          </cell>
          <cell r="X427">
            <v>0</v>
          </cell>
          <cell r="Y427">
            <v>-718682.66</v>
          </cell>
          <cell r="Z427">
            <v>0</v>
          </cell>
          <cell r="AA427">
            <v>-718682.66</v>
          </cell>
          <cell r="AB427">
            <v>0</v>
          </cell>
          <cell r="AC427">
            <v>0</v>
          </cell>
          <cell r="AD427">
            <v>0</v>
          </cell>
          <cell r="AE427">
            <v>0</v>
          </cell>
          <cell r="AF427">
            <v>0</v>
          </cell>
          <cell r="AG427">
            <v>0</v>
          </cell>
          <cell r="AH427">
            <v>-84808228.761999995</v>
          </cell>
          <cell r="AI427">
            <v>0</v>
          </cell>
          <cell r="AJ427">
            <v>-84808228.761999995</v>
          </cell>
          <cell r="AK427">
            <v>-7965483.1600000001</v>
          </cell>
          <cell r="AL427">
            <v>0</v>
          </cell>
          <cell r="AM427">
            <v>-7965483.1600000001</v>
          </cell>
          <cell r="AN427">
            <v>-152767.23000000001</v>
          </cell>
          <cell r="AO427">
            <v>0</v>
          </cell>
          <cell r="AP427">
            <v>-152767.23000000001</v>
          </cell>
          <cell r="AQ427">
            <v>0</v>
          </cell>
          <cell r="AR427">
            <v>0</v>
          </cell>
          <cell r="AS427">
            <v>0</v>
          </cell>
          <cell r="AT427">
            <v>-14380933.177999999</v>
          </cell>
          <cell r="AU427">
            <v>0</v>
          </cell>
          <cell r="AV427">
            <v>-14380933.177999999</v>
          </cell>
          <cell r="AW427">
            <v>0</v>
          </cell>
          <cell r="AX427">
            <v>0</v>
          </cell>
          <cell r="AY427">
            <v>0</v>
          </cell>
          <cell r="AZ427">
            <v>0</v>
          </cell>
          <cell r="BA427">
            <v>0</v>
          </cell>
          <cell r="BB427">
            <v>0</v>
          </cell>
          <cell r="BC427">
            <v>0</v>
          </cell>
          <cell r="BD427">
            <v>0</v>
          </cell>
          <cell r="BE427">
            <v>0</v>
          </cell>
          <cell r="BF427">
            <v>0.01</v>
          </cell>
          <cell r="BG427">
            <v>0</v>
          </cell>
          <cell r="BH427">
            <v>0.01</v>
          </cell>
          <cell r="BI427">
            <v>-138112136.16</v>
          </cell>
          <cell r="BJ427">
            <v>0</v>
          </cell>
          <cell r="BK427">
            <v>-138112136.16</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-5198105022.3309994</v>
          </cell>
          <cell r="CB427">
            <v>0</v>
          </cell>
          <cell r="CC427">
            <v>-5198105022.3309994</v>
          </cell>
          <cell r="CD427">
            <v>0</v>
          </cell>
          <cell r="CE427">
            <v>0</v>
          </cell>
          <cell r="CF427">
            <v>0</v>
          </cell>
          <cell r="CG427">
            <v>-5198105022.3310003</v>
          </cell>
          <cell r="CH427">
            <v>0</v>
          </cell>
          <cell r="CI427">
            <v>-5198105022.3310003</v>
          </cell>
        </row>
        <row r="428">
          <cell r="B428" t="str">
            <v>140200</v>
          </cell>
          <cell r="C428" t="str">
            <v>Minor Fixed Assets Acc Dep</v>
          </cell>
          <cell r="D428">
            <v>-0.01</v>
          </cell>
          <cell r="E428">
            <v>0</v>
          </cell>
          <cell r="F428">
            <v>-0.01</v>
          </cell>
          <cell r="G428">
            <v>0.91</v>
          </cell>
          <cell r="H428">
            <v>0</v>
          </cell>
          <cell r="I428">
            <v>0.91</v>
          </cell>
          <cell r="J428">
            <v>-1785310.57</v>
          </cell>
          <cell r="K428">
            <v>0</v>
          </cell>
          <cell r="L428">
            <v>-1785310.57</v>
          </cell>
          <cell r="M428">
            <v>0.19</v>
          </cell>
          <cell r="N428">
            <v>0</v>
          </cell>
          <cell r="O428">
            <v>0.19</v>
          </cell>
          <cell r="P428">
            <v>0.03</v>
          </cell>
          <cell r="Q428">
            <v>0</v>
          </cell>
          <cell r="R428">
            <v>0.03</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-99326851.260000005</v>
          </cell>
          <cell r="AI428">
            <v>0</v>
          </cell>
          <cell r="AJ428">
            <v>-99326851.260000005</v>
          </cell>
          <cell r="AK428">
            <v>-882996.47</v>
          </cell>
          <cell r="AL428">
            <v>0</v>
          </cell>
          <cell r="AM428">
            <v>-882996.47</v>
          </cell>
          <cell r="AN428">
            <v>0</v>
          </cell>
          <cell r="AO428">
            <v>0</v>
          </cell>
          <cell r="AP428">
            <v>0</v>
          </cell>
          <cell r="AQ428">
            <v>0</v>
          </cell>
          <cell r="AR428">
            <v>0</v>
          </cell>
          <cell r="AS428">
            <v>0</v>
          </cell>
          <cell r="AT428">
            <v>-719691.23</v>
          </cell>
          <cell r="AU428">
            <v>0</v>
          </cell>
          <cell r="AV428">
            <v>-719691.23</v>
          </cell>
          <cell r="AW428">
            <v>0.01</v>
          </cell>
          <cell r="AX428">
            <v>0</v>
          </cell>
          <cell r="AY428">
            <v>0.01</v>
          </cell>
          <cell r="AZ428">
            <v>-0.01</v>
          </cell>
          <cell r="BA428">
            <v>0</v>
          </cell>
          <cell r="BB428">
            <v>-0.01</v>
          </cell>
          <cell r="BC428">
            <v>0</v>
          </cell>
          <cell r="BD428">
            <v>0</v>
          </cell>
          <cell r="BE428">
            <v>0</v>
          </cell>
          <cell r="BF428">
            <v>0.11</v>
          </cell>
          <cell r="BG428">
            <v>0</v>
          </cell>
          <cell r="BH428">
            <v>0.11</v>
          </cell>
          <cell r="BI428">
            <v>-902343.56</v>
          </cell>
          <cell r="BJ428">
            <v>0</v>
          </cell>
          <cell r="BK428">
            <v>-902343.56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-103617191.86000001</v>
          </cell>
          <cell r="CB428">
            <v>0</v>
          </cell>
          <cell r="CC428">
            <v>-103617191.86000001</v>
          </cell>
          <cell r="CD428">
            <v>0</v>
          </cell>
          <cell r="CE428">
            <v>0</v>
          </cell>
          <cell r="CF428">
            <v>0</v>
          </cell>
          <cell r="CG428">
            <v>-103617191.86</v>
          </cell>
          <cell r="CH428">
            <v>0</v>
          </cell>
          <cell r="CI428">
            <v>-103617191.86</v>
          </cell>
        </row>
        <row r="429">
          <cell r="B429" t="str">
            <v>140300</v>
          </cell>
          <cell r="C429" t="str">
            <v>T&amp;We Acc Dep</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-150680707.16</v>
          </cell>
          <cell r="AI429">
            <v>0</v>
          </cell>
          <cell r="AJ429">
            <v>-150680707.16</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-16438086.15</v>
          </cell>
          <cell r="BJ429">
            <v>0</v>
          </cell>
          <cell r="BK429">
            <v>-16438086.15</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-167118793.31</v>
          </cell>
          <cell r="CB429">
            <v>0</v>
          </cell>
          <cell r="CC429">
            <v>-167118793.31</v>
          </cell>
          <cell r="CD429">
            <v>0</v>
          </cell>
          <cell r="CE429">
            <v>0</v>
          </cell>
          <cell r="CF429">
            <v>0</v>
          </cell>
          <cell r="CG429">
            <v>-167118793.31</v>
          </cell>
          <cell r="CH429">
            <v>0</v>
          </cell>
          <cell r="CI429">
            <v>-167118793.31</v>
          </cell>
        </row>
        <row r="430">
          <cell r="B430" t="str">
            <v>140400</v>
          </cell>
          <cell r="C430" t="str">
            <v>Tools Acc Dep</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-6223393.3499999996</v>
          </cell>
          <cell r="AI430">
            <v>0</v>
          </cell>
          <cell r="AJ430">
            <v>-6223393.3499999996</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-6223393.3499999996</v>
          </cell>
          <cell r="CB430">
            <v>0</v>
          </cell>
          <cell r="CC430">
            <v>-6223393.3499999996</v>
          </cell>
          <cell r="CD430">
            <v>0</v>
          </cell>
          <cell r="CE430">
            <v>0</v>
          </cell>
          <cell r="CF430">
            <v>0</v>
          </cell>
          <cell r="CG430">
            <v>-6223393.3499999996</v>
          </cell>
          <cell r="CH430">
            <v>0</v>
          </cell>
          <cell r="CI430">
            <v>-6223393.3499999996</v>
          </cell>
        </row>
        <row r="431">
          <cell r="C431" t="str">
            <v>Less: accumulated depreciation</v>
          </cell>
          <cell r="D431">
            <v>-17299.25</v>
          </cell>
          <cell r="E431">
            <v>0</v>
          </cell>
          <cell r="F431">
            <v>-17299.25</v>
          </cell>
          <cell r="G431">
            <v>0.91</v>
          </cell>
          <cell r="H431">
            <v>0</v>
          </cell>
          <cell r="I431">
            <v>0.91</v>
          </cell>
          <cell r="J431">
            <v>-3116385761.7190003</v>
          </cell>
          <cell r="K431">
            <v>0</v>
          </cell>
          <cell r="L431">
            <v>-3116385761.7190003</v>
          </cell>
          <cell r="M431">
            <v>-1837349040.612</v>
          </cell>
          <cell r="N431">
            <v>0</v>
          </cell>
          <cell r="O431">
            <v>-1837349040.612</v>
          </cell>
          <cell r="P431">
            <v>0.03</v>
          </cell>
          <cell r="Q431">
            <v>0</v>
          </cell>
          <cell r="R431">
            <v>0.03</v>
          </cell>
          <cell r="S431">
            <v>0</v>
          </cell>
          <cell r="T431">
            <v>0</v>
          </cell>
          <cell r="U431">
            <v>0</v>
          </cell>
          <cell r="V431">
            <v>0</v>
          </cell>
          <cell r="W431">
            <v>0</v>
          </cell>
          <cell r="X431">
            <v>0</v>
          </cell>
          <cell r="Y431">
            <v>-718682.66</v>
          </cell>
          <cell r="Z431">
            <v>0</v>
          </cell>
          <cell r="AA431">
            <v>-718682.66</v>
          </cell>
          <cell r="AB431">
            <v>0</v>
          </cell>
          <cell r="AC431">
            <v>0</v>
          </cell>
          <cell r="AD431">
            <v>0</v>
          </cell>
          <cell r="AE431">
            <v>0</v>
          </cell>
          <cell r="AF431">
            <v>0</v>
          </cell>
          <cell r="AG431">
            <v>0</v>
          </cell>
          <cell r="AH431">
            <v>-341039180.53200006</v>
          </cell>
          <cell r="AI431">
            <v>0</v>
          </cell>
          <cell r="AJ431">
            <v>-341039180.53200006</v>
          </cell>
          <cell r="AK431">
            <v>-8848479.6300000008</v>
          </cell>
          <cell r="AL431">
            <v>0</v>
          </cell>
          <cell r="AM431">
            <v>-8848479.6300000008</v>
          </cell>
          <cell r="AN431">
            <v>-152767.23000000001</v>
          </cell>
          <cell r="AO431">
            <v>0</v>
          </cell>
          <cell r="AP431">
            <v>-152767.23000000001</v>
          </cell>
          <cell r="AQ431">
            <v>0</v>
          </cell>
          <cell r="AR431">
            <v>0</v>
          </cell>
          <cell r="AS431">
            <v>0</v>
          </cell>
          <cell r="AT431">
            <v>-15100624.408</v>
          </cell>
          <cell r="AU431">
            <v>0</v>
          </cell>
          <cell r="AV431">
            <v>-15100624.408</v>
          </cell>
          <cell r="AW431">
            <v>0.01</v>
          </cell>
          <cell r="AX431">
            <v>0</v>
          </cell>
          <cell r="AY431">
            <v>0.01</v>
          </cell>
          <cell r="AZ431">
            <v>-0.01</v>
          </cell>
          <cell r="BA431">
            <v>0</v>
          </cell>
          <cell r="BB431">
            <v>-0.01</v>
          </cell>
          <cell r="BC431">
            <v>0</v>
          </cell>
          <cell r="BD431">
            <v>0</v>
          </cell>
          <cell r="BE431">
            <v>0</v>
          </cell>
          <cell r="BF431">
            <v>0.12</v>
          </cell>
          <cell r="BG431">
            <v>0</v>
          </cell>
          <cell r="BH431">
            <v>0.12</v>
          </cell>
          <cell r="BI431">
            <v>-155452565.87</v>
          </cell>
          <cell r="BJ431">
            <v>0</v>
          </cell>
          <cell r="BK431">
            <v>-155452565.87</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-5475064400.8510008</v>
          </cell>
          <cell r="CB431">
            <v>0</v>
          </cell>
          <cell r="CC431">
            <v>-5475064400.8510008</v>
          </cell>
          <cell r="CD431">
            <v>0</v>
          </cell>
          <cell r="CE431">
            <v>0</v>
          </cell>
          <cell r="CF431">
            <v>0</v>
          </cell>
          <cell r="CG431">
            <v>-5475064400.8509998</v>
          </cell>
          <cell r="CH431">
            <v>0</v>
          </cell>
          <cell r="CI431">
            <v>-5475064400.8509998</v>
          </cell>
        </row>
        <row r="432">
          <cell r="B432" t="str">
            <v>174020</v>
          </cell>
          <cell r="C432" t="str">
            <v>WIP (proj cost) - to be billed</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53761.294000000002</v>
          </cell>
          <cell r="AI432">
            <v>0</v>
          </cell>
          <cell r="AJ432">
            <v>53761.294000000002</v>
          </cell>
          <cell r="AK432">
            <v>0</v>
          </cell>
          <cell r="AL432">
            <v>0</v>
          </cell>
          <cell r="AM432">
            <v>0</v>
          </cell>
          <cell r="AN432">
            <v>0</v>
          </cell>
          <cell r="AO432">
            <v>0</v>
          </cell>
          <cell r="AP432">
            <v>0</v>
          </cell>
          <cell r="AQ432">
            <v>0</v>
          </cell>
          <cell r="AR432">
            <v>0</v>
          </cell>
          <cell r="AS432">
            <v>0</v>
          </cell>
          <cell r="AT432">
            <v>-8.0000000000000002E-3</v>
          </cell>
          <cell r="AU432">
            <v>0</v>
          </cell>
          <cell r="AV432">
            <v>-8.0000000000000002E-3</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53761.286</v>
          </cell>
          <cell r="CB432">
            <v>0</v>
          </cell>
          <cell r="CC432">
            <v>53761.286</v>
          </cell>
          <cell r="CD432">
            <v>0</v>
          </cell>
          <cell r="CE432">
            <v>0</v>
          </cell>
          <cell r="CF432">
            <v>0</v>
          </cell>
          <cell r="CG432">
            <v>53761.286</v>
          </cell>
          <cell r="CH432">
            <v>0</v>
          </cell>
          <cell r="CI432">
            <v>53761.286</v>
          </cell>
        </row>
        <row r="433">
          <cell r="B433" t="str">
            <v>174050</v>
          </cell>
          <cell r="C433" t="str">
            <v>CIP (PROJ COST) TO BE CAPTALZE</v>
          </cell>
          <cell r="D433">
            <v>0</v>
          </cell>
          <cell r="E433">
            <v>0</v>
          </cell>
          <cell r="F433">
            <v>0</v>
          </cell>
          <cell r="G433">
            <v>1.9E-2</v>
          </cell>
          <cell r="H433">
            <v>0</v>
          </cell>
          <cell r="I433">
            <v>1.9E-2</v>
          </cell>
          <cell r="J433">
            <v>1054786.2420000001</v>
          </cell>
          <cell r="K433">
            <v>0</v>
          </cell>
          <cell r="L433">
            <v>1054786.2420000001</v>
          </cell>
          <cell r="M433">
            <v>693816.84900000005</v>
          </cell>
          <cell r="N433">
            <v>0</v>
          </cell>
          <cell r="O433">
            <v>693816.84900000005</v>
          </cell>
          <cell r="P433">
            <v>0</v>
          </cell>
          <cell r="Q433">
            <v>0</v>
          </cell>
          <cell r="R433">
            <v>0</v>
          </cell>
          <cell r="S433">
            <v>-7.0000000000000001E-3</v>
          </cell>
          <cell r="T433">
            <v>0</v>
          </cell>
          <cell r="U433">
            <v>-7.0000000000000001E-3</v>
          </cell>
          <cell r="V433">
            <v>-1E-3</v>
          </cell>
          <cell r="W433">
            <v>0</v>
          </cell>
          <cell r="X433">
            <v>-1E-3</v>
          </cell>
          <cell r="Y433">
            <v>0</v>
          </cell>
          <cell r="Z433">
            <v>0</v>
          </cell>
          <cell r="AA433">
            <v>0</v>
          </cell>
          <cell r="AB433">
            <v>0</v>
          </cell>
          <cell r="AC433">
            <v>0</v>
          </cell>
          <cell r="AD433">
            <v>0</v>
          </cell>
          <cell r="AE433">
            <v>0</v>
          </cell>
          <cell r="AF433">
            <v>0</v>
          </cell>
          <cell r="AG433">
            <v>0</v>
          </cell>
          <cell r="AH433">
            <v>345472585.20499998</v>
          </cell>
          <cell r="AI433">
            <v>0</v>
          </cell>
          <cell r="AJ433">
            <v>345472585.20499998</v>
          </cell>
          <cell r="AK433">
            <v>6878723.2599999998</v>
          </cell>
          <cell r="AL433">
            <v>0</v>
          </cell>
          <cell r="AM433">
            <v>6878723.2599999998</v>
          </cell>
          <cell r="AN433">
            <v>0</v>
          </cell>
          <cell r="AO433">
            <v>0</v>
          </cell>
          <cell r="AP433">
            <v>0</v>
          </cell>
          <cell r="AQ433">
            <v>0</v>
          </cell>
          <cell r="AR433">
            <v>0</v>
          </cell>
          <cell r="AS433">
            <v>0</v>
          </cell>
          <cell r="AT433">
            <v>1628745.442</v>
          </cell>
          <cell r="AU433">
            <v>0</v>
          </cell>
          <cell r="AV433">
            <v>1628745.442</v>
          </cell>
          <cell r="AW433">
            <v>0</v>
          </cell>
          <cell r="AX433">
            <v>0</v>
          </cell>
          <cell r="AY433">
            <v>0</v>
          </cell>
          <cell r="AZ433">
            <v>-32.630000000000003</v>
          </cell>
          <cell r="BA433">
            <v>0</v>
          </cell>
          <cell r="BB433">
            <v>-32.630000000000003</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355728624.37899995</v>
          </cell>
          <cell r="CB433">
            <v>0</v>
          </cell>
          <cell r="CC433">
            <v>355728624.37899995</v>
          </cell>
          <cell r="CD433">
            <v>0</v>
          </cell>
          <cell r="CE433">
            <v>0</v>
          </cell>
          <cell r="CF433">
            <v>0</v>
          </cell>
          <cell r="CG433">
            <v>355728624.37900001</v>
          </cell>
          <cell r="CH433">
            <v>0</v>
          </cell>
          <cell r="CI433">
            <v>355728624.37900001</v>
          </cell>
        </row>
        <row r="434">
          <cell r="B434" t="str">
            <v>174090</v>
          </cell>
          <cell r="C434" t="str">
            <v>CIP/WIP MISC -NOT IN PROJ COST</v>
          </cell>
          <cell r="D434">
            <v>0</v>
          </cell>
          <cell r="E434">
            <v>0</v>
          </cell>
          <cell r="F434">
            <v>0</v>
          </cell>
          <cell r="G434">
            <v>0</v>
          </cell>
          <cell r="H434">
            <v>0</v>
          </cell>
          <cell r="I434">
            <v>0</v>
          </cell>
          <cell r="J434">
            <v>-0.01</v>
          </cell>
          <cell r="K434">
            <v>0</v>
          </cell>
          <cell r="L434">
            <v>-0.01</v>
          </cell>
          <cell r="M434">
            <v>2807155.98</v>
          </cell>
          <cell r="N434">
            <v>0</v>
          </cell>
          <cell r="O434">
            <v>2807155.98</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858792.15</v>
          </cell>
          <cell r="AL434">
            <v>0</v>
          </cell>
          <cell r="AM434">
            <v>858792.15</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3665948.12</v>
          </cell>
          <cell r="CB434">
            <v>0</v>
          </cell>
          <cell r="CC434">
            <v>3665948.12</v>
          </cell>
          <cell r="CD434">
            <v>0</v>
          </cell>
          <cell r="CE434">
            <v>0</v>
          </cell>
          <cell r="CF434">
            <v>0</v>
          </cell>
          <cell r="CG434">
            <v>3665948.12</v>
          </cell>
          <cell r="CH434">
            <v>0</v>
          </cell>
          <cell r="CI434">
            <v>3665948.12</v>
          </cell>
        </row>
        <row r="435">
          <cell r="B435" t="str">
            <v>174999</v>
          </cell>
          <cell r="C435" t="str">
            <v>Bus Model Allocation Control</v>
          </cell>
          <cell r="D435">
            <v>0</v>
          </cell>
          <cell r="E435">
            <v>0</v>
          </cell>
          <cell r="F435">
            <v>0</v>
          </cell>
          <cell r="G435">
            <v>0</v>
          </cell>
          <cell r="H435">
            <v>0</v>
          </cell>
          <cell r="I435">
            <v>0</v>
          </cell>
          <cell r="J435">
            <v>-1054786.3600000001</v>
          </cell>
          <cell r="K435">
            <v>286760443.82800001</v>
          </cell>
          <cell r="L435">
            <v>285705657.46799999</v>
          </cell>
          <cell r="M435">
            <v>-693816.95</v>
          </cell>
          <cell r="N435">
            <v>43311386.773999996</v>
          </cell>
          <cell r="O435">
            <v>42617569.823999994</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-3710386.44</v>
          </cell>
          <cell r="AI435">
            <v>-330071830.583</v>
          </cell>
          <cell r="AJ435">
            <v>-333782217.023</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-5458989.75</v>
          </cell>
          <cell r="CB435">
            <v>1.8999993801116943E-2</v>
          </cell>
          <cell r="CC435">
            <v>-5458989.7310000062</v>
          </cell>
          <cell r="CD435">
            <v>0</v>
          </cell>
          <cell r="CE435">
            <v>0</v>
          </cell>
          <cell r="CF435">
            <v>0</v>
          </cell>
          <cell r="CG435">
            <v>-5458989.75</v>
          </cell>
          <cell r="CH435">
            <v>1.900000125169754E-2</v>
          </cell>
          <cell r="CI435">
            <v>-5458989.7309999987</v>
          </cell>
        </row>
        <row r="436">
          <cell r="C436" t="str">
            <v>Construction in progress</v>
          </cell>
          <cell r="D436">
            <v>0</v>
          </cell>
          <cell r="E436">
            <v>0</v>
          </cell>
          <cell r="F436">
            <v>0</v>
          </cell>
          <cell r="G436">
            <v>1.9E-2</v>
          </cell>
          <cell r="H436">
            <v>0</v>
          </cell>
          <cell r="I436">
            <v>1.9E-2</v>
          </cell>
          <cell r="J436">
            <v>-0.12800000002607703</v>
          </cell>
          <cell r="K436">
            <v>286760443.82800001</v>
          </cell>
          <cell r="L436">
            <v>286760443.69999999</v>
          </cell>
          <cell r="M436">
            <v>2807155.8789999997</v>
          </cell>
          <cell r="N436">
            <v>43311386.773999996</v>
          </cell>
          <cell r="O436">
            <v>46118542.652999997</v>
          </cell>
          <cell r="P436">
            <v>0</v>
          </cell>
          <cell r="Q436">
            <v>0</v>
          </cell>
          <cell r="R436">
            <v>0</v>
          </cell>
          <cell r="S436">
            <v>-7.0000000000000001E-3</v>
          </cell>
          <cell r="T436">
            <v>0</v>
          </cell>
          <cell r="U436">
            <v>-7.0000000000000001E-3</v>
          </cell>
          <cell r="V436">
            <v>-1E-3</v>
          </cell>
          <cell r="W436">
            <v>0</v>
          </cell>
          <cell r="X436">
            <v>-1E-3</v>
          </cell>
          <cell r="Y436">
            <v>0</v>
          </cell>
          <cell r="Z436">
            <v>0</v>
          </cell>
          <cell r="AA436">
            <v>0</v>
          </cell>
          <cell r="AB436">
            <v>0</v>
          </cell>
          <cell r="AC436">
            <v>0</v>
          </cell>
          <cell r="AD436">
            <v>0</v>
          </cell>
          <cell r="AE436">
            <v>0</v>
          </cell>
          <cell r="AF436">
            <v>0</v>
          </cell>
          <cell r="AG436">
            <v>0</v>
          </cell>
          <cell r="AH436">
            <v>341815960.05900002</v>
          </cell>
          <cell r="AI436">
            <v>-330071830.583</v>
          </cell>
          <cell r="AJ436">
            <v>11744129.476000011</v>
          </cell>
          <cell r="AK436">
            <v>7737515.4100000001</v>
          </cell>
          <cell r="AL436">
            <v>0</v>
          </cell>
          <cell r="AM436">
            <v>7737515.4100000001</v>
          </cell>
          <cell r="AN436">
            <v>0</v>
          </cell>
          <cell r="AO436">
            <v>0</v>
          </cell>
          <cell r="AP436">
            <v>0</v>
          </cell>
          <cell r="AQ436">
            <v>0</v>
          </cell>
          <cell r="AR436">
            <v>0</v>
          </cell>
          <cell r="AS436">
            <v>0</v>
          </cell>
          <cell r="AT436">
            <v>1628745.4340000001</v>
          </cell>
          <cell r="AU436">
            <v>0</v>
          </cell>
          <cell r="AV436">
            <v>1628745.4340000001</v>
          </cell>
          <cell r="AW436">
            <v>0</v>
          </cell>
          <cell r="AX436">
            <v>0</v>
          </cell>
          <cell r="AY436">
            <v>0</v>
          </cell>
          <cell r="AZ436">
            <v>-32.630000000000003</v>
          </cell>
          <cell r="BA436">
            <v>0</v>
          </cell>
          <cell r="BB436">
            <v>-32.630000000000003</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353989344.03499991</v>
          </cell>
          <cell r="CB436">
            <v>1.8999993801116943E-2</v>
          </cell>
          <cell r="CC436">
            <v>353989344.0539999</v>
          </cell>
          <cell r="CD436">
            <v>0</v>
          </cell>
          <cell r="CE436">
            <v>0</v>
          </cell>
          <cell r="CF436">
            <v>0</v>
          </cell>
          <cell r="CG436">
            <v>353989344.03500003</v>
          </cell>
          <cell r="CH436">
            <v>1.900000125169754E-2</v>
          </cell>
          <cell r="CI436">
            <v>353989344.05400002</v>
          </cell>
        </row>
        <row r="437">
          <cell r="C437" t="str">
            <v>Total Fixed assets</v>
          </cell>
          <cell r="D437">
            <v>6845511.4500000002</v>
          </cell>
          <cell r="E437">
            <v>0</v>
          </cell>
          <cell r="F437">
            <v>6845511.4500000002</v>
          </cell>
          <cell r="G437">
            <v>0.92900000000000005</v>
          </cell>
          <cell r="H437">
            <v>0</v>
          </cell>
          <cell r="I437">
            <v>0.92900000000000005</v>
          </cell>
          <cell r="J437">
            <v>5883022893.3929996</v>
          </cell>
          <cell r="K437">
            <v>286760443.82800001</v>
          </cell>
          <cell r="L437">
            <v>6169783337.2209997</v>
          </cell>
          <cell r="M437">
            <v>3060394339.3570004</v>
          </cell>
          <cell r="N437">
            <v>43311386.773999996</v>
          </cell>
          <cell r="O437">
            <v>3103705726.1310005</v>
          </cell>
          <cell r="P437">
            <v>25814.38</v>
          </cell>
          <cell r="Q437">
            <v>0</v>
          </cell>
          <cell r="R437">
            <v>25814.38</v>
          </cell>
          <cell r="S437">
            <v>-7.0000000000000001E-3</v>
          </cell>
          <cell r="T437">
            <v>0</v>
          </cell>
          <cell r="U437">
            <v>-7.0000000000000001E-3</v>
          </cell>
          <cell r="V437">
            <v>-1E-3</v>
          </cell>
          <cell r="W437">
            <v>0</v>
          </cell>
          <cell r="X437">
            <v>-1E-3</v>
          </cell>
          <cell r="Y437">
            <v>10572017.92</v>
          </cell>
          <cell r="Z437">
            <v>0</v>
          </cell>
          <cell r="AA437">
            <v>10572017.92</v>
          </cell>
          <cell r="AB437">
            <v>0</v>
          </cell>
          <cell r="AC437">
            <v>0</v>
          </cell>
          <cell r="AD437">
            <v>0</v>
          </cell>
          <cell r="AE437">
            <v>0</v>
          </cell>
          <cell r="AF437">
            <v>0</v>
          </cell>
          <cell r="AG437">
            <v>0</v>
          </cell>
          <cell r="AH437">
            <v>538143137.34700012</v>
          </cell>
          <cell r="AI437">
            <v>-330071830.583</v>
          </cell>
          <cell r="AJ437">
            <v>208071306.76400012</v>
          </cell>
          <cell r="AK437">
            <v>76669262.450000003</v>
          </cell>
          <cell r="AL437">
            <v>0</v>
          </cell>
          <cell r="AM437">
            <v>76669262.450000003</v>
          </cell>
          <cell r="AN437">
            <v>1673433.54</v>
          </cell>
          <cell r="AO437">
            <v>0</v>
          </cell>
          <cell r="AP437">
            <v>1673433.54</v>
          </cell>
          <cell r="AQ437">
            <v>0</v>
          </cell>
          <cell r="AR437">
            <v>0</v>
          </cell>
          <cell r="AS437">
            <v>0</v>
          </cell>
          <cell r="AT437">
            <v>23752511.806000002</v>
          </cell>
          <cell r="AU437">
            <v>0</v>
          </cell>
          <cell r="AV437">
            <v>23752511.806000002</v>
          </cell>
          <cell r="AW437">
            <v>0</v>
          </cell>
          <cell r="AX437">
            <v>0</v>
          </cell>
          <cell r="AY437">
            <v>0</v>
          </cell>
          <cell r="AZ437">
            <v>-32.64</v>
          </cell>
          <cell r="BA437">
            <v>0</v>
          </cell>
          <cell r="BB437">
            <v>-32.64</v>
          </cell>
          <cell r="BC437">
            <v>0</v>
          </cell>
          <cell r="BD437">
            <v>0</v>
          </cell>
          <cell r="BE437">
            <v>0</v>
          </cell>
          <cell r="BF437">
            <v>0.12</v>
          </cell>
          <cell r="BG437">
            <v>0</v>
          </cell>
          <cell r="BH437">
            <v>0.12</v>
          </cell>
          <cell r="BI437">
            <v>212038442.63999999</v>
          </cell>
          <cell r="BJ437">
            <v>0</v>
          </cell>
          <cell r="BK437">
            <v>212038442.63999999</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9813137332.6840038</v>
          </cell>
          <cell r="CB437">
            <v>1.8999993801116943E-2</v>
          </cell>
          <cell r="CC437">
            <v>9813137332.7030029</v>
          </cell>
          <cell r="CD437">
            <v>0</v>
          </cell>
          <cell r="CE437">
            <v>0</v>
          </cell>
          <cell r="CF437">
            <v>0</v>
          </cell>
          <cell r="CG437">
            <v>9813137332.684</v>
          </cell>
          <cell r="CH437">
            <v>1.900000125169754E-2</v>
          </cell>
          <cell r="CI437">
            <v>9813137332.7029991</v>
          </cell>
        </row>
        <row r="439">
          <cell r="C439" t="str">
            <v>Current assets</v>
          </cell>
        </row>
        <row r="440">
          <cell r="B440" t="str">
            <v>203010</v>
          </cell>
          <cell r="C440" t="str">
            <v>AP US Bank - Cheques and Wires</v>
          </cell>
          <cell r="D440">
            <v>-197841.43</v>
          </cell>
          <cell r="E440">
            <v>0</v>
          </cell>
          <cell r="F440">
            <v>-197841.43</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-197841.43</v>
          </cell>
          <cell r="CB440">
            <v>0</v>
          </cell>
          <cell r="CC440">
            <v>-197841.43</v>
          </cell>
          <cell r="CD440">
            <v>0</v>
          </cell>
          <cell r="CE440">
            <v>0</v>
          </cell>
          <cell r="CF440">
            <v>0</v>
          </cell>
          <cell r="CG440">
            <v>-197841.43</v>
          </cell>
          <cell r="CH440">
            <v>0</v>
          </cell>
          <cell r="CI440">
            <v>-197841.43</v>
          </cell>
        </row>
        <row r="441">
          <cell r="B441" t="str">
            <v>203020</v>
          </cell>
          <cell r="C441" t="str">
            <v>USD Bank A/C Lake Erie Project</v>
          </cell>
          <cell r="D441">
            <v>131.31</v>
          </cell>
          <cell r="E441">
            <v>0</v>
          </cell>
          <cell r="F441">
            <v>131.31</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131.31</v>
          </cell>
          <cell r="CB441">
            <v>0</v>
          </cell>
          <cell r="CC441">
            <v>131.31</v>
          </cell>
          <cell r="CD441">
            <v>0</v>
          </cell>
          <cell r="CE441">
            <v>0</v>
          </cell>
          <cell r="CF441">
            <v>0</v>
          </cell>
          <cell r="CG441">
            <v>131.31</v>
          </cell>
          <cell r="CH441">
            <v>0</v>
          </cell>
          <cell r="CI441">
            <v>131.31</v>
          </cell>
        </row>
        <row r="442">
          <cell r="B442" t="str">
            <v>203080</v>
          </cell>
          <cell r="C442" t="str">
            <v>TD General USD</v>
          </cell>
          <cell r="D442">
            <v>236243.09</v>
          </cell>
          <cell r="E442">
            <v>0</v>
          </cell>
          <cell r="F442">
            <v>236243.09</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236243.09</v>
          </cell>
          <cell r="CB442">
            <v>0</v>
          </cell>
          <cell r="CC442">
            <v>236243.09</v>
          </cell>
          <cell r="CD442">
            <v>0</v>
          </cell>
          <cell r="CE442">
            <v>0</v>
          </cell>
          <cell r="CF442">
            <v>0</v>
          </cell>
          <cell r="CG442">
            <v>236243.09</v>
          </cell>
          <cell r="CH442">
            <v>0</v>
          </cell>
          <cell r="CI442">
            <v>236243.09</v>
          </cell>
        </row>
        <row r="443">
          <cell r="B443" t="str">
            <v>204000</v>
          </cell>
          <cell r="C443" t="str">
            <v>General Bank Accounts</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-7404659</v>
          </cell>
          <cell r="BJ443">
            <v>0</v>
          </cell>
          <cell r="BK443">
            <v>-7404659</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-7404659</v>
          </cell>
          <cell r="CB443">
            <v>0</v>
          </cell>
          <cell r="CC443">
            <v>-7404659</v>
          </cell>
          <cell r="CD443">
            <v>0</v>
          </cell>
          <cell r="CE443">
            <v>0</v>
          </cell>
          <cell r="CF443">
            <v>0</v>
          </cell>
          <cell r="CG443">
            <v>-7404659</v>
          </cell>
          <cell r="CH443">
            <v>0</v>
          </cell>
          <cell r="CI443">
            <v>-7404659</v>
          </cell>
        </row>
        <row r="444">
          <cell r="B444" t="str">
            <v>204010</v>
          </cell>
          <cell r="C444" t="str">
            <v>CIBC Customer Care ARP</v>
          </cell>
          <cell r="D444">
            <v>323146.37</v>
          </cell>
          <cell r="E444">
            <v>0</v>
          </cell>
          <cell r="F444">
            <v>323146.37</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323146.37</v>
          </cell>
          <cell r="CB444">
            <v>0</v>
          </cell>
          <cell r="CC444">
            <v>323146.37</v>
          </cell>
          <cell r="CD444">
            <v>0</v>
          </cell>
          <cell r="CE444">
            <v>0</v>
          </cell>
          <cell r="CF444">
            <v>0</v>
          </cell>
          <cell r="CG444">
            <v>323146.37</v>
          </cell>
          <cell r="CH444">
            <v>0</v>
          </cell>
          <cell r="CI444">
            <v>323146.37</v>
          </cell>
        </row>
        <row r="445">
          <cell r="B445" t="str">
            <v>204020</v>
          </cell>
          <cell r="C445" t="str">
            <v>CIBC Customer Care PAP/EFT</v>
          </cell>
          <cell r="D445">
            <v>-7671.73</v>
          </cell>
          <cell r="E445">
            <v>0</v>
          </cell>
          <cell r="F445">
            <v>-7671.73</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-7671.73</v>
          </cell>
          <cell r="CB445">
            <v>0</v>
          </cell>
          <cell r="CC445">
            <v>-7671.73</v>
          </cell>
          <cell r="CD445">
            <v>0</v>
          </cell>
          <cell r="CE445">
            <v>0</v>
          </cell>
          <cell r="CF445">
            <v>0</v>
          </cell>
          <cell r="CG445">
            <v>-7671.73</v>
          </cell>
          <cell r="CH445">
            <v>0</v>
          </cell>
          <cell r="CI445">
            <v>-7671.73</v>
          </cell>
        </row>
        <row r="446">
          <cell r="B446" t="str">
            <v>204030</v>
          </cell>
          <cell r="C446" t="str">
            <v>CIBC Customer Care Refunds</v>
          </cell>
          <cell r="D446">
            <v>-530273.53</v>
          </cell>
          <cell r="E446">
            <v>0</v>
          </cell>
          <cell r="F446">
            <v>-530273.53</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-530273.53</v>
          </cell>
          <cell r="CB446">
            <v>0</v>
          </cell>
          <cell r="CC446">
            <v>-530273.53</v>
          </cell>
          <cell r="CD446">
            <v>0</v>
          </cell>
          <cell r="CE446">
            <v>0</v>
          </cell>
          <cell r="CF446">
            <v>0</v>
          </cell>
          <cell r="CG446">
            <v>-530273.53</v>
          </cell>
          <cell r="CH446">
            <v>0</v>
          </cell>
          <cell r="CI446">
            <v>-530273.53</v>
          </cell>
        </row>
        <row r="447">
          <cell r="B447" t="str">
            <v>204050</v>
          </cell>
          <cell r="C447" t="str">
            <v>CIBC A/R Finance</v>
          </cell>
          <cell r="D447">
            <v>3087.33</v>
          </cell>
          <cell r="E447">
            <v>0</v>
          </cell>
          <cell r="F447">
            <v>3087.33</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3087.33</v>
          </cell>
          <cell r="CB447">
            <v>0</v>
          </cell>
          <cell r="CC447">
            <v>3087.33</v>
          </cell>
          <cell r="CD447">
            <v>0</v>
          </cell>
          <cell r="CE447">
            <v>0</v>
          </cell>
          <cell r="CF447">
            <v>0</v>
          </cell>
          <cell r="CG447">
            <v>3087.33</v>
          </cell>
          <cell r="CH447">
            <v>0</v>
          </cell>
          <cell r="CI447">
            <v>3087.33</v>
          </cell>
        </row>
        <row r="448">
          <cell r="B448" t="str">
            <v>204070</v>
          </cell>
          <cell r="C448" t="str">
            <v>AP EFT</v>
          </cell>
          <cell r="D448">
            <v>7148.4</v>
          </cell>
          <cell r="E448">
            <v>0</v>
          </cell>
          <cell r="F448">
            <v>7148.4</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7148.4</v>
          </cell>
          <cell r="CB448">
            <v>0</v>
          </cell>
          <cell r="CC448">
            <v>7148.4</v>
          </cell>
          <cell r="CD448">
            <v>0</v>
          </cell>
          <cell r="CE448">
            <v>0</v>
          </cell>
          <cell r="CF448">
            <v>0</v>
          </cell>
          <cell r="CG448">
            <v>7148.4</v>
          </cell>
          <cell r="CH448">
            <v>0</v>
          </cell>
          <cell r="CI448">
            <v>7148.4</v>
          </cell>
        </row>
        <row r="449">
          <cell r="B449" t="str">
            <v>204080</v>
          </cell>
          <cell r="C449" t="str">
            <v>Pensioner Pay Bank Account</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row>
        <row r="450">
          <cell r="B450" t="str">
            <v>204090</v>
          </cell>
          <cell r="C450" t="str">
            <v>CIBC General</v>
          </cell>
          <cell r="D450">
            <v>0.34</v>
          </cell>
          <cell r="E450">
            <v>0</v>
          </cell>
          <cell r="F450">
            <v>0.34</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0.34</v>
          </cell>
          <cell r="CB450">
            <v>0</v>
          </cell>
          <cell r="CC450">
            <v>0.34</v>
          </cell>
          <cell r="CD450">
            <v>0</v>
          </cell>
          <cell r="CE450">
            <v>0</v>
          </cell>
          <cell r="CF450">
            <v>0</v>
          </cell>
          <cell r="CG450">
            <v>0.34</v>
          </cell>
          <cell r="CH450">
            <v>0</v>
          </cell>
          <cell r="CI450">
            <v>0.34</v>
          </cell>
        </row>
        <row r="451">
          <cell r="B451" t="str">
            <v>204130</v>
          </cell>
          <cell r="C451" t="str">
            <v>BMO Interac</v>
          </cell>
          <cell r="D451">
            <v>0.08</v>
          </cell>
          <cell r="E451">
            <v>0</v>
          </cell>
          <cell r="F451">
            <v>0.08</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0.08</v>
          </cell>
          <cell r="CB451">
            <v>0</v>
          </cell>
          <cell r="CC451">
            <v>0.08</v>
          </cell>
          <cell r="CD451">
            <v>0</v>
          </cell>
          <cell r="CE451">
            <v>0</v>
          </cell>
          <cell r="CF451">
            <v>0</v>
          </cell>
          <cell r="CG451">
            <v>0.08</v>
          </cell>
          <cell r="CH451">
            <v>0</v>
          </cell>
          <cell r="CI451">
            <v>0.08</v>
          </cell>
        </row>
        <row r="452">
          <cell r="B452" t="str">
            <v>204140</v>
          </cell>
          <cell r="C452" t="str">
            <v>AP Canadian Bank - Wires</v>
          </cell>
          <cell r="D452">
            <v>8043970.4900000002</v>
          </cell>
          <cell r="E452">
            <v>0</v>
          </cell>
          <cell r="F452">
            <v>8043970.4900000002</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8043970.4900000002</v>
          </cell>
          <cell r="CB452">
            <v>0</v>
          </cell>
          <cell r="CC452">
            <v>8043970.4900000002</v>
          </cell>
          <cell r="CD452">
            <v>0</v>
          </cell>
          <cell r="CE452">
            <v>0</v>
          </cell>
          <cell r="CF452">
            <v>0</v>
          </cell>
          <cell r="CG452">
            <v>8043970.4900000002</v>
          </cell>
          <cell r="CH452">
            <v>0</v>
          </cell>
          <cell r="CI452">
            <v>8043970.4900000002</v>
          </cell>
        </row>
        <row r="453">
          <cell r="B453" t="str">
            <v>204150</v>
          </cell>
          <cell r="C453" t="str">
            <v>OH Energy Co. - Bank Acct</v>
          </cell>
          <cell r="D453">
            <v>72822.44</v>
          </cell>
          <cell r="E453">
            <v>0</v>
          </cell>
          <cell r="F453">
            <v>72822.44</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72822.44</v>
          </cell>
          <cell r="CB453">
            <v>0</v>
          </cell>
          <cell r="CC453">
            <v>72822.44</v>
          </cell>
          <cell r="CD453">
            <v>0</v>
          </cell>
          <cell r="CE453">
            <v>0</v>
          </cell>
          <cell r="CF453">
            <v>0</v>
          </cell>
          <cell r="CG453">
            <v>72822.44</v>
          </cell>
          <cell r="CH453">
            <v>0</v>
          </cell>
          <cell r="CI453">
            <v>72822.44</v>
          </cell>
        </row>
        <row r="454">
          <cell r="B454" t="str">
            <v>204190</v>
          </cell>
          <cell r="C454" t="str">
            <v>AP Canadian TD  Bank</v>
          </cell>
          <cell r="D454">
            <v>-9187902.4600000009</v>
          </cell>
          <cell r="E454">
            <v>0</v>
          </cell>
          <cell r="F454">
            <v>-9187902.4600000009</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-9187902.4600000009</v>
          </cell>
          <cell r="CB454">
            <v>0</v>
          </cell>
          <cell r="CC454">
            <v>-9187902.4600000009</v>
          </cell>
          <cell r="CD454">
            <v>0</v>
          </cell>
          <cell r="CE454">
            <v>0</v>
          </cell>
          <cell r="CF454">
            <v>0</v>
          </cell>
          <cell r="CG454">
            <v>-9187902.4600000009</v>
          </cell>
          <cell r="CH454">
            <v>0</v>
          </cell>
          <cell r="CI454">
            <v>-9187902.4600000009</v>
          </cell>
        </row>
        <row r="455">
          <cell r="B455" t="str">
            <v>204200</v>
          </cell>
          <cell r="C455" t="str">
            <v>CIBC Payroll Account</v>
          </cell>
          <cell r="D455">
            <v>-394196.65</v>
          </cell>
          <cell r="E455">
            <v>0</v>
          </cell>
          <cell r="F455">
            <v>-394196.65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-394196.65</v>
          </cell>
          <cell r="CB455">
            <v>0</v>
          </cell>
          <cell r="CC455">
            <v>-394196.65</v>
          </cell>
          <cell r="CD455">
            <v>0</v>
          </cell>
          <cell r="CE455">
            <v>0</v>
          </cell>
          <cell r="CF455">
            <v>0</v>
          </cell>
          <cell r="CG455">
            <v>-394196.65</v>
          </cell>
          <cell r="CH455">
            <v>0</v>
          </cell>
          <cell r="CI455">
            <v>-394196.65</v>
          </cell>
        </row>
        <row r="456">
          <cell r="B456" t="str">
            <v>204210</v>
          </cell>
          <cell r="C456" t="str">
            <v>AP Canadian Bank - Cheques</v>
          </cell>
          <cell r="D456">
            <v>-0.06</v>
          </cell>
          <cell r="E456">
            <v>0</v>
          </cell>
          <cell r="F456">
            <v>-0.06</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-0.06</v>
          </cell>
          <cell r="CB456">
            <v>0</v>
          </cell>
          <cell r="CC456">
            <v>-0.06</v>
          </cell>
          <cell r="CD456">
            <v>0</v>
          </cell>
          <cell r="CE456">
            <v>0</v>
          </cell>
          <cell r="CF456">
            <v>0</v>
          </cell>
          <cell r="CG456">
            <v>-0.06</v>
          </cell>
          <cell r="CH456">
            <v>0</v>
          </cell>
          <cell r="CI456">
            <v>-0.06</v>
          </cell>
        </row>
        <row r="457">
          <cell r="B457" t="str">
            <v>204530</v>
          </cell>
          <cell r="C457" t="str">
            <v>CSS Credit Card Pilot Project</v>
          </cell>
          <cell r="D457">
            <v>-25905.23</v>
          </cell>
          <cell r="E457">
            <v>0</v>
          </cell>
          <cell r="F457">
            <v>-25905.23</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-25905.23</v>
          </cell>
          <cell r="CB457">
            <v>0</v>
          </cell>
          <cell r="CC457">
            <v>-25905.23</v>
          </cell>
          <cell r="CD457">
            <v>0</v>
          </cell>
          <cell r="CE457">
            <v>0</v>
          </cell>
          <cell r="CF457">
            <v>0</v>
          </cell>
          <cell r="CG457">
            <v>-25905.23</v>
          </cell>
          <cell r="CH457">
            <v>0</v>
          </cell>
          <cell r="CI457">
            <v>-25905.23</v>
          </cell>
        </row>
        <row r="458">
          <cell r="B458" t="str">
            <v>204920</v>
          </cell>
          <cell r="C458" t="str">
            <v>HO Inc in Trust for HO Pen Pln</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row>
        <row r="459">
          <cell r="B459" t="str">
            <v>205000</v>
          </cell>
          <cell r="C459" t="str">
            <v>Permanent Advances</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600</v>
          </cell>
          <cell r="BJ459">
            <v>0</v>
          </cell>
          <cell r="BK459">
            <v>600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600</v>
          </cell>
          <cell r="CB459">
            <v>0</v>
          </cell>
          <cell r="CC459">
            <v>600</v>
          </cell>
          <cell r="CD459">
            <v>0</v>
          </cell>
          <cell r="CE459">
            <v>0</v>
          </cell>
          <cell r="CF459">
            <v>0</v>
          </cell>
          <cell r="CG459">
            <v>600</v>
          </cell>
          <cell r="CH459">
            <v>0</v>
          </cell>
          <cell r="CI459">
            <v>600</v>
          </cell>
        </row>
        <row r="460">
          <cell r="C460" t="str">
            <v>Cash and cash equivalents</v>
          </cell>
          <cell r="D460">
            <v>-1657241.24</v>
          </cell>
          <cell r="E460">
            <v>0</v>
          </cell>
          <cell r="F460">
            <v>-1657241.24</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-7404059</v>
          </cell>
          <cell r="BJ460">
            <v>0</v>
          </cell>
          <cell r="BK460">
            <v>-7404059</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-9061300.2400000002</v>
          </cell>
          <cell r="CB460">
            <v>0</v>
          </cell>
          <cell r="CC460">
            <v>-9061300.2400000002</v>
          </cell>
          <cell r="CD460">
            <v>0</v>
          </cell>
          <cell r="CE460">
            <v>0</v>
          </cell>
          <cell r="CF460">
            <v>0</v>
          </cell>
          <cell r="CG460">
            <v>-9061300.2400000021</v>
          </cell>
          <cell r="CH460">
            <v>0</v>
          </cell>
          <cell r="CI460">
            <v>-9061300.2400000021</v>
          </cell>
        </row>
        <row r="461">
          <cell r="B461" t="str">
            <v>356100</v>
          </cell>
          <cell r="C461" t="str">
            <v>Interco Demand Loan DueTo/From</v>
          </cell>
          <cell r="D461">
            <v>545080254.50999999</v>
          </cell>
          <cell r="E461">
            <v>0</v>
          </cell>
          <cell r="F461">
            <v>545080254.50999999</v>
          </cell>
          <cell r="G461">
            <v>-0.23</v>
          </cell>
          <cell r="H461">
            <v>0</v>
          </cell>
          <cell r="I461">
            <v>-0.23</v>
          </cell>
          <cell r="J461">
            <v>77992464.620000005</v>
          </cell>
          <cell r="K461">
            <v>-595910313.45099998</v>
          </cell>
          <cell r="L461">
            <v>-517917848.83099997</v>
          </cell>
          <cell r="M461">
            <v>-1287450544.25</v>
          </cell>
          <cell r="N461">
            <v>-332581732.588</v>
          </cell>
          <cell r="O461">
            <v>-1620032276.8380001</v>
          </cell>
          <cell r="P461">
            <v>1338861182.0599999</v>
          </cell>
          <cell r="Q461">
            <v>21083247.84</v>
          </cell>
          <cell r="R461">
            <v>1359944429.8999999</v>
          </cell>
          <cell r="S461">
            <v>0.01</v>
          </cell>
          <cell r="T461">
            <v>0</v>
          </cell>
          <cell r="U461">
            <v>0.01</v>
          </cell>
          <cell r="V461">
            <v>0.1</v>
          </cell>
          <cell r="W461">
            <v>0</v>
          </cell>
          <cell r="X461">
            <v>0.1</v>
          </cell>
          <cell r="Y461">
            <v>-8617616.1600000001</v>
          </cell>
          <cell r="Z461">
            <v>-30396.02</v>
          </cell>
          <cell r="AA461">
            <v>-8648012.1799999997</v>
          </cell>
          <cell r="AB461">
            <v>0</v>
          </cell>
          <cell r="AC461">
            <v>0</v>
          </cell>
          <cell r="AD461">
            <v>0</v>
          </cell>
          <cell r="AE461">
            <v>0</v>
          </cell>
          <cell r="AF461">
            <v>0</v>
          </cell>
          <cell r="AG461">
            <v>0</v>
          </cell>
          <cell r="AH461">
            <v>-585351721.72000003</v>
          </cell>
          <cell r="AI461">
            <v>907439194.21500003</v>
          </cell>
          <cell r="AJ461">
            <v>322087472.495</v>
          </cell>
          <cell r="AK461">
            <v>-77406530.310000002</v>
          </cell>
          <cell r="AL461">
            <v>0</v>
          </cell>
          <cell r="AM461">
            <v>-77406530.310000002</v>
          </cell>
          <cell r="AN461">
            <v>-2268925.46</v>
          </cell>
          <cell r="AO461">
            <v>0</v>
          </cell>
          <cell r="AP461">
            <v>-2268925.46</v>
          </cell>
          <cell r="AQ461">
            <v>-2.17</v>
          </cell>
          <cell r="AR461">
            <v>0</v>
          </cell>
          <cell r="AS461">
            <v>-2.17</v>
          </cell>
          <cell r="AT461">
            <v>-727989.93</v>
          </cell>
          <cell r="AU461">
            <v>0</v>
          </cell>
          <cell r="AV461">
            <v>-727989.93</v>
          </cell>
          <cell r="AW461">
            <v>2511.02</v>
          </cell>
          <cell r="AX461">
            <v>0</v>
          </cell>
          <cell r="AY461">
            <v>2511.02</v>
          </cell>
          <cell r="AZ461">
            <v>36.270000000000003</v>
          </cell>
          <cell r="BA461">
            <v>0</v>
          </cell>
          <cell r="BB461">
            <v>36.270000000000003</v>
          </cell>
          <cell r="BC461">
            <v>0</v>
          </cell>
          <cell r="BD461">
            <v>0</v>
          </cell>
          <cell r="BE461">
            <v>0</v>
          </cell>
          <cell r="BF461">
            <v>0</v>
          </cell>
          <cell r="BG461">
            <v>0</v>
          </cell>
          <cell r="BH461">
            <v>0</v>
          </cell>
          <cell r="BI461">
            <v>0</v>
          </cell>
          <cell r="BJ461">
            <v>0</v>
          </cell>
          <cell r="BK461">
            <v>0</v>
          </cell>
          <cell r="BL461">
            <v>0</v>
          </cell>
          <cell r="BM461">
            <v>0</v>
          </cell>
          <cell r="BN461">
            <v>0</v>
          </cell>
          <cell r="BO461">
            <v>46271.63</v>
          </cell>
          <cell r="BP461">
            <v>0</v>
          </cell>
          <cell r="BQ461">
            <v>46271.63</v>
          </cell>
          <cell r="BR461">
            <v>0.4</v>
          </cell>
          <cell r="BS461">
            <v>0</v>
          </cell>
          <cell r="BT461">
            <v>0.4</v>
          </cell>
          <cell r="BU461">
            <v>-43499.62</v>
          </cell>
          <cell r="BV461">
            <v>0</v>
          </cell>
          <cell r="BW461">
            <v>-43499.62</v>
          </cell>
          <cell r="BX461">
            <v>272.02999999999997</v>
          </cell>
          <cell r="BY461">
            <v>0</v>
          </cell>
          <cell r="BZ461">
            <v>272.02999999999997</v>
          </cell>
          <cell r="CA461">
            <v>116162.79999974245</v>
          </cell>
          <cell r="CB461">
            <v>-3.9999820291996002E-3</v>
          </cell>
          <cell r="CC461">
            <v>116162.79599976042</v>
          </cell>
          <cell r="CD461">
            <v>-125767.51</v>
          </cell>
          <cell r="CE461">
            <v>0</v>
          </cell>
          <cell r="CF461">
            <v>-125767.51</v>
          </cell>
          <cell r="CG461">
            <v>-9604.7099999502298</v>
          </cell>
          <cell r="CH461">
            <v>-3.9999485015869141E-3</v>
          </cell>
          <cell r="CI461">
            <v>-9604.7139998987313</v>
          </cell>
        </row>
        <row r="462">
          <cell r="B462" t="str">
            <v>356101</v>
          </cell>
          <cell r="C462" t="str">
            <v>Inter-Co Susp - Asset Mgmt</v>
          </cell>
          <cell r="D462">
            <v>0</v>
          </cell>
          <cell r="E462">
            <v>0</v>
          </cell>
          <cell r="F462">
            <v>0</v>
          </cell>
          <cell r="G462">
            <v>0</v>
          </cell>
          <cell r="H462">
            <v>0</v>
          </cell>
          <cell r="I462">
            <v>0</v>
          </cell>
          <cell r="J462">
            <v>0</v>
          </cell>
          <cell r="K462">
            <v>0</v>
          </cell>
          <cell r="L462">
            <v>0</v>
          </cell>
          <cell r="M462">
            <v>-0.38</v>
          </cell>
          <cell r="N462">
            <v>0</v>
          </cell>
          <cell r="O462">
            <v>-0.38</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0.97</v>
          </cell>
          <cell r="AI462">
            <v>0</v>
          </cell>
          <cell r="AJ462">
            <v>0.97</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-0.15</v>
          </cell>
          <cell r="BY462">
            <v>0</v>
          </cell>
          <cell r="BZ462">
            <v>-0.15</v>
          </cell>
          <cell r="CA462">
            <v>0.44</v>
          </cell>
          <cell r="CB462">
            <v>0</v>
          </cell>
          <cell r="CC462">
            <v>0.44</v>
          </cell>
          <cell r="CD462">
            <v>-0.44</v>
          </cell>
          <cell r="CE462">
            <v>0</v>
          </cell>
          <cell r="CF462">
            <v>-0.44</v>
          </cell>
          <cell r="CG462">
            <v>0</v>
          </cell>
          <cell r="CH462">
            <v>0</v>
          </cell>
          <cell r="CI462">
            <v>0</v>
          </cell>
        </row>
        <row r="463">
          <cell r="C463" t="str">
            <v>Intercompany loan demand facility</v>
          </cell>
          <cell r="D463">
            <v>545080254.50999999</v>
          </cell>
          <cell r="E463">
            <v>0</v>
          </cell>
          <cell r="F463">
            <v>545080254.50999999</v>
          </cell>
          <cell r="G463">
            <v>-0.23</v>
          </cell>
          <cell r="H463">
            <v>0</v>
          </cell>
          <cell r="I463">
            <v>-0.23</v>
          </cell>
          <cell r="J463">
            <v>77992464.620000005</v>
          </cell>
          <cell r="K463">
            <v>-595910313.45099998</v>
          </cell>
          <cell r="L463">
            <v>-517917848.83099997</v>
          </cell>
          <cell r="M463">
            <v>-1287450544.6300001</v>
          </cell>
          <cell r="N463">
            <v>-332581732.588</v>
          </cell>
          <cell r="O463">
            <v>-1620032277.2180002</v>
          </cell>
          <cell r="P463">
            <v>1338861182.0599999</v>
          </cell>
          <cell r="Q463">
            <v>21083247.84</v>
          </cell>
          <cell r="R463">
            <v>1359944429.8999999</v>
          </cell>
          <cell r="S463">
            <v>0.01</v>
          </cell>
          <cell r="T463">
            <v>0</v>
          </cell>
          <cell r="U463">
            <v>0.01</v>
          </cell>
          <cell r="V463">
            <v>0.1</v>
          </cell>
          <cell r="W463">
            <v>0</v>
          </cell>
          <cell r="X463">
            <v>0.1</v>
          </cell>
          <cell r="Y463">
            <v>-8617616.1600000001</v>
          </cell>
          <cell r="Z463">
            <v>-30396.02</v>
          </cell>
          <cell r="AA463">
            <v>-8648012.1799999997</v>
          </cell>
          <cell r="AB463">
            <v>0</v>
          </cell>
          <cell r="AC463">
            <v>0</v>
          </cell>
          <cell r="AD463">
            <v>0</v>
          </cell>
          <cell r="AE463">
            <v>0</v>
          </cell>
          <cell r="AF463">
            <v>0</v>
          </cell>
          <cell r="AG463">
            <v>0</v>
          </cell>
          <cell r="AH463">
            <v>-585351720.75</v>
          </cell>
          <cell r="AI463">
            <v>907439194.21500003</v>
          </cell>
          <cell r="AJ463">
            <v>322087473.46500003</v>
          </cell>
          <cell r="AK463">
            <v>-77406530.310000002</v>
          </cell>
          <cell r="AL463">
            <v>0</v>
          </cell>
          <cell r="AM463">
            <v>-77406530.310000002</v>
          </cell>
          <cell r="AN463">
            <v>-2268925.46</v>
          </cell>
          <cell r="AO463">
            <v>0</v>
          </cell>
          <cell r="AP463">
            <v>-2268925.46</v>
          </cell>
          <cell r="AQ463">
            <v>-2.17</v>
          </cell>
          <cell r="AR463">
            <v>0</v>
          </cell>
          <cell r="AS463">
            <v>-2.17</v>
          </cell>
          <cell r="AT463">
            <v>-727989.93</v>
          </cell>
          <cell r="AU463">
            <v>0</v>
          </cell>
          <cell r="AV463">
            <v>-727989.93</v>
          </cell>
          <cell r="AW463">
            <v>2511.02</v>
          </cell>
          <cell r="AX463">
            <v>0</v>
          </cell>
          <cell r="AY463">
            <v>2511.02</v>
          </cell>
          <cell r="AZ463">
            <v>36.270000000000003</v>
          </cell>
          <cell r="BA463">
            <v>0</v>
          </cell>
          <cell r="BB463">
            <v>36.270000000000003</v>
          </cell>
          <cell r="BC463">
            <v>0</v>
          </cell>
          <cell r="BD463">
            <v>0</v>
          </cell>
          <cell r="BE463">
            <v>0</v>
          </cell>
          <cell r="BF463">
            <v>0</v>
          </cell>
          <cell r="BG463">
            <v>0</v>
          </cell>
          <cell r="BH463">
            <v>0</v>
          </cell>
          <cell r="BI463">
            <v>0</v>
          </cell>
          <cell r="BJ463">
            <v>0</v>
          </cell>
          <cell r="BK463">
            <v>0</v>
          </cell>
          <cell r="BL463">
            <v>0</v>
          </cell>
          <cell r="BM463">
            <v>0</v>
          </cell>
          <cell r="BN463">
            <v>0</v>
          </cell>
          <cell r="BO463">
            <v>46271.63</v>
          </cell>
          <cell r="BP463">
            <v>0</v>
          </cell>
          <cell r="BQ463">
            <v>46271.63</v>
          </cell>
          <cell r="BR463">
            <v>0.4</v>
          </cell>
          <cell r="BS463">
            <v>0</v>
          </cell>
          <cell r="BT463">
            <v>0.4</v>
          </cell>
          <cell r="BU463">
            <v>-43499.62</v>
          </cell>
          <cell r="BV463">
            <v>0</v>
          </cell>
          <cell r="BW463">
            <v>-43499.62</v>
          </cell>
          <cell r="BX463">
            <v>271.88</v>
          </cell>
          <cell r="BY463">
            <v>0</v>
          </cell>
          <cell r="BZ463">
            <v>271.88</v>
          </cell>
          <cell r="CA463">
            <v>116163.23999989504</v>
          </cell>
          <cell r="CB463">
            <v>-3.9999820291996002E-3</v>
          </cell>
          <cell r="CC463">
            <v>116163.23599991301</v>
          </cell>
          <cell r="CD463">
            <v>-125767.95</v>
          </cell>
          <cell r="CE463">
            <v>0</v>
          </cell>
          <cell r="CF463">
            <v>-125767.95</v>
          </cell>
          <cell r="CG463">
            <v>-9604.7099999549973</v>
          </cell>
          <cell r="CH463">
            <v>-3.9999485015869141E-3</v>
          </cell>
          <cell r="CI463">
            <v>-9604.7139999034989</v>
          </cell>
        </row>
        <row r="464">
          <cell r="B464" t="str">
            <v>211000</v>
          </cell>
          <cell r="C464" t="str">
            <v>Accts Receivable Misc - Ar:M</v>
          </cell>
          <cell r="D464">
            <v>20104</v>
          </cell>
          <cell r="E464">
            <v>0</v>
          </cell>
          <cell r="F464">
            <v>20104</v>
          </cell>
          <cell r="G464">
            <v>0</v>
          </cell>
          <cell r="H464">
            <v>0</v>
          </cell>
          <cell r="I464">
            <v>0</v>
          </cell>
          <cell r="J464">
            <v>-220946.55</v>
          </cell>
          <cell r="K464">
            <v>0</v>
          </cell>
          <cell r="L464">
            <v>-220946.55</v>
          </cell>
          <cell r="M464">
            <v>-39423.46</v>
          </cell>
          <cell r="N464">
            <v>0</v>
          </cell>
          <cell r="O464">
            <v>-39423.46</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-3821135.14</v>
          </cell>
          <cell r="AI464">
            <v>0</v>
          </cell>
          <cell r="AJ464">
            <v>-3821135.14</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253.68</v>
          </cell>
          <cell r="BJ464">
            <v>0</v>
          </cell>
          <cell r="BK464">
            <v>253.68</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-4061147.47</v>
          </cell>
          <cell r="CB464">
            <v>0</v>
          </cell>
          <cell r="CC464">
            <v>-4061147.47</v>
          </cell>
          <cell r="CD464">
            <v>0</v>
          </cell>
          <cell r="CE464">
            <v>0</v>
          </cell>
          <cell r="CF464">
            <v>0</v>
          </cell>
          <cell r="CG464">
            <v>-4061147.47</v>
          </cell>
          <cell r="CH464">
            <v>0</v>
          </cell>
          <cell r="CI464">
            <v>-4061147.47</v>
          </cell>
        </row>
        <row r="465">
          <cell r="B465" t="str">
            <v>211010</v>
          </cell>
          <cell r="C465" t="str">
            <v>AR - TX &amp; RRRP Revenue - IMO</v>
          </cell>
          <cell r="D465">
            <v>0</v>
          </cell>
          <cell r="E465">
            <v>0</v>
          </cell>
          <cell r="F465">
            <v>0</v>
          </cell>
          <cell r="G465">
            <v>0</v>
          </cell>
          <cell r="H465">
            <v>0</v>
          </cell>
          <cell r="I465">
            <v>0</v>
          </cell>
          <cell r="J465">
            <v>115409709.06999999</v>
          </cell>
          <cell r="K465">
            <v>0</v>
          </cell>
          <cell r="L465">
            <v>115409709.06999999</v>
          </cell>
          <cell r="M465">
            <v>13117368.423</v>
          </cell>
          <cell r="N465">
            <v>0</v>
          </cell>
          <cell r="O465">
            <v>13117368.423</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128527077.493</v>
          </cell>
          <cell r="CB465">
            <v>0</v>
          </cell>
          <cell r="CC465">
            <v>128527077.493</v>
          </cell>
          <cell r="CD465">
            <v>0</v>
          </cell>
          <cell r="CE465">
            <v>0</v>
          </cell>
          <cell r="CF465">
            <v>0</v>
          </cell>
          <cell r="CG465">
            <v>128527077.493</v>
          </cell>
          <cell r="CH465">
            <v>0</v>
          </cell>
          <cell r="CI465">
            <v>128527077.493</v>
          </cell>
        </row>
        <row r="466">
          <cell r="B466" t="str">
            <v>211050</v>
          </cell>
          <cell r="C466" t="str">
            <v>Inter Company A/R</v>
          </cell>
          <cell r="D466">
            <v>4441250</v>
          </cell>
          <cell r="E466">
            <v>0</v>
          </cell>
          <cell r="F466">
            <v>4441250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4441250</v>
          </cell>
          <cell r="CB466">
            <v>0</v>
          </cell>
          <cell r="CC466">
            <v>4441250</v>
          </cell>
          <cell r="CD466">
            <v>-4441250</v>
          </cell>
          <cell r="CE466">
            <v>0</v>
          </cell>
          <cell r="CF466">
            <v>-4441250</v>
          </cell>
          <cell r="CG466">
            <v>0</v>
          </cell>
          <cell r="CH466">
            <v>0</v>
          </cell>
          <cell r="CI466">
            <v>0</v>
          </cell>
        </row>
        <row r="467">
          <cell r="B467" t="str">
            <v>211810</v>
          </cell>
          <cell r="C467" t="str">
            <v>A/R - TX</v>
          </cell>
          <cell r="D467">
            <v>0</v>
          </cell>
          <cell r="E467">
            <v>0</v>
          </cell>
          <cell r="F467">
            <v>0</v>
          </cell>
          <cell r="G467">
            <v>0</v>
          </cell>
          <cell r="H467">
            <v>0</v>
          </cell>
          <cell r="I467">
            <v>0</v>
          </cell>
          <cell r="J467">
            <v>2927827.78</v>
          </cell>
          <cell r="K467">
            <v>0</v>
          </cell>
          <cell r="L467">
            <v>2927827.78</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8765953.9299999997</v>
          </cell>
          <cell r="AI467">
            <v>0</v>
          </cell>
          <cell r="AJ467">
            <v>8765953.9299999997</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11693781.710000001</v>
          </cell>
          <cell r="CB467">
            <v>0</v>
          </cell>
          <cell r="CC467">
            <v>11693781.710000001</v>
          </cell>
          <cell r="CD467">
            <v>0</v>
          </cell>
          <cell r="CE467">
            <v>0</v>
          </cell>
          <cell r="CF467">
            <v>0</v>
          </cell>
          <cell r="CG467">
            <v>11693781.710000001</v>
          </cell>
          <cell r="CH467">
            <v>0</v>
          </cell>
          <cell r="CI467">
            <v>11693781.710000001</v>
          </cell>
        </row>
        <row r="468">
          <cell r="B468" t="str">
            <v>211820</v>
          </cell>
          <cell r="C468" t="str">
            <v>A/R - DX</v>
          </cell>
          <cell r="D468">
            <v>0</v>
          </cell>
          <cell r="E468">
            <v>0</v>
          </cell>
          <cell r="F468">
            <v>0</v>
          </cell>
          <cell r="G468">
            <v>0</v>
          </cell>
          <cell r="H468">
            <v>0</v>
          </cell>
          <cell r="I468">
            <v>0</v>
          </cell>
          <cell r="J468">
            <v>-749</v>
          </cell>
          <cell r="K468">
            <v>0</v>
          </cell>
          <cell r="L468">
            <v>-749</v>
          </cell>
          <cell r="M468">
            <v>784549.35</v>
          </cell>
          <cell r="N468">
            <v>0</v>
          </cell>
          <cell r="O468">
            <v>784549.35</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22104961.620000001</v>
          </cell>
          <cell r="AI468">
            <v>0</v>
          </cell>
          <cell r="AJ468">
            <v>22104961.620000001</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22888761.970000003</v>
          </cell>
          <cell r="CB468">
            <v>0</v>
          </cell>
          <cell r="CC468">
            <v>22888761.970000003</v>
          </cell>
          <cell r="CD468">
            <v>0</v>
          </cell>
          <cell r="CE468">
            <v>0</v>
          </cell>
          <cell r="CF468">
            <v>0</v>
          </cell>
          <cell r="CG468">
            <v>22888761.970000003</v>
          </cell>
          <cell r="CH468">
            <v>0</v>
          </cell>
          <cell r="CI468">
            <v>22888761.970000003</v>
          </cell>
        </row>
        <row r="469">
          <cell r="B469" t="str">
            <v>211830</v>
          </cell>
          <cell r="C469" t="str">
            <v>A/R - Remotes</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2425369.0099999998</v>
          </cell>
          <cell r="AU469">
            <v>0</v>
          </cell>
          <cell r="AV469">
            <v>2425369.0099999998</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2425369.0099999998</v>
          </cell>
          <cell r="CB469">
            <v>0</v>
          </cell>
          <cell r="CC469">
            <v>2425369.0099999998</v>
          </cell>
          <cell r="CD469">
            <v>0</v>
          </cell>
          <cell r="CE469">
            <v>0</v>
          </cell>
          <cell r="CF469">
            <v>0</v>
          </cell>
          <cell r="CG469">
            <v>2425369.0099999998</v>
          </cell>
          <cell r="CH469">
            <v>0</v>
          </cell>
          <cell r="CI469">
            <v>2425369.0099999998</v>
          </cell>
        </row>
        <row r="470">
          <cell r="B470" t="str">
            <v>211840</v>
          </cell>
          <cell r="C470" t="str">
            <v>A/R - Telecom</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19260</v>
          </cell>
          <cell r="AI470">
            <v>0</v>
          </cell>
          <cell r="AJ470">
            <v>19260</v>
          </cell>
          <cell r="AK470">
            <v>1767505.27</v>
          </cell>
          <cell r="AL470">
            <v>0</v>
          </cell>
          <cell r="AM470">
            <v>1767505.27</v>
          </cell>
          <cell r="AN470">
            <v>17417.900000000001</v>
          </cell>
          <cell r="AO470">
            <v>0</v>
          </cell>
          <cell r="AP470">
            <v>17417.900000000001</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1804183.17</v>
          </cell>
          <cell r="CB470">
            <v>0</v>
          </cell>
          <cell r="CC470">
            <v>1804183.17</v>
          </cell>
          <cell r="CD470">
            <v>0</v>
          </cell>
          <cell r="CE470">
            <v>0</v>
          </cell>
          <cell r="CF470">
            <v>0</v>
          </cell>
          <cell r="CG470">
            <v>1804183.17</v>
          </cell>
          <cell r="CH470">
            <v>0</v>
          </cell>
          <cell r="CI470">
            <v>1804183.17</v>
          </cell>
        </row>
        <row r="471">
          <cell r="B471" t="str">
            <v>211860</v>
          </cell>
          <cell r="C471" t="str">
            <v>A/R - Energy Company</v>
          </cell>
          <cell r="D471">
            <v>67606.22</v>
          </cell>
          <cell r="E471">
            <v>0</v>
          </cell>
          <cell r="F471">
            <v>67606.22</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67606.22</v>
          </cell>
          <cell r="CB471">
            <v>0</v>
          </cell>
          <cell r="CC471">
            <v>67606.22</v>
          </cell>
          <cell r="CD471">
            <v>0</v>
          </cell>
          <cell r="CE471">
            <v>0</v>
          </cell>
          <cell r="CF471">
            <v>0</v>
          </cell>
          <cell r="CG471">
            <v>67606.22</v>
          </cell>
          <cell r="CH471">
            <v>0</v>
          </cell>
          <cell r="CI471">
            <v>67606.22</v>
          </cell>
        </row>
        <row r="472">
          <cell r="B472" t="str">
            <v>211861</v>
          </cell>
          <cell r="C472" t="str">
            <v>OHE - Res Products &amp; Services</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-2E-3</v>
          </cell>
          <cell r="AR472">
            <v>0</v>
          </cell>
          <cell r="AS472">
            <v>-2E-3</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-2E-3</v>
          </cell>
          <cell r="CB472">
            <v>0</v>
          </cell>
          <cell r="CC472">
            <v>-2E-3</v>
          </cell>
          <cell r="CD472">
            <v>0</v>
          </cell>
          <cell r="CE472">
            <v>0</v>
          </cell>
          <cell r="CF472">
            <v>0</v>
          </cell>
          <cell r="CG472">
            <v>-2E-3</v>
          </cell>
          <cell r="CH472">
            <v>0</v>
          </cell>
          <cell r="CI472">
            <v>-2E-3</v>
          </cell>
        </row>
        <row r="473">
          <cell r="B473" t="str">
            <v>211863</v>
          </cell>
          <cell r="C473" t="str">
            <v>OHE Onsource</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3.0000000000000001E-3</v>
          </cell>
          <cell r="AR473">
            <v>0</v>
          </cell>
          <cell r="AS473">
            <v>3.0000000000000001E-3</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3.0000000000000001E-3</v>
          </cell>
          <cell r="CB473">
            <v>0</v>
          </cell>
          <cell r="CC473">
            <v>3.0000000000000001E-3</v>
          </cell>
          <cell r="CD473">
            <v>0</v>
          </cell>
          <cell r="CE473">
            <v>0</v>
          </cell>
          <cell r="CF473">
            <v>0</v>
          </cell>
          <cell r="CG473">
            <v>3.0000000000000001E-3</v>
          </cell>
          <cell r="CH473">
            <v>0</v>
          </cell>
          <cell r="CI473">
            <v>3.0000000000000001E-3</v>
          </cell>
        </row>
        <row r="474">
          <cell r="B474" t="str">
            <v>211871</v>
          </cell>
          <cell r="C474" t="str">
            <v>A/R -  DCB Retailers</v>
          </cell>
          <cell r="D474">
            <v>0</v>
          </cell>
          <cell r="E474">
            <v>0</v>
          </cell>
          <cell r="F474">
            <v>0</v>
          </cell>
          <cell r="G474">
            <v>0</v>
          </cell>
          <cell r="H474">
            <v>0</v>
          </cell>
          <cell r="I474">
            <v>0</v>
          </cell>
          <cell r="J474">
            <v>0</v>
          </cell>
          <cell r="K474">
            <v>0</v>
          </cell>
          <cell r="L474">
            <v>0</v>
          </cell>
          <cell r="M474">
            <v>0</v>
          </cell>
          <cell r="N474">
            <v>0</v>
          </cell>
          <cell r="O474">
            <v>0</v>
          </cell>
          <cell r="P474">
            <v>2058620.25</v>
          </cell>
          <cell r="Q474">
            <v>0</v>
          </cell>
          <cell r="R474">
            <v>2058620.25</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2058620.25</v>
          </cell>
          <cell r="CB474">
            <v>0</v>
          </cell>
          <cell r="CC474">
            <v>2058620.25</v>
          </cell>
          <cell r="CD474">
            <v>0</v>
          </cell>
          <cell r="CE474">
            <v>0</v>
          </cell>
          <cell r="CF474">
            <v>0</v>
          </cell>
          <cell r="CG474">
            <v>2058620.25</v>
          </cell>
          <cell r="CH474">
            <v>0</v>
          </cell>
          <cell r="CI474">
            <v>2058620.25</v>
          </cell>
        </row>
        <row r="475">
          <cell r="B475" t="str">
            <v>211885</v>
          </cell>
          <cell r="C475" t="str">
            <v>A/R -  Load Transfers</v>
          </cell>
          <cell r="D475">
            <v>0</v>
          </cell>
          <cell r="E475">
            <v>0</v>
          </cell>
          <cell r="F475">
            <v>0</v>
          </cell>
          <cell r="G475">
            <v>0</v>
          </cell>
          <cell r="H475">
            <v>0</v>
          </cell>
          <cell r="I475">
            <v>0</v>
          </cell>
          <cell r="J475">
            <v>0</v>
          </cell>
          <cell r="K475">
            <v>0</v>
          </cell>
          <cell r="L475">
            <v>0</v>
          </cell>
          <cell r="M475">
            <v>0</v>
          </cell>
          <cell r="N475">
            <v>0</v>
          </cell>
          <cell r="O475">
            <v>0</v>
          </cell>
          <cell r="P475">
            <v>745796.09</v>
          </cell>
          <cell r="Q475">
            <v>0</v>
          </cell>
          <cell r="R475">
            <v>745796.09</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745796.09</v>
          </cell>
          <cell r="CB475">
            <v>0</v>
          </cell>
          <cell r="CC475">
            <v>745796.09</v>
          </cell>
          <cell r="CD475">
            <v>0</v>
          </cell>
          <cell r="CE475">
            <v>0</v>
          </cell>
          <cell r="CF475">
            <v>0</v>
          </cell>
          <cell r="CG475">
            <v>745796.09</v>
          </cell>
          <cell r="CH475">
            <v>0</v>
          </cell>
          <cell r="CI475">
            <v>745796.09</v>
          </cell>
        </row>
        <row r="476">
          <cell r="B476" t="str">
            <v>211890</v>
          </cell>
          <cell r="C476" t="str">
            <v>Pension Plan Billing</v>
          </cell>
          <cell r="D476">
            <v>2293953.06</v>
          </cell>
          <cell r="E476">
            <v>0</v>
          </cell>
          <cell r="F476">
            <v>2293953.06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2293953.06</v>
          </cell>
          <cell r="CB476">
            <v>0</v>
          </cell>
          <cell r="CC476">
            <v>2293953.06</v>
          </cell>
          <cell r="CD476">
            <v>0</v>
          </cell>
          <cell r="CE476">
            <v>0</v>
          </cell>
          <cell r="CF476">
            <v>0</v>
          </cell>
          <cell r="CG476">
            <v>2293953.06</v>
          </cell>
          <cell r="CH476">
            <v>0</v>
          </cell>
          <cell r="CI476">
            <v>2293953.06</v>
          </cell>
        </row>
        <row r="477">
          <cell r="B477" t="str">
            <v>212010</v>
          </cell>
          <cell r="C477" t="str">
            <v>Accounts Receivable - CSS</v>
          </cell>
          <cell r="D477">
            <v>0</v>
          </cell>
          <cell r="E477">
            <v>0</v>
          </cell>
          <cell r="F477">
            <v>0</v>
          </cell>
          <cell r="G477">
            <v>0</v>
          </cell>
          <cell r="H477">
            <v>0</v>
          </cell>
          <cell r="I477">
            <v>0</v>
          </cell>
          <cell r="J477">
            <v>0</v>
          </cell>
          <cell r="K477">
            <v>0</v>
          </cell>
          <cell r="L477">
            <v>0</v>
          </cell>
          <cell r="M477">
            <v>0</v>
          </cell>
          <cell r="N477">
            <v>0</v>
          </cell>
          <cell r="O477">
            <v>0</v>
          </cell>
          <cell r="P477">
            <v>159512698.31</v>
          </cell>
          <cell r="Q477">
            <v>0</v>
          </cell>
          <cell r="R477">
            <v>159512698.31</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10312717.09</v>
          </cell>
          <cell r="AU477">
            <v>0</v>
          </cell>
          <cell r="AV477">
            <v>10312717.09</v>
          </cell>
          <cell r="AW477">
            <v>0</v>
          </cell>
          <cell r="AX477">
            <v>0</v>
          </cell>
          <cell r="AY477">
            <v>0</v>
          </cell>
          <cell r="AZ477">
            <v>0</v>
          </cell>
          <cell r="BA477">
            <v>0</v>
          </cell>
          <cell r="BB477">
            <v>0</v>
          </cell>
          <cell r="BC477">
            <v>0</v>
          </cell>
          <cell r="BD477">
            <v>0</v>
          </cell>
          <cell r="BE477">
            <v>0</v>
          </cell>
          <cell r="BF477">
            <v>0</v>
          </cell>
          <cell r="BG477">
            <v>0</v>
          </cell>
          <cell r="BH477">
            <v>0</v>
          </cell>
          <cell r="BI477">
            <v>37844716.399999999</v>
          </cell>
          <cell r="BJ477">
            <v>0</v>
          </cell>
          <cell r="BK477">
            <v>37844716.399999999</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207670131.80000001</v>
          </cell>
          <cell r="CB477">
            <v>0</v>
          </cell>
          <cell r="CC477">
            <v>207670131.80000001</v>
          </cell>
          <cell r="CD477">
            <v>0</v>
          </cell>
          <cell r="CE477">
            <v>0</v>
          </cell>
          <cell r="CF477">
            <v>0</v>
          </cell>
          <cell r="CG477">
            <v>207670131.80000001</v>
          </cell>
          <cell r="CH477">
            <v>0</v>
          </cell>
          <cell r="CI477">
            <v>207670131.80000001</v>
          </cell>
        </row>
        <row r="478">
          <cell r="B478" t="str">
            <v>212011</v>
          </cell>
          <cell r="C478" t="str">
            <v>A/R - Unbilled Retail Revenue</v>
          </cell>
          <cell r="D478">
            <v>0</v>
          </cell>
          <cell r="E478">
            <v>0</v>
          </cell>
          <cell r="F478">
            <v>0</v>
          </cell>
          <cell r="G478">
            <v>0</v>
          </cell>
          <cell r="H478">
            <v>0</v>
          </cell>
          <cell r="I478">
            <v>0</v>
          </cell>
          <cell r="J478">
            <v>0</v>
          </cell>
          <cell r="K478">
            <v>0</v>
          </cell>
          <cell r="L478">
            <v>0</v>
          </cell>
          <cell r="M478">
            <v>0</v>
          </cell>
          <cell r="N478">
            <v>0</v>
          </cell>
          <cell r="O478">
            <v>0</v>
          </cell>
          <cell r="P478">
            <v>318402191.19</v>
          </cell>
          <cell r="Q478">
            <v>0</v>
          </cell>
          <cell r="R478">
            <v>318402191.19</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318402191.19</v>
          </cell>
          <cell r="CB478">
            <v>0</v>
          </cell>
          <cell r="CC478">
            <v>318402191.19</v>
          </cell>
          <cell r="CD478">
            <v>0</v>
          </cell>
          <cell r="CE478">
            <v>0</v>
          </cell>
          <cell r="CF478">
            <v>0</v>
          </cell>
          <cell r="CG478">
            <v>318402191.19</v>
          </cell>
          <cell r="CH478">
            <v>0</v>
          </cell>
          <cell r="CI478">
            <v>318402191.19</v>
          </cell>
        </row>
        <row r="479">
          <cell r="B479" t="str">
            <v>212012</v>
          </cell>
          <cell r="C479" t="str">
            <v>A/R-Unbilled Deferred Revenue</v>
          </cell>
          <cell r="D479">
            <v>0</v>
          </cell>
          <cell r="E479">
            <v>0</v>
          </cell>
          <cell r="F479">
            <v>0</v>
          </cell>
          <cell r="G479">
            <v>0</v>
          </cell>
          <cell r="H479">
            <v>0</v>
          </cell>
          <cell r="I479">
            <v>0</v>
          </cell>
          <cell r="J479">
            <v>0</v>
          </cell>
          <cell r="K479">
            <v>0</v>
          </cell>
          <cell r="L479">
            <v>0</v>
          </cell>
          <cell r="M479">
            <v>0</v>
          </cell>
          <cell r="N479">
            <v>0</v>
          </cell>
          <cell r="O479">
            <v>0</v>
          </cell>
          <cell r="P479">
            <v>4430035.51</v>
          </cell>
          <cell r="Q479">
            <v>0</v>
          </cell>
          <cell r="R479">
            <v>4430035.51</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4430035.51</v>
          </cell>
          <cell r="CB479">
            <v>0</v>
          </cell>
          <cell r="CC479">
            <v>4430035.51</v>
          </cell>
          <cell r="CD479">
            <v>0</v>
          </cell>
          <cell r="CE479">
            <v>0</v>
          </cell>
          <cell r="CF479">
            <v>0</v>
          </cell>
          <cell r="CG479">
            <v>4430035.51</v>
          </cell>
          <cell r="CH479">
            <v>0</v>
          </cell>
          <cell r="CI479">
            <v>4430035.51</v>
          </cell>
        </row>
        <row r="480">
          <cell r="B480" t="str">
            <v>212015</v>
          </cell>
          <cell r="C480" t="str">
            <v>Retail sales - AR - RRA</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0.43</v>
          </cell>
          <cell r="AI480">
            <v>0</v>
          </cell>
          <cell r="AJ480">
            <v>0.43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0.43</v>
          </cell>
          <cell r="CB480">
            <v>0</v>
          </cell>
          <cell r="CC480">
            <v>0.43</v>
          </cell>
          <cell r="CD480">
            <v>0</v>
          </cell>
          <cell r="CE480">
            <v>0</v>
          </cell>
          <cell r="CF480">
            <v>0</v>
          </cell>
          <cell r="CG480">
            <v>0.43</v>
          </cell>
          <cell r="CH480">
            <v>0</v>
          </cell>
          <cell r="CI480">
            <v>0.43</v>
          </cell>
        </row>
        <row r="481">
          <cell r="B481" t="str">
            <v>212021</v>
          </cell>
          <cell r="C481" t="str">
            <v>Bill Susp MTO and Joint Use</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6096121</v>
          </cell>
          <cell r="AI481">
            <v>0</v>
          </cell>
          <cell r="AJ481">
            <v>6096121</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6096121</v>
          </cell>
          <cell r="CB481">
            <v>0</v>
          </cell>
          <cell r="CC481">
            <v>6096121</v>
          </cell>
          <cell r="CD481">
            <v>0</v>
          </cell>
          <cell r="CE481">
            <v>0</v>
          </cell>
          <cell r="CF481">
            <v>0</v>
          </cell>
          <cell r="CG481">
            <v>6096121</v>
          </cell>
          <cell r="CH481">
            <v>0</v>
          </cell>
          <cell r="CI481">
            <v>6096121</v>
          </cell>
        </row>
        <row r="482">
          <cell r="B482" t="str">
            <v>213000</v>
          </cell>
          <cell r="C482" t="str">
            <v>AR - Brampton Consolidation</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48150</v>
          </cell>
          <cell r="AI482">
            <v>0</v>
          </cell>
          <cell r="AJ482">
            <v>48150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11219422.640000001</v>
          </cell>
          <cell r="BJ482">
            <v>0</v>
          </cell>
          <cell r="BK482">
            <v>11219422.640000001</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11267572.640000001</v>
          </cell>
          <cell r="CB482">
            <v>0</v>
          </cell>
          <cell r="CC482">
            <v>11267572.640000001</v>
          </cell>
          <cell r="CD482">
            <v>0</v>
          </cell>
          <cell r="CE482">
            <v>0</v>
          </cell>
          <cell r="CF482">
            <v>0</v>
          </cell>
          <cell r="CG482">
            <v>11267572.640000001</v>
          </cell>
          <cell r="CH482">
            <v>0</v>
          </cell>
          <cell r="CI482">
            <v>11267572.640000001</v>
          </cell>
        </row>
        <row r="483">
          <cell r="B483" t="str">
            <v>213040</v>
          </cell>
          <cell r="C483" t="str">
            <v>Ar-Prov S Tx Refunds</v>
          </cell>
          <cell r="D483">
            <v>0</v>
          </cell>
          <cell r="E483">
            <v>0</v>
          </cell>
          <cell r="F483">
            <v>0</v>
          </cell>
          <cell r="G483">
            <v>0</v>
          </cell>
          <cell r="H483">
            <v>0</v>
          </cell>
          <cell r="I483">
            <v>0</v>
          </cell>
          <cell r="J483">
            <v>-1632</v>
          </cell>
          <cell r="K483">
            <v>0</v>
          </cell>
          <cell r="L483">
            <v>-1632</v>
          </cell>
          <cell r="M483">
            <v>-413</v>
          </cell>
          <cell r="N483">
            <v>0</v>
          </cell>
          <cell r="O483">
            <v>-413</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0.23</v>
          </cell>
          <cell r="AI483">
            <v>0</v>
          </cell>
          <cell r="AJ483">
            <v>0.23</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-2044.77</v>
          </cell>
          <cell r="CB483">
            <v>0</v>
          </cell>
          <cell r="CC483">
            <v>-2044.77</v>
          </cell>
          <cell r="CD483">
            <v>0</v>
          </cell>
          <cell r="CE483">
            <v>0</v>
          </cell>
          <cell r="CF483">
            <v>0</v>
          </cell>
          <cell r="CG483">
            <v>-2044.77</v>
          </cell>
          <cell r="CH483">
            <v>0</v>
          </cell>
          <cell r="CI483">
            <v>-2044.77</v>
          </cell>
        </row>
        <row r="484">
          <cell r="B484" t="str">
            <v>213050</v>
          </cell>
          <cell r="C484" t="str">
            <v>Allow For Doubtful Accts</v>
          </cell>
          <cell r="D484">
            <v>0</v>
          </cell>
          <cell r="E484">
            <v>0</v>
          </cell>
          <cell r="F484">
            <v>0</v>
          </cell>
          <cell r="G484">
            <v>0</v>
          </cell>
          <cell r="H484">
            <v>0</v>
          </cell>
          <cell r="I484">
            <v>0</v>
          </cell>
          <cell r="J484">
            <v>0</v>
          </cell>
          <cell r="K484">
            <v>0</v>
          </cell>
          <cell r="L484">
            <v>0</v>
          </cell>
          <cell r="M484">
            <v>0</v>
          </cell>
          <cell r="N484">
            <v>0</v>
          </cell>
          <cell r="O484">
            <v>0</v>
          </cell>
          <cell r="P484">
            <v>-6735626.8600000003</v>
          </cell>
          <cell r="Q484">
            <v>0</v>
          </cell>
          <cell r="R484">
            <v>-6735626.8600000003</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-30000</v>
          </cell>
          <cell r="AL484">
            <v>0</v>
          </cell>
          <cell r="AM484">
            <v>-30000</v>
          </cell>
          <cell r="AN484">
            <v>0</v>
          </cell>
          <cell r="AO484">
            <v>0</v>
          </cell>
          <cell r="AP484">
            <v>0</v>
          </cell>
          <cell r="AQ484">
            <v>0</v>
          </cell>
          <cell r="AR484">
            <v>0</v>
          </cell>
          <cell r="AS484">
            <v>0</v>
          </cell>
          <cell r="AT484">
            <v>-729766.38</v>
          </cell>
          <cell r="AU484">
            <v>0</v>
          </cell>
          <cell r="AV484">
            <v>-729766.38</v>
          </cell>
          <cell r="AW484">
            <v>0</v>
          </cell>
          <cell r="AX484">
            <v>0</v>
          </cell>
          <cell r="AY484">
            <v>0</v>
          </cell>
          <cell r="AZ484">
            <v>0</v>
          </cell>
          <cell r="BA484">
            <v>0</v>
          </cell>
          <cell r="BB484">
            <v>0</v>
          </cell>
          <cell r="BC484">
            <v>0</v>
          </cell>
          <cell r="BD484">
            <v>0</v>
          </cell>
          <cell r="BE484">
            <v>0</v>
          </cell>
          <cell r="BF484">
            <v>0</v>
          </cell>
          <cell r="BG484">
            <v>0</v>
          </cell>
          <cell r="BH484">
            <v>0</v>
          </cell>
          <cell r="BI484">
            <v>-755624.75</v>
          </cell>
          <cell r="BJ484">
            <v>0</v>
          </cell>
          <cell r="BK484">
            <v>-755624.75</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-8251017.9900000002</v>
          </cell>
          <cell r="CB484">
            <v>0</v>
          </cell>
          <cell r="CC484">
            <v>-8251017.9900000002</v>
          </cell>
          <cell r="CD484">
            <v>0</v>
          </cell>
          <cell r="CE484">
            <v>0</v>
          </cell>
          <cell r="CF484">
            <v>0</v>
          </cell>
          <cell r="CG484">
            <v>-8251017.9900000002</v>
          </cell>
          <cell r="CH484">
            <v>0</v>
          </cell>
          <cell r="CI484">
            <v>-8251017.9900000002</v>
          </cell>
        </row>
        <row r="485">
          <cell r="B485" t="str">
            <v>213051</v>
          </cell>
          <cell r="C485" t="str">
            <v>Doubtful Accts - TNAM</v>
          </cell>
          <cell r="D485">
            <v>0</v>
          </cell>
          <cell r="E485">
            <v>0</v>
          </cell>
          <cell r="F485">
            <v>0</v>
          </cell>
          <cell r="G485">
            <v>0</v>
          </cell>
          <cell r="H485">
            <v>0</v>
          </cell>
          <cell r="I485">
            <v>0</v>
          </cell>
          <cell r="J485">
            <v>-4981590.4800000004</v>
          </cell>
          <cell r="K485">
            <v>0</v>
          </cell>
          <cell r="L485">
            <v>-4981590.4800000004</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-1813904.96</v>
          </cell>
          <cell r="AI485">
            <v>0</v>
          </cell>
          <cell r="AJ485">
            <v>-1813904.96</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-6795495.4400000004</v>
          </cell>
          <cell r="CB485">
            <v>0</v>
          </cell>
          <cell r="CC485">
            <v>-6795495.4400000004</v>
          </cell>
          <cell r="CD485">
            <v>0</v>
          </cell>
          <cell r="CE485">
            <v>0</v>
          </cell>
          <cell r="CF485">
            <v>0</v>
          </cell>
          <cell r="CG485">
            <v>-6795495.4400000004</v>
          </cell>
          <cell r="CH485">
            <v>0</v>
          </cell>
          <cell r="CI485">
            <v>-6795495.4400000004</v>
          </cell>
        </row>
        <row r="486">
          <cell r="B486" t="str">
            <v>213052</v>
          </cell>
          <cell r="C486" t="str">
            <v>Doubtful Accts - DNAM</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-2884727.3</v>
          </cell>
          <cell r="AI486">
            <v>0</v>
          </cell>
          <cell r="AJ486">
            <v>-2884727.3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-2884727.3</v>
          </cell>
          <cell r="CB486">
            <v>0</v>
          </cell>
          <cell r="CC486">
            <v>-2884727.3</v>
          </cell>
          <cell r="CD486">
            <v>0</v>
          </cell>
          <cell r="CE486">
            <v>0</v>
          </cell>
          <cell r="CF486">
            <v>0</v>
          </cell>
          <cell r="CG486">
            <v>-2884727.3</v>
          </cell>
          <cell r="CH486">
            <v>0</v>
          </cell>
          <cell r="CI486">
            <v>-2884727.3</v>
          </cell>
        </row>
        <row r="487">
          <cell r="B487" t="str">
            <v>213053</v>
          </cell>
          <cell r="C487" t="str">
            <v>Doubtful Accts - Remotes</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-57991.47</v>
          </cell>
          <cell r="AU487">
            <v>0</v>
          </cell>
          <cell r="AV487">
            <v>-57991.47</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-57991.47</v>
          </cell>
          <cell r="CB487">
            <v>0</v>
          </cell>
          <cell r="CC487">
            <v>-57991.47</v>
          </cell>
          <cell r="CD487">
            <v>0</v>
          </cell>
          <cell r="CE487">
            <v>0</v>
          </cell>
          <cell r="CF487">
            <v>0</v>
          </cell>
          <cell r="CG487">
            <v>-57991.47</v>
          </cell>
          <cell r="CH487">
            <v>0</v>
          </cell>
          <cell r="CI487">
            <v>-57991.47</v>
          </cell>
        </row>
        <row r="488">
          <cell r="B488" t="str">
            <v>213056</v>
          </cell>
          <cell r="C488" t="str">
            <v>Doubtful Accts - Energy Co.</v>
          </cell>
          <cell r="D488">
            <v>-218096.83</v>
          </cell>
          <cell r="E488">
            <v>0</v>
          </cell>
          <cell r="F488">
            <v>-218096.83</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-218096.83</v>
          </cell>
          <cell r="CB488">
            <v>0</v>
          </cell>
          <cell r="CC488">
            <v>-218096.83</v>
          </cell>
          <cell r="CD488">
            <v>0</v>
          </cell>
          <cell r="CE488">
            <v>0</v>
          </cell>
          <cell r="CF488">
            <v>0</v>
          </cell>
          <cell r="CG488">
            <v>-218096.83</v>
          </cell>
          <cell r="CH488">
            <v>0</v>
          </cell>
          <cell r="CI488">
            <v>-218096.83</v>
          </cell>
        </row>
        <row r="489">
          <cell r="B489" t="str">
            <v>213200</v>
          </cell>
          <cell r="C489" t="str">
            <v>Employer Purchased Residences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278500</v>
          </cell>
          <cell r="AI489">
            <v>0</v>
          </cell>
          <cell r="AJ489">
            <v>278500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278500</v>
          </cell>
          <cell r="CB489">
            <v>0</v>
          </cell>
          <cell r="CC489">
            <v>278500</v>
          </cell>
          <cell r="CD489">
            <v>0</v>
          </cell>
          <cell r="CE489">
            <v>0</v>
          </cell>
          <cell r="CF489">
            <v>0</v>
          </cell>
          <cell r="CG489">
            <v>278500</v>
          </cell>
          <cell r="CH489">
            <v>0</v>
          </cell>
          <cell r="CI489">
            <v>278500</v>
          </cell>
        </row>
        <row r="490">
          <cell r="B490" t="str">
            <v>213210</v>
          </cell>
          <cell r="C490" t="str">
            <v>Employee Reloc - Adv of Equity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617087.46</v>
          </cell>
          <cell r="AI490">
            <v>0</v>
          </cell>
          <cell r="AJ490">
            <v>617087.46</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617087.46</v>
          </cell>
          <cell r="CB490">
            <v>0</v>
          </cell>
          <cell r="CC490">
            <v>617087.46</v>
          </cell>
          <cell r="CD490">
            <v>0</v>
          </cell>
          <cell r="CE490">
            <v>0</v>
          </cell>
          <cell r="CF490">
            <v>0</v>
          </cell>
          <cell r="CG490">
            <v>617087.46</v>
          </cell>
          <cell r="CH490">
            <v>0</v>
          </cell>
          <cell r="CI490">
            <v>617087.46</v>
          </cell>
        </row>
        <row r="491">
          <cell r="B491" t="str">
            <v>213300</v>
          </cell>
          <cell r="C491" t="str">
            <v>Accounts Receivable - Emp</v>
          </cell>
          <cell r="D491">
            <v>13043.09</v>
          </cell>
          <cell r="E491">
            <v>0</v>
          </cell>
          <cell r="F491">
            <v>13043.09</v>
          </cell>
          <cell r="G491">
            <v>0</v>
          </cell>
          <cell r="H491">
            <v>0</v>
          </cell>
          <cell r="I491">
            <v>0</v>
          </cell>
          <cell r="J491">
            <v>0</v>
          </cell>
          <cell r="K491">
            <v>0</v>
          </cell>
          <cell r="L491">
            <v>0</v>
          </cell>
          <cell r="M491">
            <v>0</v>
          </cell>
          <cell r="N491">
            <v>0</v>
          </cell>
          <cell r="O491">
            <v>0</v>
          </cell>
          <cell r="P491">
            <v>35189.160000000003</v>
          </cell>
          <cell r="Q491">
            <v>0</v>
          </cell>
          <cell r="R491">
            <v>35189.160000000003</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3040853.24</v>
          </cell>
          <cell r="AI491">
            <v>0</v>
          </cell>
          <cell r="AJ491">
            <v>3040853.24</v>
          </cell>
          <cell r="AK491">
            <v>-14</v>
          </cell>
          <cell r="AL491">
            <v>0</v>
          </cell>
          <cell r="AM491">
            <v>-14</v>
          </cell>
          <cell r="AN491">
            <v>0</v>
          </cell>
          <cell r="AO491">
            <v>0</v>
          </cell>
          <cell r="AP491">
            <v>0</v>
          </cell>
          <cell r="AQ491">
            <v>0</v>
          </cell>
          <cell r="AR491">
            <v>0</v>
          </cell>
          <cell r="AS491">
            <v>0</v>
          </cell>
          <cell r="AT491">
            <v>22095.17</v>
          </cell>
          <cell r="AU491">
            <v>0</v>
          </cell>
          <cell r="AV491">
            <v>22095.17</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3111166.66</v>
          </cell>
          <cell r="CB491">
            <v>0</v>
          </cell>
          <cell r="CC491">
            <v>3111166.66</v>
          </cell>
          <cell r="CD491">
            <v>0</v>
          </cell>
          <cell r="CE491">
            <v>0</v>
          </cell>
          <cell r="CF491">
            <v>0</v>
          </cell>
          <cell r="CG491">
            <v>3111166.66</v>
          </cell>
          <cell r="CH491">
            <v>0</v>
          </cell>
          <cell r="CI491">
            <v>3111166.66</v>
          </cell>
        </row>
        <row r="492">
          <cell r="B492" t="str">
            <v>213420</v>
          </cell>
          <cell r="C492" t="str">
            <v>Hydro Pension Advance</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11683.49</v>
          </cell>
          <cell r="AI492">
            <v>0</v>
          </cell>
          <cell r="AJ492">
            <v>11683.49</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11683.49</v>
          </cell>
          <cell r="CB492">
            <v>0</v>
          </cell>
          <cell r="CC492">
            <v>11683.49</v>
          </cell>
          <cell r="CD492">
            <v>0</v>
          </cell>
          <cell r="CE492">
            <v>0</v>
          </cell>
          <cell r="CF492">
            <v>0</v>
          </cell>
          <cell r="CG492">
            <v>11683.49</v>
          </cell>
          <cell r="CH492">
            <v>0</v>
          </cell>
          <cell r="CI492">
            <v>11683.49</v>
          </cell>
        </row>
        <row r="493">
          <cell r="B493" t="str">
            <v>213430</v>
          </cell>
          <cell r="C493" t="str">
            <v>Empl Receivable-Inergi  Stat</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9562.35</v>
          </cell>
          <cell r="AI493">
            <v>0</v>
          </cell>
          <cell r="AJ493">
            <v>9562.35</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9562.35</v>
          </cell>
          <cell r="CB493">
            <v>0</v>
          </cell>
          <cell r="CC493">
            <v>9562.35</v>
          </cell>
          <cell r="CD493">
            <v>0</v>
          </cell>
          <cell r="CE493">
            <v>0</v>
          </cell>
          <cell r="CF493">
            <v>0</v>
          </cell>
          <cell r="CG493">
            <v>9562.35</v>
          </cell>
          <cell r="CH493">
            <v>0</v>
          </cell>
          <cell r="CI493">
            <v>9562.35</v>
          </cell>
        </row>
        <row r="494">
          <cell r="B494" t="str">
            <v>213500</v>
          </cell>
          <cell r="C494" t="str">
            <v>Accrued Interest Receivable</v>
          </cell>
          <cell r="D494">
            <v>59020275.5</v>
          </cell>
          <cell r="E494">
            <v>0</v>
          </cell>
          <cell r="F494">
            <v>59020275.5</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59020275.5</v>
          </cell>
          <cell r="CB494">
            <v>0</v>
          </cell>
          <cell r="CC494">
            <v>59020275.5</v>
          </cell>
          <cell r="CD494">
            <v>-59020275.5</v>
          </cell>
          <cell r="CE494">
            <v>0</v>
          </cell>
          <cell r="CF494">
            <v>-59020275.5</v>
          </cell>
          <cell r="CG494">
            <v>0</v>
          </cell>
          <cell r="CH494">
            <v>0</v>
          </cell>
          <cell r="CI494">
            <v>0</v>
          </cell>
        </row>
        <row r="495">
          <cell r="B495" t="str">
            <v>213700</v>
          </cell>
          <cell r="C495" t="str">
            <v>Misc AR - Meter Exit Program</v>
          </cell>
          <cell r="D495">
            <v>0</v>
          </cell>
          <cell r="E495">
            <v>0</v>
          </cell>
          <cell r="F495">
            <v>0</v>
          </cell>
          <cell r="G495">
            <v>0</v>
          </cell>
          <cell r="H495">
            <v>0</v>
          </cell>
          <cell r="I495">
            <v>0</v>
          </cell>
          <cell r="J495">
            <v>-36424.449999999997</v>
          </cell>
          <cell r="K495">
            <v>0</v>
          </cell>
          <cell r="L495">
            <v>-36424.449999999997</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-36424.449999999997</v>
          </cell>
          <cell r="CB495">
            <v>0</v>
          </cell>
          <cell r="CC495">
            <v>-36424.449999999997</v>
          </cell>
          <cell r="CD495">
            <v>0</v>
          </cell>
          <cell r="CE495">
            <v>0</v>
          </cell>
          <cell r="CF495">
            <v>0</v>
          </cell>
          <cell r="CG495">
            <v>-36424.449999999997</v>
          </cell>
          <cell r="CH495">
            <v>0</v>
          </cell>
          <cell r="CI495">
            <v>-36424.449999999997</v>
          </cell>
        </row>
        <row r="496">
          <cell r="B496" t="str">
            <v>213980</v>
          </cell>
          <cell r="C496" t="str">
            <v>Accounts Receivable - Other</v>
          </cell>
          <cell r="D496">
            <v>83570.61</v>
          </cell>
          <cell r="E496">
            <v>0</v>
          </cell>
          <cell r="F496">
            <v>83570.61</v>
          </cell>
          <cell r="G496">
            <v>0</v>
          </cell>
          <cell r="H496">
            <v>0</v>
          </cell>
          <cell r="I496">
            <v>0</v>
          </cell>
          <cell r="J496">
            <v>54320.89</v>
          </cell>
          <cell r="K496">
            <v>0</v>
          </cell>
          <cell r="L496">
            <v>54320.89</v>
          </cell>
          <cell r="M496">
            <v>29249.71</v>
          </cell>
          <cell r="N496">
            <v>0</v>
          </cell>
          <cell r="O496">
            <v>29249.71</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167141.21</v>
          </cell>
          <cell r="CB496">
            <v>0</v>
          </cell>
          <cell r="CC496">
            <v>167141.21</v>
          </cell>
          <cell r="CD496">
            <v>-83570.61</v>
          </cell>
          <cell r="CE496">
            <v>0</v>
          </cell>
          <cell r="CF496">
            <v>-83570.61</v>
          </cell>
          <cell r="CG496">
            <v>83570.600000000006</v>
          </cell>
          <cell r="CH496">
            <v>0</v>
          </cell>
          <cell r="CI496">
            <v>83570.600000000006</v>
          </cell>
        </row>
        <row r="497">
          <cell r="B497" t="str">
            <v>214310</v>
          </cell>
          <cell r="C497" t="str">
            <v>REBILL SUSP -OHEU RELEASES</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593463.84</v>
          </cell>
          <cell r="AI497">
            <v>0</v>
          </cell>
          <cell r="AJ497">
            <v>593463.84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593463.84</v>
          </cell>
          <cell r="CB497">
            <v>0</v>
          </cell>
          <cell r="CC497">
            <v>593463.84</v>
          </cell>
          <cell r="CD497">
            <v>0</v>
          </cell>
          <cell r="CE497">
            <v>0</v>
          </cell>
          <cell r="CF497">
            <v>0</v>
          </cell>
          <cell r="CG497">
            <v>593463.84</v>
          </cell>
          <cell r="CH497">
            <v>0</v>
          </cell>
          <cell r="CI497">
            <v>593463.84</v>
          </cell>
        </row>
        <row r="498">
          <cell r="B498" t="str">
            <v>214980</v>
          </cell>
          <cell r="C498" t="str">
            <v>Rebilling Suspense - Corp Alln</v>
          </cell>
          <cell r="D498">
            <v>0</v>
          </cell>
          <cell r="E498">
            <v>0</v>
          </cell>
          <cell r="F498">
            <v>0</v>
          </cell>
          <cell r="G498">
            <v>0</v>
          </cell>
          <cell r="H498">
            <v>0</v>
          </cell>
          <cell r="I498">
            <v>0</v>
          </cell>
          <cell r="J498">
            <v>4326330.2300000004</v>
          </cell>
          <cell r="K498">
            <v>0</v>
          </cell>
          <cell r="L498">
            <v>4326330.2300000004</v>
          </cell>
          <cell r="M498">
            <v>-8517.6299999999992</v>
          </cell>
          <cell r="N498">
            <v>0</v>
          </cell>
          <cell r="O498">
            <v>-8517.6299999999992</v>
          </cell>
          <cell r="P498">
            <v>150100.71</v>
          </cell>
          <cell r="Q498">
            <v>0</v>
          </cell>
          <cell r="R498">
            <v>150100.71</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-835630.84</v>
          </cell>
          <cell r="AI498">
            <v>0</v>
          </cell>
          <cell r="AJ498">
            <v>-835630.84</v>
          </cell>
          <cell r="AK498">
            <v>-17251.18</v>
          </cell>
          <cell r="AL498">
            <v>0</v>
          </cell>
          <cell r="AM498">
            <v>-17251.18</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3615031.29</v>
          </cell>
          <cell r="CB498">
            <v>0</v>
          </cell>
          <cell r="CC498">
            <v>3615031.29</v>
          </cell>
          <cell r="CD498">
            <v>0</v>
          </cell>
          <cell r="CE498">
            <v>0</v>
          </cell>
          <cell r="CF498">
            <v>0</v>
          </cell>
          <cell r="CG498">
            <v>3615031.29</v>
          </cell>
          <cell r="CH498">
            <v>0</v>
          </cell>
          <cell r="CI498">
            <v>3615031.29</v>
          </cell>
        </row>
        <row r="499">
          <cell r="B499" t="str">
            <v>214990</v>
          </cell>
          <cell r="C499" t="str">
            <v>Retailer Billing -AR Clearing</v>
          </cell>
          <cell r="D499">
            <v>0</v>
          </cell>
          <cell r="E499">
            <v>0</v>
          </cell>
          <cell r="F499">
            <v>0</v>
          </cell>
          <cell r="G499">
            <v>0</v>
          </cell>
          <cell r="H499">
            <v>0</v>
          </cell>
          <cell r="I499">
            <v>0</v>
          </cell>
          <cell r="J499">
            <v>0</v>
          </cell>
          <cell r="K499">
            <v>0</v>
          </cell>
          <cell r="L499">
            <v>0</v>
          </cell>
          <cell r="M499">
            <v>0</v>
          </cell>
          <cell r="N499">
            <v>0</v>
          </cell>
          <cell r="O499">
            <v>0</v>
          </cell>
          <cell r="P499">
            <v>177224.02</v>
          </cell>
          <cell r="Q499">
            <v>0</v>
          </cell>
          <cell r="R499">
            <v>177224.02</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177224.02</v>
          </cell>
          <cell r="CB499">
            <v>0</v>
          </cell>
          <cell r="CC499">
            <v>177224.02</v>
          </cell>
          <cell r="CD499">
            <v>0</v>
          </cell>
          <cell r="CE499">
            <v>0</v>
          </cell>
          <cell r="CF499">
            <v>0</v>
          </cell>
          <cell r="CG499">
            <v>177224.02</v>
          </cell>
          <cell r="CH499">
            <v>0</v>
          </cell>
          <cell r="CI499">
            <v>177224.02</v>
          </cell>
        </row>
        <row r="500">
          <cell r="B500" t="str">
            <v>214992</v>
          </cell>
          <cell r="C500" t="str">
            <v>DCB-Contract/Spot Clearing</v>
          </cell>
          <cell r="D500">
            <v>0</v>
          </cell>
          <cell r="E500">
            <v>0</v>
          </cell>
          <cell r="F500">
            <v>0</v>
          </cell>
          <cell r="G500">
            <v>0</v>
          </cell>
          <cell r="H500">
            <v>0</v>
          </cell>
          <cell r="I500">
            <v>0</v>
          </cell>
          <cell r="J500">
            <v>0</v>
          </cell>
          <cell r="K500">
            <v>0</v>
          </cell>
          <cell r="L500">
            <v>0</v>
          </cell>
          <cell r="M500">
            <v>0</v>
          </cell>
          <cell r="N500">
            <v>0</v>
          </cell>
          <cell r="O500">
            <v>0</v>
          </cell>
          <cell r="P500">
            <v>12400.8</v>
          </cell>
          <cell r="Q500">
            <v>0</v>
          </cell>
          <cell r="R500">
            <v>12400.8</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12400.8</v>
          </cell>
          <cell r="CB500">
            <v>0</v>
          </cell>
          <cell r="CC500">
            <v>12400.8</v>
          </cell>
          <cell r="CD500">
            <v>0</v>
          </cell>
          <cell r="CE500">
            <v>0</v>
          </cell>
          <cell r="CF500">
            <v>0</v>
          </cell>
          <cell r="CG500">
            <v>12400.8</v>
          </cell>
          <cell r="CH500">
            <v>0</v>
          </cell>
          <cell r="CI500">
            <v>12400.8</v>
          </cell>
        </row>
        <row r="501">
          <cell r="B501" t="str">
            <v>219000</v>
          </cell>
          <cell r="C501" t="str">
            <v>Sales Proceeds Suspense</v>
          </cell>
          <cell r="D501">
            <v>0</v>
          </cell>
          <cell r="E501">
            <v>0</v>
          </cell>
          <cell r="F501">
            <v>0</v>
          </cell>
          <cell r="G501">
            <v>0</v>
          </cell>
          <cell r="H501">
            <v>0</v>
          </cell>
          <cell r="I501">
            <v>0</v>
          </cell>
          <cell r="J501">
            <v>-13366.23</v>
          </cell>
          <cell r="K501">
            <v>0</v>
          </cell>
          <cell r="L501">
            <v>-13366.23</v>
          </cell>
          <cell r="M501">
            <v>-13730.06</v>
          </cell>
          <cell r="N501">
            <v>0</v>
          </cell>
          <cell r="O501">
            <v>-13730.06</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-27096.29</v>
          </cell>
          <cell r="CB501">
            <v>0</v>
          </cell>
          <cell r="CC501">
            <v>-27096.29</v>
          </cell>
          <cell r="CD501">
            <v>0</v>
          </cell>
          <cell r="CE501">
            <v>0</v>
          </cell>
          <cell r="CF501">
            <v>0</v>
          </cell>
          <cell r="CG501">
            <v>-27096.29</v>
          </cell>
          <cell r="CH501">
            <v>0</v>
          </cell>
          <cell r="CI501">
            <v>-27096.29</v>
          </cell>
        </row>
        <row r="502">
          <cell r="B502" t="str">
            <v>219050</v>
          </cell>
          <cell r="C502" t="str">
            <v>Int'M Sale Proc'D-Land Susp</v>
          </cell>
          <cell r="D502">
            <v>0</v>
          </cell>
          <cell r="E502">
            <v>0</v>
          </cell>
          <cell r="F502">
            <v>0</v>
          </cell>
          <cell r="G502">
            <v>0</v>
          </cell>
          <cell r="H502">
            <v>0</v>
          </cell>
          <cell r="I502">
            <v>0</v>
          </cell>
          <cell r="J502">
            <v>-21181</v>
          </cell>
          <cell r="K502">
            <v>0</v>
          </cell>
          <cell r="L502">
            <v>-21181</v>
          </cell>
          <cell r="M502">
            <v>-5362</v>
          </cell>
          <cell r="N502">
            <v>0</v>
          </cell>
          <cell r="O502">
            <v>-5362</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0.01</v>
          </cell>
          <cell r="AI502">
            <v>0</v>
          </cell>
          <cell r="AJ502">
            <v>0.01</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-26542.99</v>
          </cell>
          <cell r="CB502">
            <v>0</v>
          </cell>
          <cell r="CC502">
            <v>-26542.99</v>
          </cell>
          <cell r="CD502">
            <v>0</v>
          </cell>
          <cell r="CE502">
            <v>0</v>
          </cell>
          <cell r="CF502">
            <v>0</v>
          </cell>
          <cell r="CG502">
            <v>-26542.99</v>
          </cell>
          <cell r="CH502">
            <v>0</v>
          </cell>
          <cell r="CI502">
            <v>-26542.99</v>
          </cell>
        </row>
        <row r="503">
          <cell r="B503" t="str">
            <v>220200</v>
          </cell>
          <cell r="C503" t="str">
            <v>Bill Susp - OPG</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578593.32999999996</v>
          </cell>
          <cell r="AI503">
            <v>0</v>
          </cell>
          <cell r="AJ503">
            <v>578593.32999999996</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578593.32999999996</v>
          </cell>
          <cell r="CB503">
            <v>0</v>
          </cell>
          <cell r="CC503">
            <v>578593.32999999996</v>
          </cell>
          <cell r="CD503">
            <v>0</v>
          </cell>
          <cell r="CE503">
            <v>0</v>
          </cell>
          <cell r="CF503">
            <v>0</v>
          </cell>
          <cell r="CG503">
            <v>578593.32999999996</v>
          </cell>
          <cell r="CH503">
            <v>0</v>
          </cell>
          <cell r="CI503">
            <v>578593.32999999996</v>
          </cell>
        </row>
        <row r="504">
          <cell r="B504" t="str">
            <v>220220</v>
          </cell>
          <cell r="C504" t="str">
            <v>A/R Interco Clrng Outside Grp</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-5.0000000000000001E-3</v>
          </cell>
          <cell r="AI504">
            <v>0</v>
          </cell>
          <cell r="AJ504">
            <v>-5.0000000000000001E-3</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-5.0000000000000001E-3</v>
          </cell>
          <cell r="CB504">
            <v>0</v>
          </cell>
          <cell r="CC504">
            <v>-5.0000000000000001E-3</v>
          </cell>
          <cell r="CD504">
            <v>0</v>
          </cell>
          <cell r="CE504">
            <v>0</v>
          </cell>
          <cell r="CF504">
            <v>0</v>
          </cell>
          <cell r="CG504">
            <v>-5.0000000000000001E-3</v>
          </cell>
          <cell r="CH504">
            <v>0</v>
          </cell>
          <cell r="CI504">
            <v>-5.0000000000000001E-3</v>
          </cell>
        </row>
        <row r="505">
          <cell r="C505" t="str">
            <v>Accounts receivable - trade</v>
          </cell>
          <cell r="D505">
            <v>65721705.649999999</v>
          </cell>
          <cell r="E505">
            <v>0</v>
          </cell>
          <cell r="F505">
            <v>65721705.649999999</v>
          </cell>
          <cell r="G505">
            <v>0</v>
          </cell>
          <cell r="H505">
            <v>0</v>
          </cell>
          <cell r="I505">
            <v>0</v>
          </cell>
          <cell r="J505">
            <v>117442298.25999999</v>
          </cell>
          <cell r="K505">
            <v>0</v>
          </cell>
          <cell r="L505">
            <v>117442298.25999999</v>
          </cell>
          <cell r="M505">
            <v>13863721.332999999</v>
          </cell>
          <cell r="N505">
            <v>0</v>
          </cell>
          <cell r="O505">
            <v>13863721.332999999</v>
          </cell>
          <cell r="P505">
            <v>478788629.18000001</v>
          </cell>
          <cell r="Q505">
            <v>0</v>
          </cell>
          <cell r="R505">
            <v>478788629.18000001</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32808792.684999999</v>
          </cell>
          <cell r="AI505">
            <v>0</v>
          </cell>
          <cell r="AJ505">
            <v>32808792.684999999</v>
          </cell>
          <cell r="AK505">
            <v>1720240.09</v>
          </cell>
          <cell r="AL505">
            <v>0</v>
          </cell>
          <cell r="AM505">
            <v>1720240.09</v>
          </cell>
          <cell r="AN505">
            <v>17417.900000000001</v>
          </cell>
          <cell r="AO505">
            <v>0</v>
          </cell>
          <cell r="AP505">
            <v>17417.900000000001</v>
          </cell>
          <cell r="AQ505">
            <v>1E-3</v>
          </cell>
          <cell r="AR505">
            <v>0</v>
          </cell>
          <cell r="AS505">
            <v>1E-3</v>
          </cell>
          <cell r="AT505">
            <v>11972423.419999998</v>
          </cell>
          <cell r="AU505">
            <v>0</v>
          </cell>
          <cell r="AV505">
            <v>11972423.419999998</v>
          </cell>
          <cell r="AW505">
            <v>0</v>
          </cell>
          <cell r="AX505">
            <v>0</v>
          </cell>
          <cell r="AY505">
            <v>0</v>
          </cell>
          <cell r="AZ505">
            <v>0</v>
          </cell>
          <cell r="BA505">
            <v>0</v>
          </cell>
          <cell r="BB505">
            <v>0</v>
          </cell>
          <cell r="BC505">
            <v>0</v>
          </cell>
          <cell r="BD505">
            <v>0</v>
          </cell>
          <cell r="BE505">
            <v>0</v>
          </cell>
          <cell r="BF505">
            <v>0</v>
          </cell>
          <cell r="BG505">
            <v>0</v>
          </cell>
          <cell r="BH505">
            <v>0</v>
          </cell>
          <cell r="BI505">
            <v>48308767.969999999</v>
          </cell>
          <cell r="BJ505">
            <v>0</v>
          </cell>
          <cell r="BK505">
            <v>48308767.969999999</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770643996.48899984</v>
          </cell>
          <cell r="CB505">
            <v>0</v>
          </cell>
          <cell r="CC505">
            <v>770643996.48899984</v>
          </cell>
          <cell r="CD505">
            <v>-63545096.109999999</v>
          </cell>
          <cell r="CE505">
            <v>0</v>
          </cell>
          <cell r="CF505">
            <v>-63545096.109999999</v>
          </cell>
          <cell r="CG505">
            <v>707098900.37900007</v>
          </cell>
          <cell r="CH505">
            <v>0</v>
          </cell>
          <cell r="CI505">
            <v>707098900.37900007</v>
          </cell>
        </row>
        <row r="506">
          <cell r="C506" t="str">
            <v>Accounts receivable - Intercompany</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row>
        <row r="507">
          <cell r="B507" t="str">
            <v>224030</v>
          </cell>
          <cell r="C507" t="str">
            <v>Inv Dir Chg - Comb Turb Oil</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-2125.69</v>
          </cell>
          <cell r="AI507">
            <v>0</v>
          </cell>
          <cell r="AJ507">
            <v>-2125.69</v>
          </cell>
          <cell r="AK507">
            <v>0</v>
          </cell>
          <cell r="AL507">
            <v>0</v>
          </cell>
          <cell r="AM507">
            <v>0</v>
          </cell>
          <cell r="AN507">
            <v>0</v>
          </cell>
          <cell r="AO507">
            <v>0</v>
          </cell>
          <cell r="AP507">
            <v>0</v>
          </cell>
          <cell r="AQ507">
            <v>0</v>
          </cell>
          <cell r="AR507">
            <v>0</v>
          </cell>
          <cell r="AS507">
            <v>0</v>
          </cell>
          <cell r="AT507">
            <v>1234956.73</v>
          </cell>
          <cell r="AU507">
            <v>0</v>
          </cell>
          <cell r="AV507">
            <v>1234956.73</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1232831.04</v>
          </cell>
          <cell r="CB507">
            <v>0</v>
          </cell>
          <cell r="CC507">
            <v>1232831.04</v>
          </cell>
          <cell r="CD507">
            <v>0</v>
          </cell>
          <cell r="CE507">
            <v>0</v>
          </cell>
          <cell r="CF507">
            <v>0</v>
          </cell>
          <cell r="CG507">
            <v>1232831.04</v>
          </cell>
          <cell r="CH507">
            <v>0</v>
          </cell>
          <cell r="CI507">
            <v>1232831.04</v>
          </cell>
        </row>
        <row r="508">
          <cell r="C508" t="str">
            <v>Fuel for electric generation</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-2125.69</v>
          </cell>
          <cell r="AI508">
            <v>0</v>
          </cell>
          <cell r="AJ508">
            <v>-2125.69</v>
          </cell>
          <cell r="AK508">
            <v>0</v>
          </cell>
          <cell r="AL508">
            <v>0</v>
          </cell>
          <cell r="AM508">
            <v>0</v>
          </cell>
          <cell r="AN508">
            <v>0</v>
          </cell>
          <cell r="AO508">
            <v>0</v>
          </cell>
          <cell r="AP508">
            <v>0</v>
          </cell>
          <cell r="AQ508">
            <v>0</v>
          </cell>
          <cell r="AR508">
            <v>0</v>
          </cell>
          <cell r="AS508">
            <v>0</v>
          </cell>
          <cell r="AT508">
            <v>1234956.73</v>
          </cell>
          <cell r="AU508">
            <v>0</v>
          </cell>
          <cell r="AV508">
            <v>1234956.73</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1232831.04</v>
          </cell>
          <cell r="CB508">
            <v>0</v>
          </cell>
          <cell r="CC508">
            <v>1232831.04</v>
          </cell>
          <cell r="CD508">
            <v>0</v>
          </cell>
          <cell r="CE508">
            <v>0</v>
          </cell>
          <cell r="CF508">
            <v>0</v>
          </cell>
          <cell r="CG508">
            <v>1232831.04</v>
          </cell>
          <cell r="CH508">
            <v>0</v>
          </cell>
          <cell r="CI508">
            <v>1232831.04</v>
          </cell>
        </row>
        <row r="509">
          <cell r="B509" t="str">
            <v>228000</v>
          </cell>
          <cell r="C509" t="str">
            <v>Inventory-Det In Invent System</v>
          </cell>
          <cell r="D509">
            <v>0</v>
          </cell>
          <cell r="E509">
            <v>0</v>
          </cell>
          <cell r="F509">
            <v>0</v>
          </cell>
          <cell r="G509">
            <v>0</v>
          </cell>
          <cell r="H509">
            <v>0</v>
          </cell>
          <cell r="I509">
            <v>0</v>
          </cell>
          <cell r="J509">
            <v>2865840</v>
          </cell>
          <cell r="K509">
            <v>0</v>
          </cell>
          <cell r="L509">
            <v>2865840</v>
          </cell>
          <cell r="M509">
            <v>-433805.21</v>
          </cell>
          <cell r="N509">
            <v>0</v>
          </cell>
          <cell r="O509">
            <v>-433805.21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18464137.489999998</v>
          </cell>
          <cell r="AI509">
            <v>0</v>
          </cell>
          <cell r="AJ509">
            <v>18464137.489999998</v>
          </cell>
          <cell r="AK509">
            <v>383028.77</v>
          </cell>
          <cell r="AL509">
            <v>0</v>
          </cell>
          <cell r="AM509">
            <v>383028.77</v>
          </cell>
          <cell r="AN509">
            <v>0</v>
          </cell>
          <cell r="AO509">
            <v>0</v>
          </cell>
          <cell r="AP509">
            <v>0</v>
          </cell>
          <cell r="AQ509">
            <v>0</v>
          </cell>
          <cell r="AR509">
            <v>0</v>
          </cell>
          <cell r="AS509">
            <v>0</v>
          </cell>
          <cell r="AT509">
            <v>1675792.01</v>
          </cell>
          <cell r="AU509">
            <v>0</v>
          </cell>
          <cell r="AV509">
            <v>1675792.01</v>
          </cell>
          <cell r="AW509">
            <v>0</v>
          </cell>
          <cell r="AX509">
            <v>0</v>
          </cell>
          <cell r="AY509">
            <v>0</v>
          </cell>
          <cell r="AZ509">
            <v>0</v>
          </cell>
          <cell r="BA509">
            <v>0</v>
          </cell>
          <cell r="BB509">
            <v>0</v>
          </cell>
          <cell r="BC509">
            <v>0</v>
          </cell>
          <cell r="BD509">
            <v>0</v>
          </cell>
          <cell r="BE509">
            <v>0</v>
          </cell>
          <cell r="BF509">
            <v>0</v>
          </cell>
          <cell r="BG509">
            <v>0</v>
          </cell>
          <cell r="BH509">
            <v>0</v>
          </cell>
          <cell r="BI509">
            <v>3392245.14</v>
          </cell>
          <cell r="BJ509">
            <v>0</v>
          </cell>
          <cell r="BK509">
            <v>3392245.14</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26347238.199999999</v>
          </cell>
          <cell r="CB509">
            <v>0</v>
          </cell>
          <cell r="CC509">
            <v>26347238.199999999</v>
          </cell>
          <cell r="CD509">
            <v>0</v>
          </cell>
          <cell r="CE509">
            <v>0</v>
          </cell>
          <cell r="CF509">
            <v>0</v>
          </cell>
          <cell r="CG509">
            <v>26347238.199999996</v>
          </cell>
          <cell r="CH509">
            <v>0</v>
          </cell>
          <cell r="CI509">
            <v>26347238.199999996</v>
          </cell>
        </row>
        <row r="510">
          <cell r="B510" t="str">
            <v>228001</v>
          </cell>
          <cell r="C510" t="str">
            <v>Inventory - direct charged</v>
          </cell>
          <cell r="D510">
            <v>0</v>
          </cell>
          <cell r="E510">
            <v>0</v>
          </cell>
          <cell r="F510">
            <v>0</v>
          </cell>
          <cell r="G510">
            <v>0</v>
          </cell>
          <cell r="H510">
            <v>0</v>
          </cell>
          <cell r="I510">
            <v>0</v>
          </cell>
          <cell r="J510">
            <v>20476.8</v>
          </cell>
          <cell r="K510">
            <v>0</v>
          </cell>
          <cell r="L510">
            <v>20476.8</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2305303.79</v>
          </cell>
          <cell r="AI510">
            <v>0</v>
          </cell>
          <cell r="AJ510">
            <v>2305303.79</v>
          </cell>
          <cell r="AK510">
            <v>-162.94</v>
          </cell>
          <cell r="AL510">
            <v>0</v>
          </cell>
          <cell r="AM510">
            <v>-162.94</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2325617.65</v>
          </cell>
          <cell r="CB510">
            <v>0</v>
          </cell>
          <cell r="CC510">
            <v>2325617.65</v>
          </cell>
          <cell r="CD510">
            <v>0</v>
          </cell>
          <cell r="CE510">
            <v>0</v>
          </cell>
          <cell r="CF510">
            <v>0</v>
          </cell>
          <cell r="CG510">
            <v>2325617.65</v>
          </cell>
          <cell r="CH510">
            <v>0</v>
          </cell>
          <cell r="CI510">
            <v>2325617.65</v>
          </cell>
        </row>
        <row r="511">
          <cell r="B511" t="str">
            <v>228008</v>
          </cell>
          <cell r="C511" t="str">
            <v>Prov for Material Correction</v>
          </cell>
          <cell r="D511">
            <v>0</v>
          </cell>
          <cell r="E511">
            <v>0</v>
          </cell>
          <cell r="F511">
            <v>0</v>
          </cell>
          <cell r="G511">
            <v>0</v>
          </cell>
          <cell r="H511">
            <v>0</v>
          </cell>
          <cell r="I511">
            <v>0</v>
          </cell>
          <cell r="J511">
            <v>-777490.33</v>
          </cell>
          <cell r="K511">
            <v>0</v>
          </cell>
          <cell r="L511">
            <v>-777490.33</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-2239702.1</v>
          </cell>
          <cell r="AI511">
            <v>0</v>
          </cell>
          <cell r="AJ511">
            <v>-2239702.1</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-3017192.43</v>
          </cell>
          <cell r="CB511">
            <v>0</v>
          </cell>
          <cell r="CC511">
            <v>-3017192.43</v>
          </cell>
          <cell r="CD511">
            <v>0</v>
          </cell>
          <cell r="CE511">
            <v>0</v>
          </cell>
          <cell r="CF511">
            <v>0</v>
          </cell>
          <cell r="CG511">
            <v>-3017192.43</v>
          </cell>
          <cell r="CH511">
            <v>0</v>
          </cell>
          <cell r="CI511">
            <v>-3017192.43</v>
          </cell>
        </row>
        <row r="512">
          <cell r="B512" t="str">
            <v>228010</v>
          </cell>
          <cell r="C512" t="str">
            <v>Networks Strategic Inventory</v>
          </cell>
          <cell r="D512">
            <v>0</v>
          </cell>
          <cell r="E512">
            <v>0</v>
          </cell>
          <cell r="F512">
            <v>0</v>
          </cell>
          <cell r="G512">
            <v>0</v>
          </cell>
          <cell r="H512">
            <v>0</v>
          </cell>
          <cell r="I512">
            <v>0</v>
          </cell>
          <cell r="J512">
            <v>22925767.559999999</v>
          </cell>
          <cell r="K512">
            <v>0</v>
          </cell>
          <cell r="L512">
            <v>22925767.559999999</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1</v>
          </cell>
          <cell r="AI512">
            <v>0</v>
          </cell>
          <cell r="AJ512">
            <v>1</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22925768.559999999</v>
          </cell>
          <cell r="CB512">
            <v>0</v>
          </cell>
          <cell r="CC512">
            <v>22925768.559999999</v>
          </cell>
          <cell r="CD512">
            <v>0</v>
          </cell>
          <cell r="CE512">
            <v>0</v>
          </cell>
          <cell r="CF512">
            <v>0</v>
          </cell>
          <cell r="CG512">
            <v>22925768.559999999</v>
          </cell>
          <cell r="CH512">
            <v>0</v>
          </cell>
          <cell r="CI512">
            <v>22925768.559999999</v>
          </cell>
        </row>
        <row r="513">
          <cell r="B513" t="str">
            <v>228100</v>
          </cell>
          <cell r="C513" t="str">
            <v>INV DIR CHG - NEW METERS</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419019.14</v>
          </cell>
          <cell r="AI513">
            <v>0</v>
          </cell>
          <cell r="AJ513">
            <v>419019.14</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419019.14</v>
          </cell>
          <cell r="CB513">
            <v>0</v>
          </cell>
          <cell r="CC513">
            <v>419019.14</v>
          </cell>
          <cell r="CD513">
            <v>0</v>
          </cell>
          <cell r="CE513">
            <v>0</v>
          </cell>
          <cell r="CF513">
            <v>0</v>
          </cell>
          <cell r="CG513">
            <v>419019.14</v>
          </cell>
          <cell r="CH513">
            <v>0</v>
          </cell>
          <cell r="CI513">
            <v>419019.14</v>
          </cell>
        </row>
        <row r="514">
          <cell r="B514" t="str">
            <v>228630</v>
          </cell>
          <cell r="C514" t="str">
            <v>INV CONVN-SP PARTS CNTRL&amp;METER</v>
          </cell>
          <cell r="D514">
            <v>0</v>
          </cell>
          <cell r="E514">
            <v>0</v>
          </cell>
          <cell r="F514">
            <v>0</v>
          </cell>
          <cell r="G514">
            <v>0</v>
          </cell>
          <cell r="H514">
            <v>0</v>
          </cell>
          <cell r="I514">
            <v>0</v>
          </cell>
          <cell r="J514">
            <v>-88</v>
          </cell>
          <cell r="K514">
            <v>0</v>
          </cell>
          <cell r="L514">
            <v>-88</v>
          </cell>
          <cell r="M514">
            <v>-312</v>
          </cell>
          <cell r="N514">
            <v>0</v>
          </cell>
          <cell r="O514">
            <v>-312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400</v>
          </cell>
          <cell r="AI514">
            <v>0</v>
          </cell>
          <cell r="AJ514">
            <v>400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0</v>
          </cell>
          <cell r="CE514">
            <v>0</v>
          </cell>
          <cell r="CF514">
            <v>0</v>
          </cell>
          <cell r="CG514">
            <v>0</v>
          </cell>
          <cell r="CH514">
            <v>0</v>
          </cell>
          <cell r="CI514">
            <v>0</v>
          </cell>
        </row>
        <row r="515">
          <cell r="B515" t="str">
            <v>228998</v>
          </cell>
          <cell r="C515" t="str">
            <v>CMS Provision for Obsolescence</v>
          </cell>
          <cell r="D515">
            <v>0</v>
          </cell>
          <cell r="E515">
            <v>0</v>
          </cell>
          <cell r="F515">
            <v>0</v>
          </cell>
          <cell r="G515">
            <v>0</v>
          </cell>
          <cell r="H515">
            <v>0</v>
          </cell>
          <cell r="I515">
            <v>0</v>
          </cell>
          <cell r="J515">
            <v>195451.23</v>
          </cell>
          <cell r="K515">
            <v>0</v>
          </cell>
          <cell r="L515">
            <v>195451.23</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356.86</v>
          </cell>
          <cell r="AI515">
            <v>0</v>
          </cell>
          <cell r="AJ515">
            <v>356.86</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195808.09</v>
          </cell>
          <cell r="CB515">
            <v>0</v>
          </cell>
          <cell r="CC515">
            <v>195808.09</v>
          </cell>
          <cell r="CD515">
            <v>0</v>
          </cell>
          <cell r="CE515">
            <v>0</v>
          </cell>
          <cell r="CF515">
            <v>0</v>
          </cell>
          <cell r="CG515">
            <v>195808.09</v>
          </cell>
          <cell r="CH515">
            <v>0</v>
          </cell>
          <cell r="CI515">
            <v>195808.09</v>
          </cell>
        </row>
        <row r="516">
          <cell r="B516" t="str">
            <v>228999</v>
          </cell>
          <cell r="C516" t="str">
            <v>Inventory Obsolescence Contra</v>
          </cell>
          <cell r="D516">
            <v>0</v>
          </cell>
          <cell r="E516">
            <v>0</v>
          </cell>
          <cell r="F516">
            <v>0</v>
          </cell>
          <cell r="G516">
            <v>0</v>
          </cell>
          <cell r="H516">
            <v>0</v>
          </cell>
          <cell r="I516">
            <v>0</v>
          </cell>
          <cell r="J516">
            <v>-5229034</v>
          </cell>
          <cell r="K516">
            <v>0</v>
          </cell>
          <cell r="L516">
            <v>-5229034</v>
          </cell>
          <cell r="M516">
            <v>1435407.27</v>
          </cell>
          <cell r="N516">
            <v>0</v>
          </cell>
          <cell r="O516">
            <v>1435407.27</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-22322.47</v>
          </cell>
          <cell r="AI516">
            <v>0</v>
          </cell>
          <cell r="AJ516">
            <v>-22322.47</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-3815949.2</v>
          </cell>
          <cell r="CB516">
            <v>0</v>
          </cell>
          <cell r="CC516">
            <v>-3815949.2</v>
          </cell>
          <cell r="CD516">
            <v>0</v>
          </cell>
          <cell r="CE516">
            <v>0</v>
          </cell>
          <cell r="CF516">
            <v>0</v>
          </cell>
          <cell r="CG516">
            <v>-3815949.2</v>
          </cell>
          <cell r="CH516">
            <v>0</v>
          </cell>
          <cell r="CI516">
            <v>-3815949.2</v>
          </cell>
        </row>
        <row r="517">
          <cell r="C517" t="str">
            <v>Materials and supplies</v>
          </cell>
          <cell r="D517">
            <v>0</v>
          </cell>
          <cell r="E517">
            <v>0</v>
          </cell>
          <cell r="F517">
            <v>0</v>
          </cell>
          <cell r="G517">
            <v>0</v>
          </cell>
          <cell r="H517">
            <v>0</v>
          </cell>
          <cell r="I517">
            <v>0</v>
          </cell>
          <cell r="J517">
            <v>20000923.259999998</v>
          </cell>
          <cell r="K517">
            <v>0</v>
          </cell>
          <cell r="L517">
            <v>20000923.259999998</v>
          </cell>
          <cell r="M517">
            <v>1001290.06</v>
          </cell>
          <cell r="N517">
            <v>0</v>
          </cell>
          <cell r="O517">
            <v>1001290.06</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18927193.709999997</v>
          </cell>
          <cell r="AI517">
            <v>0</v>
          </cell>
          <cell r="AJ517">
            <v>18927193.709999997</v>
          </cell>
          <cell r="AK517">
            <v>382865.83</v>
          </cell>
          <cell r="AL517">
            <v>0</v>
          </cell>
          <cell r="AM517">
            <v>382865.83</v>
          </cell>
          <cell r="AN517">
            <v>0</v>
          </cell>
          <cell r="AO517">
            <v>0</v>
          </cell>
          <cell r="AP517">
            <v>0</v>
          </cell>
          <cell r="AQ517">
            <v>0</v>
          </cell>
          <cell r="AR517">
            <v>0</v>
          </cell>
          <cell r="AS517">
            <v>0</v>
          </cell>
          <cell r="AT517">
            <v>1675792.01</v>
          </cell>
          <cell r="AU517">
            <v>0</v>
          </cell>
          <cell r="AV517">
            <v>1675792.01</v>
          </cell>
          <cell r="AW517">
            <v>0</v>
          </cell>
          <cell r="AX517">
            <v>0</v>
          </cell>
          <cell r="AY517">
            <v>0</v>
          </cell>
          <cell r="AZ517">
            <v>0</v>
          </cell>
          <cell r="BA517">
            <v>0</v>
          </cell>
          <cell r="BB517">
            <v>0</v>
          </cell>
          <cell r="BC517">
            <v>0</v>
          </cell>
          <cell r="BD517">
            <v>0</v>
          </cell>
          <cell r="BE517">
            <v>0</v>
          </cell>
          <cell r="BF517">
            <v>0</v>
          </cell>
          <cell r="BG517">
            <v>0</v>
          </cell>
          <cell r="BH517">
            <v>0</v>
          </cell>
          <cell r="BI517">
            <v>3392245.14</v>
          </cell>
          <cell r="BJ517">
            <v>0</v>
          </cell>
          <cell r="BK517">
            <v>3392245.14</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45380310.009999998</v>
          </cell>
          <cell r="CB517">
            <v>0</v>
          </cell>
          <cell r="CC517">
            <v>45380310.009999998</v>
          </cell>
          <cell r="CD517">
            <v>0</v>
          </cell>
          <cell r="CE517">
            <v>0</v>
          </cell>
          <cell r="CF517">
            <v>0</v>
          </cell>
          <cell r="CG517">
            <v>45380310.009999998</v>
          </cell>
          <cell r="CH517">
            <v>0</v>
          </cell>
          <cell r="CI517">
            <v>45380310.009999998</v>
          </cell>
        </row>
        <row r="518">
          <cell r="C518" t="str">
            <v>Total Current Assets</v>
          </cell>
          <cell r="D518">
            <v>609144718.91999996</v>
          </cell>
          <cell r="E518">
            <v>0</v>
          </cell>
          <cell r="F518">
            <v>609144718.91999996</v>
          </cell>
          <cell r="G518">
            <v>-0.23</v>
          </cell>
          <cell r="H518">
            <v>0</v>
          </cell>
          <cell r="I518">
            <v>-0.23</v>
          </cell>
          <cell r="J518">
            <v>215435686.13999999</v>
          </cell>
          <cell r="K518">
            <v>-595910313.45099998</v>
          </cell>
          <cell r="L518">
            <v>-380474627.31099999</v>
          </cell>
          <cell r="M518">
            <v>-1272585533.2370002</v>
          </cell>
          <cell r="N518">
            <v>-332581732.588</v>
          </cell>
          <cell r="O518">
            <v>-1605167265.8250003</v>
          </cell>
          <cell r="P518">
            <v>1817649811.24</v>
          </cell>
          <cell r="Q518">
            <v>21083247.84</v>
          </cell>
          <cell r="R518">
            <v>1838733059.0799999</v>
          </cell>
          <cell r="S518">
            <v>0.01</v>
          </cell>
          <cell r="T518">
            <v>0</v>
          </cell>
          <cell r="U518">
            <v>0.01</v>
          </cell>
          <cell r="V518">
            <v>0.1</v>
          </cell>
          <cell r="W518">
            <v>0</v>
          </cell>
          <cell r="X518">
            <v>0.1</v>
          </cell>
          <cell r="Y518">
            <v>-8617616.1600000001</v>
          </cell>
          <cell r="Z518">
            <v>-30396.02</v>
          </cell>
          <cell r="AA518">
            <v>-8648012.1799999997</v>
          </cell>
          <cell r="AB518">
            <v>0</v>
          </cell>
          <cell r="AC518">
            <v>0</v>
          </cell>
          <cell r="AD518">
            <v>0</v>
          </cell>
          <cell r="AE518">
            <v>0</v>
          </cell>
          <cell r="AF518">
            <v>0</v>
          </cell>
          <cell r="AG518">
            <v>0</v>
          </cell>
          <cell r="AH518">
            <v>-533617860.04500008</v>
          </cell>
          <cell r="AI518">
            <v>907439194.21500003</v>
          </cell>
          <cell r="AJ518">
            <v>373821334.16999996</v>
          </cell>
          <cell r="AK518">
            <v>-75303424.390000001</v>
          </cell>
          <cell r="AL518">
            <v>0</v>
          </cell>
          <cell r="AM518">
            <v>-75303424.390000001</v>
          </cell>
          <cell r="AN518">
            <v>-2251507.56</v>
          </cell>
          <cell r="AO518">
            <v>0</v>
          </cell>
          <cell r="AP518">
            <v>-2251507.56</v>
          </cell>
          <cell r="AQ518">
            <v>-2.169</v>
          </cell>
          <cell r="AR518">
            <v>0</v>
          </cell>
          <cell r="AS518">
            <v>-2.169</v>
          </cell>
          <cell r="AT518">
            <v>14155182.23</v>
          </cell>
          <cell r="AU518">
            <v>0</v>
          </cell>
          <cell r="AV518">
            <v>14155182.23</v>
          </cell>
          <cell r="AW518">
            <v>2511.02</v>
          </cell>
          <cell r="AX518">
            <v>0</v>
          </cell>
          <cell r="AY518">
            <v>2511.02</v>
          </cell>
          <cell r="AZ518">
            <v>36.270000000000003</v>
          </cell>
          <cell r="BA518">
            <v>0</v>
          </cell>
          <cell r="BB518">
            <v>36.270000000000003</v>
          </cell>
          <cell r="BC518">
            <v>0</v>
          </cell>
          <cell r="BD518">
            <v>0</v>
          </cell>
          <cell r="BE518">
            <v>0</v>
          </cell>
          <cell r="BF518">
            <v>0</v>
          </cell>
          <cell r="BG518">
            <v>0</v>
          </cell>
          <cell r="BH518">
            <v>0</v>
          </cell>
          <cell r="BI518">
            <v>44296954.109999999</v>
          </cell>
          <cell r="BJ518">
            <v>0</v>
          </cell>
          <cell r="BK518">
            <v>44296954.109999999</v>
          </cell>
          <cell r="BL518">
            <v>0</v>
          </cell>
          <cell r="BM518">
            <v>0</v>
          </cell>
          <cell r="BN518">
            <v>0</v>
          </cell>
          <cell r="BO518">
            <v>46271.63</v>
          </cell>
          <cell r="BP518">
            <v>0</v>
          </cell>
          <cell r="BQ518">
            <v>46271.63</v>
          </cell>
          <cell r="BR518">
            <v>0.4</v>
          </cell>
          <cell r="BS518">
            <v>0</v>
          </cell>
          <cell r="BT518">
            <v>0.4</v>
          </cell>
          <cell r="BU518">
            <v>-43499.62</v>
          </cell>
          <cell r="BV518">
            <v>0</v>
          </cell>
          <cell r="BW518">
            <v>-43499.62</v>
          </cell>
          <cell r="BX518">
            <v>271.88</v>
          </cell>
          <cell r="BY518">
            <v>0</v>
          </cell>
          <cell r="BZ518">
            <v>271.88</v>
          </cell>
          <cell r="CA518">
            <v>808312000.53899992</v>
          </cell>
          <cell r="CB518">
            <v>-3.9999820291996002E-3</v>
          </cell>
          <cell r="CC518">
            <v>808312000.53499997</v>
          </cell>
          <cell r="CD518">
            <v>-63670864.060000002</v>
          </cell>
          <cell r="CE518">
            <v>0</v>
          </cell>
          <cell r="CF518">
            <v>-63670864.060000002</v>
          </cell>
          <cell r="CG518">
            <v>744641136.47899997</v>
          </cell>
          <cell r="CH518">
            <v>-3.9999485015869141E-3</v>
          </cell>
          <cell r="CI518">
            <v>744641136.47500002</v>
          </cell>
        </row>
        <row r="520">
          <cell r="C520" t="str">
            <v>Other assets</v>
          </cell>
        </row>
        <row r="521">
          <cell r="B521" t="str">
            <v>255000</v>
          </cell>
          <cell r="C521" t="str">
            <v>Deferred OPEB Costs</v>
          </cell>
          <cell r="D521">
            <v>0</v>
          </cell>
          <cell r="E521">
            <v>0</v>
          </cell>
          <cell r="F521">
            <v>0</v>
          </cell>
          <cell r="G521">
            <v>0</v>
          </cell>
          <cell r="H521">
            <v>0</v>
          </cell>
          <cell r="I521">
            <v>0</v>
          </cell>
          <cell r="J521">
            <v>67133143.700000003</v>
          </cell>
          <cell r="K521">
            <v>0</v>
          </cell>
          <cell r="L521">
            <v>67133143.700000003</v>
          </cell>
          <cell r="M521">
            <v>88990446.299999997</v>
          </cell>
          <cell r="N521">
            <v>0</v>
          </cell>
          <cell r="O521">
            <v>88990446.299999997</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259587260</v>
          </cell>
          <cell r="AI521">
            <v>0</v>
          </cell>
          <cell r="AJ521">
            <v>259587260</v>
          </cell>
          <cell r="AK521">
            <v>0</v>
          </cell>
          <cell r="AL521">
            <v>0</v>
          </cell>
          <cell r="AM521">
            <v>0</v>
          </cell>
          <cell r="AN521">
            <v>0</v>
          </cell>
          <cell r="AO521">
            <v>0</v>
          </cell>
          <cell r="AP521">
            <v>0</v>
          </cell>
          <cell r="AQ521">
            <v>0</v>
          </cell>
          <cell r="AR521">
            <v>0</v>
          </cell>
          <cell r="AS521">
            <v>0</v>
          </cell>
          <cell r="AT521">
            <v>3289150</v>
          </cell>
          <cell r="AU521">
            <v>0</v>
          </cell>
          <cell r="AV521">
            <v>3289150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419000000</v>
          </cell>
          <cell r="CB521">
            <v>0</v>
          </cell>
          <cell r="CC521">
            <v>419000000</v>
          </cell>
          <cell r="CD521">
            <v>0</v>
          </cell>
          <cell r="CE521">
            <v>0</v>
          </cell>
          <cell r="CF521">
            <v>0</v>
          </cell>
          <cell r="CG521">
            <v>419000000</v>
          </cell>
          <cell r="CH521">
            <v>0</v>
          </cell>
          <cell r="CI521">
            <v>419000000</v>
          </cell>
        </row>
        <row r="522">
          <cell r="B522" t="str">
            <v>255010</v>
          </cell>
          <cell r="C522" t="str">
            <v>Accumulated OPEB Amortization</v>
          </cell>
          <cell r="D522">
            <v>0</v>
          </cell>
          <cell r="E522">
            <v>0</v>
          </cell>
          <cell r="F522">
            <v>0</v>
          </cell>
          <cell r="G522">
            <v>0</v>
          </cell>
          <cell r="H522">
            <v>0</v>
          </cell>
          <cell r="I522">
            <v>0</v>
          </cell>
          <cell r="J522">
            <v>-40279886.5</v>
          </cell>
          <cell r="K522">
            <v>0</v>
          </cell>
          <cell r="L522">
            <v>-40279886.5</v>
          </cell>
          <cell r="M522">
            <v>-53394268.149999999</v>
          </cell>
          <cell r="N522">
            <v>0</v>
          </cell>
          <cell r="O522">
            <v>-53394268.149999999</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-155752356.47</v>
          </cell>
          <cell r="AI522">
            <v>0</v>
          </cell>
          <cell r="AJ522">
            <v>-155752356.47</v>
          </cell>
          <cell r="AK522">
            <v>0</v>
          </cell>
          <cell r="AL522">
            <v>0</v>
          </cell>
          <cell r="AM522">
            <v>0</v>
          </cell>
          <cell r="AN522">
            <v>0</v>
          </cell>
          <cell r="AO522">
            <v>0</v>
          </cell>
          <cell r="AP522">
            <v>0</v>
          </cell>
          <cell r="AQ522">
            <v>0</v>
          </cell>
          <cell r="AR522">
            <v>0</v>
          </cell>
          <cell r="AS522">
            <v>0</v>
          </cell>
          <cell r="AT522">
            <v>-1973489.9</v>
          </cell>
          <cell r="AU522">
            <v>0</v>
          </cell>
          <cell r="AV522">
            <v>-1973489.9</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0.28000000000000003</v>
          </cell>
          <cell r="BP522">
            <v>0</v>
          </cell>
          <cell r="BQ522">
            <v>0.28000000000000003</v>
          </cell>
          <cell r="BR522">
            <v>0</v>
          </cell>
          <cell r="BS522">
            <v>0</v>
          </cell>
          <cell r="BT522">
            <v>0</v>
          </cell>
          <cell r="BU522">
            <v>0</v>
          </cell>
          <cell r="BV522">
            <v>0</v>
          </cell>
          <cell r="BW522">
            <v>0</v>
          </cell>
          <cell r="BX522">
            <v>0</v>
          </cell>
          <cell r="BY522">
            <v>0</v>
          </cell>
          <cell r="BZ522">
            <v>0</v>
          </cell>
          <cell r="CA522">
            <v>-251400000.74000001</v>
          </cell>
          <cell r="CB522">
            <v>0</v>
          </cell>
          <cell r="CC522">
            <v>-251400000.74000001</v>
          </cell>
          <cell r="CD522">
            <v>0</v>
          </cell>
          <cell r="CE522">
            <v>0</v>
          </cell>
          <cell r="CF522">
            <v>0</v>
          </cell>
          <cell r="CG522">
            <v>-251400000.74000001</v>
          </cell>
          <cell r="CH522">
            <v>0</v>
          </cell>
          <cell r="CI522">
            <v>-251400000.74000001</v>
          </cell>
        </row>
        <row r="523">
          <cell r="B523" t="str">
            <v>275001</v>
          </cell>
          <cell r="C523" t="str">
            <v>Reg Asset-DX Deferred Pension</v>
          </cell>
          <cell r="D523">
            <v>0</v>
          </cell>
          <cell r="E523">
            <v>0</v>
          </cell>
          <cell r="F523">
            <v>0</v>
          </cell>
          <cell r="G523">
            <v>0</v>
          </cell>
          <cell r="H523">
            <v>0</v>
          </cell>
          <cell r="I523">
            <v>0</v>
          </cell>
          <cell r="J523">
            <v>0</v>
          </cell>
          <cell r="K523">
            <v>0</v>
          </cell>
          <cell r="L523">
            <v>0</v>
          </cell>
          <cell r="M523">
            <v>34381967.140000001</v>
          </cell>
          <cell r="N523">
            <v>0</v>
          </cell>
          <cell r="O523">
            <v>34381967.140000001</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34381967.140000001</v>
          </cell>
          <cell r="CB523">
            <v>0</v>
          </cell>
          <cell r="CC523">
            <v>34381967.140000001</v>
          </cell>
          <cell r="CD523">
            <v>0</v>
          </cell>
          <cell r="CE523">
            <v>0</v>
          </cell>
          <cell r="CF523">
            <v>0</v>
          </cell>
          <cell r="CG523">
            <v>34381967.140000001</v>
          </cell>
          <cell r="CH523">
            <v>0</v>
          </cell>
          <cell r="CI523">
            <v>34381967.140000001</v>
          </cell>
        </row>
        <row r="524">
          <cell r="B524" t="str">
            <v>275011</v>
          </cell>
          <cell r="C524" t="str">
            <v>Reg Asset-MR Cap-DX  (non-a)</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1315746.8999999999</v>
          </cell>
          <cell r="BJ524">
            <v>0</v>
          </cell>
          <cell r="BK524">
            <v>1315746.8999999999</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1315746.8999999999</v>
          </cell>
          <cell r="CB524">
            <v>0</v>
          </cell>
          <cell r="CC524">
            <v>1315746.8999999999</v>
          </cell>
          <cell r="CD524">
            <v>0</v>
          </cell>
          <cell r="CE524">
            <v>0</v>
          </cell>
          <cell r="CF524">
            <v>0</v>
          </cell>
          <cell r="CG524">
            <v>1315746.8999999999</v>
          </cell>
          <cell r="CH524">
            <v>0</v>
          </cell>
          <cell r="CI524">
            <v>1315746.8999999999</v>
          </cell>
        </row>
        <row r="525">
          <cell r="B525" t="str">
            <v>275012</v>
          </cell>
          <cell r="C525" t="str">
            <v>Reg Asset-MR Cap-TX  (non-a)</v>
          </cell>
          <cell r="D525">
            <v>0</v>
          </cell>
          <cell r="E525">
            <v>0</v>
          </cell>
          <cell r="F525">
            <v>0</v>
          </cell>
          <cell r="G525">
            <v>0</v>
          </cell>
          <cell r="H525">
            <v>0</v>
          </cell>
          <cell r="I525">
            <v>0</v>
          </cell>
          <cell r="J525">
            <v>5958815.2000000002</v>
          </cell>
          <cell r="K525">
            <v>0</v>
          </cell>
          <cell r="L525">
            <v>5958815.2000000002</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5958815.2000000002</v>
          </cell>
          <cell r="CB525">
            <v>0</v>
          </cell>
          <cell r="CC525">
            <v>5958815.2000000002</v>
          </cell>
          <cell r="CD525">
            <v>0</v>
          </cell>
          <cell r="CE525">
            <v>0</v>
          </cell>
          <cell r="CF525">
            <v>0</v>
          </cell>
          <cell r="CG525">
            <v>5958815.2000000002</v>
          </cell>
          <cell r="CH525">
            <v>0</v>
          </cell>
          <cell r="CI525">
            <v>5958815.2000000002</v>
          </cell>
        </row>
        <row r="526">
          <cell r="B526" t="str">
            <v>275020</v>
          </cell>
          <cell r="C526" t="str">
            <v>Reg Asset - OEB Costs</v>
          </cell>
          <cell r="D526">
            <v>0</v>
          </cell>
          <cell r="E526">
            <v>0</v>
          </cell>
          <cell r="F526">
            <v>0</v>
          </cell>
          <cell r="G526">
            <v>0</v>
          </cell>
          <cell r="H526">
            <v>0</v>
          </cell>
          <cell r="I526">
            <v>0</v>
          </cell>
          <cell r="J526">
            <v>4605774</v>
          </cell>
          <cell r="K526">
            <v>0</v>
          </cell>
          <cell r="L526">
            <v>4605774</v>
          </cell>
          <cell r="M526">
            <v>1197345</v>
          </cell>
          <cell r="N526">
            <v>0</v>
          </cell>
          <cell r="O526">
            <v>1197345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5803119</v>
          </cell>
          <cell r="CB526">
            <v>0</v>
          </cell>
          <cell r="CC526">
            <v>5803119</v>
          </cell>
          <cell r="CD526">
            <v>0</v>
          </cell>
          <cell r="CE526">
            <v>0</v>
          </cell>
          <cell r="CF526">
            <v>0</v>
          </cell>
          <cell r="CG526">
            <v>5803119</v>
          </cell>
          <cell r="CH526">
            <v>0</v>
          </cell>
          <cell r="CI526">
            <v>5803119</v>
          </cell>
        </row>
        <row r="527">
          <cell r="B527" t="str">
            <v>275021</v>
          </cell>
          <cell r="C527" t="str">
            <v>Mkt Rdy Deferral-DX (non-appr)</v>
          </cell>
          <cell r="D527">
            <v>0</v>
          </cell>
          <cell r="E527">
            <v>0</v>
          </cell>
          <cell r="F527">
            <v>0</v>
          </cell>
          <cell r="G527">
            <v>0</v>
          </cell>
          <cell r="H527">
            <v>0</v>
          </cell>
          <cell r="I527">
            <v>0</v>
          </cell>
          <cell r="J527">
            <v>0.01</v>
          </cell>
          <cell r="K527">
            <v>0</v>
          </cell>
          <cell r="L527">
            <v>0.01</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114016.86</v>
          </cell>
          <cell r="BJ527">
            <v>0</v>
          </cell>
          <cell r="BK527">
            <v>114016.86</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114016.87</v>
          </cell>
          <cell r="CB527">
            <v>0</v>
          </cell>
          <cell r="CC527">
            <v>114016.87</v>
          </cell>
          <cell r="CD527">
            <v>0</v>
          </cell>
          <cell r="CE527">
            <v>0</v>
          </cell>
          <cell r="CF527">
            <v>0</v>
          </cell>
          <cell r="CG527">
            <v>114016.87</v>
          </cell>
          <cell r="CH527">
            <v>0</v>
          </cell>
          <cell r="CI527">
            <v>114016.87</v>
          </cell>
        </row>
        <row r="528">
          <cell r="B528" t="str">
            <v>275022</v>
          </cell>
          <cell r="C528" t="str">
            <v>Mkt Rdy Deferral-TX (non-appr)</v>
          </cell>
          <cell r="D528">
            <v>0</v>
          </cell>
          <cell r="E528">
            <v>0</v>
          </cell>
          <cell r="F528">
            <v>0</v>
          </cell>
          <cell r="G528">
            <v>0</v>
          </cell>
          <cell r="H528">
            <v>0</v>
          </cell>
          <cell r="I528">
            <v>0</v>
          </cell>
          <cell r="J528">
            <v>7239177.9199999999</v>
          </cell>
          <cell r="K528">
            <v>0</v>
          </cell>
          <cell r="L528">
            <v>7239177.9199999999</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7239177.9199999999</v>
          </cell>
          <cell r="CB528">
            <v>0</v>
          </cell>
          <cell r="CC528">
            <v>7239177.9199999999</v>
          </cell>
          <cell r="CD528">
            <v>0</v>
          </cell>
          <cell r="CE528">
            <v>0</v>
          </cell>
          <cell r="CF528">
            <v>0</v>
          </cell>
          <cell r="CG528">
            <v>7239177.9199999999</v>
          </cell>
          <cell r="CH528">
            <v>0</v>
          </cell>
          <cell r="CI528">
            <v>7239177.9199999999</v>
          </cell>
        </row>
        <row r="529">
          <cell r="B529" t="str">
            <v>275023</v>
          </cell>
          <cell r="C529" t="str">
            <v>Regulatory Asset -  Dx PCB</v>
          </cell>
          <cell r="D529">
            <v>0</v>
          </cell>
          <cell r="E529">
            <v>0</v>
          </cell>
          <cell r="F529">
            <v>0</v>
          </cell>
          <cell r="G529">
            <v>0</v>
          </cell>
          <cell r="H529">
            <v>0</v>
          </cell>
          <cell r="I529">
            <v>0</v>
          </cell>
          <cell r="J529">
            <v>0</v>
          </cell>
          <cell r="K529">
            <v>0</v>
          </cell>
          <cell r="L529">
            <v>0</v>
          </cell>
          <cell r="M529">
            <v>27668177.918000001</v>
          </cell>
          <cell r="N529">
            <v>0</v>
          </cell>
          <cell r="O529">
            <v>27668177.918000001</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27668177.918000001</v>
          </cell>
          <cell r="CB529">
            <v>0</v>
          </cell>
          <cell r="CC529">
            <v>27668177.918000001</v>
          </cell>
          <cell r="CD529">
            <v>0</v>
          </cell>
          <cell r="CE529">
            <v>0</v>
          </cell>
          <cell r="CF529">
            <v>0</v>
          </cell>
          <cell r="CG529">
            <v>27668177.918000001</v>
          </cell>
          <cell r="CH529">
            <v>0</v>
          </cell>
          <cell r="CI529">
            <v>27668177.918000001</v>
          </cell>
        </row>
        <row r="530">
          <cell r="B530" t="str">
            <v>275024</v>
          </cell>
          <cell r="C530" t="str">
            <v>Regulatory Asset -  Dx LAR</v>
          </cell>
          <cell r="D530">
            <v>0</v>
          </cell>
          <cell r="E530">
            <v>0</v>
          </cell>
          <cell r="F530">
            <v>0</v>
          </cell>
          <cell r="G530">
            <v>0</v>
          </cell>
          <cell r="H530">
            <v>0</v>
          </cell>
          <cell r="I530">
            <v>0</v>
          </cell>
          <cell r="J530">
            <v>0</v>
          </cell>
          <cell r="K530">
            <v>0</v>
          </cell>
          <cell r="L530">
            <v>0</v>
          </cell>
          <cell r="M530">
            <v>21953436.169</v>
          </cell>
          <cell r="N530">
            <v>0</v>
          </cell>
          <cell r="O530">
            <v>21953436.169</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21953436.169</v>
          </cell>
          <cell r="CB530">
            <v>0</v>
          </cell>
          <cell r="CC530">
            <v>21953436.169</v>
          </cell>
          <cell r="CD530">
            <v>0</v>
          </cell>
          <cell r="CE530">
            <v>0</v>
          </cell>
          <cell r="CF530">
            <v>0</v>
          </cell>
          <cell r="CG530">
            <v>21953436.169</v>
          </cell>
          <cell r="CH530">
            <v>0</v>
          </cell>
          <cell r="CI530">
            <v>21953436.169</v>
          </cell>
        </row>
        <row r="531">
          <cell r="B531" t="str">
            <v>275025</v>
          </cell>
          <cell r="C531" t="str">
            <v>Regulatory Asset -  Tx PCB</v>
          </cell>
          <cell r="D531">
            <v>0</v>
          </cell>
          <cell r="E531">
            <v>0</v>
          </cell>
          <cell r="F531">
            <v>0</v>
          </cell>
          <cell r="G531">
            <v>0</v>
          </cell>
          <cell r="H531">
            <v>0</v>
          </cell>
          <cell r="I531">
            <v>0</v>
          </cell>
          <cell r="J531">
            <v>5969089.0669999998</v>
          </cell>
          <cell r="K531">
            <v>0</v>
          </cell>
          <cell r="L531">
            <v>5969089.0669999998</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5969089.0669999998</v>
          </cell>
          <cell r="CB531">
            <v>0</v>
          </cell>
          <cell r="CC531">
            <v>5969089.0669999998</v>
          </cell>
          <cell r="CD531">
            <v>0</v>
          </cell>
          <cell r="CE531">
            <v>0</v>
          </cell>
          <cell r="CF531">
            <v>0</v>
          </cell>
          <cell r="CG531">
            <v>5969089.0669999998</v>
          </cell>
          <cell r="CH531">
            <v>0</v>
          </cell>
          <cell r="CI531">
            <v>5969089.0669999998</v>
          </cell>
        </row>
        <row r="532">
          <cell r="B532" t="str">
            <v>275026</v>
          </cell>
          <cell r="C532" t="str">
            <v>Regulatory Asset -  Tx LAR</v>
          </cell>
          <cell r="D532">
            <v>0</v>
          </cell>
          <cell r="E532">
            <v>0</v>
          </cell>
          <cell r="F532">
            <v>0</v>
          </cell>
          <cell r="G532">
            <v>0</v>
          </cell>
          <cell r="H532">
            <v>0</v>
          </cell>
          <cell r="I532">
            <v>0</v>
          </cell>
          <cell r="J532">
            <v>23725165.004999999</v>
          </cell>
          <cell r="K532">
            <v>0</v>
          </cell>
          <cell r="L532">
            <v>23725165.004999999</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23725165.004999999</v>
          </cell>
          <cell r="CB532">
            <v>0</v>
          </cell>
          <cell r="CC532">
            <v>23725165.004999999</v>
          </cell>
          <cell r="CD532">
            <v>0</v>
          </cell>
          <cell r="CE532">
            <v>0</v>
          </cell>
          <cell r="CF532">
            <v>0</v>
          </cell>
          <cell r="CG532">
            <v>23725165.004999999</v>
          </cell>
          <cell r="CH532">
            <v>0</v>
          </cell>
          <cell r="CI532">
            <v>23725165.004999999</v>
          </cell>
        </row>
        <row r="533">
          <cell r="B533" t="str">
            <v>275027</v>
          </cell>
          <cell r="C533" t="str">
            <v>Regulatory Asset -Remotes LAR</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8828789.9350000005</v>
          </cell>
          <cell r="AU533">
            <v>0</v>
          </cell>
          <cell r="AV533">
            <v>8828789.9350000005</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8828789.9350000005</v>
          </cell>
          <cell r="CB533">
            <v>0</v>
          </cell>
          <cell r="CC533">
            <v>8828789.9350000005</v>
          </cell>
          <cell r="CD533">
            <v>0</v>
          </cell>
          <cell r="CE533">
            <v>0</v>
          </cell>
          <cell r="CF533">
            <v>0</v>
          </cell>
          <cell r="CG533">
            <v>8828789.9350000005</v>
          </cell>
          <cell r="CH533">
            <v>0</v>
          </cell>
          <cell r="CI533">
            <v>8828789.9350000005</v>
          </cell>
        </row>
        <row r="534">
          <cell r="B534" t="str">
            <v>275028</v>
          </cell>
          <cell r="C534" t="str">
            <v>Regul Asset -Dx PCB Sec Defer</v>
          </cell>
          <cell r="D534">
            <v>0</v>
          </cell>
          <cell r="E534">
            <v>0</v>
          </cell>
          <cell r="F534">
            <v>0</v>
          </cell>
          <cell r="G534">
            <v>0</v>
          </cell>
          <cell r="H534">
            <v>0</v>
          </cell>
          <cell r="I534">
            <v>0</v>
          </cell>
          <cell r="J534">
            <v>0</v>
          </cell>
          <cell r="K534">
            <v>0</v>
          </cell>
          <cell r="L534">
            <v>0</v>
          </cell>
          <cell r="M534">
            <v>-1.3000000000000001E-2</v>
          </cell>
          <cell r="N534">
            <v>0</v>
          </cell>
          <cell r="O534">
            <v>-1.3000000000000001E-2</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-1.3000000000000001E-2</v>
          </cell>
          <cell r="CB534">
            <v>0</v>
          </cell>
          <cell r="CC534">
            <v>-1.3000000000000001E-2</v>
          </cell>
          <cell r="CD534">
            <v>0</v>
          </cell>
          <cell r="CE534">
            <v>0</v>
          </cell>
          <cell r="CF534">
            <v>0</v>
          </cell>
          <cell r="CG534">
            <v>-1.3000000000000001E-2</v>
          </cell>
          <cell r="CH534">
            <v>0</v>
          </cell>
          <cell r="CI534">
            <v>-1.3000000000000001E-2</v>
          </cell>
        </row>
        <row r="535">
          <cell r="B535" t="str">
            <v>275029</v>
          </cell>
          <cell r="C535" t="str">
            <v>Regul Asset -Dx LAR Sec Defer</v>
          </cell>
          <cell r="D535">
            <v>0</v>
          </cell>
          <cell r="E535">
            <v>0</v>
          </cell>
          <cell r="F535">
            <v>0</v>
          </cell>
          <cell r="G535">
            <v>0</v>
          </cell>
          <cell r="H535">
            <v>0</v>
          </cell>
          <cell r="I535">
            <v>0</v>
          </cell>
          <cell r="J535">
            <v>0</v>
          </cell>
          <cell r="K535">
            <v>0</v>
          </cell>
          <cell r="L535">
            <v>0</v>
          </cell>
          <cell r="M535">
            <v>1E-3</v>
          </cell>
          <cell r="N535">
            <v>0</v>
          </cell>
          <cell r="O535">
            <v>1E-3</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1E-3</v>
          </cell>
          <cell r="CB535">
            <v>0</v>
          </cell>
          <cell r="CC535">
            <v>1E-3</v>
          </cell>
          <cell r="CD535">
            <v>0</v>
          </cell>
          <cell r="CE535">
            <v>0</v>
          </cell>
          <cell r="CF535">
            <v>0</v>
          </cell>
          <cell r="CG535">
            <v>1E-3</v>
          </cell>
          <cell r="CH535">
            <v>0</v>
          </cell>
          <cell r="CI535">
            <v>1E-3</v>
          </cell>
        </row>
        <row r="536">
          <cell r="B536" t="str">
            <v>275030</v>
          </cell>
          <cell r="C536" t="str">
            <v>RSVA-Power</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1077135.8799999999</v>
          </cell>
          <cell r="BJ536">
            <v>0</v>
          </cell>
          <cell r="BK536">
            <v>1077135.8799999999</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1077135.8799999999</v>
          </cell>
          <cell r="CB536">
            <v>0</v>
          </cell>
          <cell r="CC536">
            <v>1077135.8799999999</v>
          </cell>
          <cell r="CD536">
            <v>0</v>
          </cell>
          <cell r="CE536">
            <v>0</v>
          </cell>
          <cell r="CF536">
            <v>0</v>
          </cell>
          <cell r="CG536">
            <v>1077135.8799999999</v>
          </cell>
          <cell r="CH536">
            <v>0</v>
          </cell>
          <cell r="CI536">
            <v>1077135.8799999999</v>
          </cell>
        </row>
        <row r="537">
          <cell r="B537" t="str">
            <v>275031</v>
          </cell>
          <cell r="C537" t="str">
            <v>RSVA-Wholesale Market Services</v>
          </cell>
          <cell r="D537">
            <v>0</v>
          </cell>
          <cell r="E537">
            <v>0</v>
          </cell>
          <cell r="F537">
            <v>0</v>
          </cell>
          <cell r="G537">
            <v>0</v>
          </cell>
          <cell r="H537">
            <v>0</v>
          </cell>
          <cell r="I537">
            <v>0</v>
          </cell>
          <cell r="J537">
            <v>0</v>
          </cell>
          <cell r="K537">
            <v>0</v>
          </cell>
          <cell r="L537">
            <v>0</v>
          </cell>
          <cell r="M537">
            <v>484961.37</v>
          </cell>
          <cell r="N537">
            <v>0</v>
          </cell>
          <cell r="O537">
            <v>484961.37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4726175.5</v>
          </cell>
          <cell r="BJ537">
            <v>0</v>
          </cell>
          <cell r="BK537">
            <v>4726175.5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5211136.87</v>
          </cell>
          <cell r="CB537">
            <v>0</v>
          </cell>
          <cell r="CC537">
            <v>5211136.87</v>
          </cell>
          <cell r="CD537">
            <v>0</v>
          </cell>
          <cell r="CE537">
            <v>0</v>
          </cell>
          <cell r="CF537">
            <v>0</v>
          </cell>
          <cell r="CG537">
            <v>5211136.87</v>
          </cell>
          <cell r="CH537">
            <v>0</v>
          </cell>
          <cell r="CI537">
            <v>5211136.87</v>
          </cell>
        </row>
        <row r="538">
          <cell r="B538" t="str">
            <v>275032</v>
          </cell>
          <cell r="C538" t="str">
            <v>RSVA-WMS-Non-Recurring</v>
          </cell>
          <cell r="D538">
            <v>0</v>
          </cell>
          <cell r="E538">
            <v>0</v>
          </cell>
          <cell r="F538">
            <v>0</v>
          </cell>
          <cell r="G538">
            <v>0</v>
          </cell>
          <cell r="H538">
            <v>0</v>
          </cell>
          <cell r="I538">
            <v>0</v>
          </cell>
          <cell r="J538">
            <v>0</v>
          </cell>
          <cell r="K538">
            <v>0</v>
          </cell>
          <cell r="L538">
            <v>0</v>
          </cell>
          <cell r="M538">
            <v>1010667.58</v>
          </cell>
          <cell r="N538">
            <v>0</v>
          </cell>
          <cell r="O538">
            <v>1010667.58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1257580.47</v>
          </cell>
          <cell r="BJ538">
            <v>0</v>
          </cell>
          <cell r="BK538">
            <v>1257580.47</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2268248.0499999998</v>
          </cell>
          <cell r="CB538">
            <v>0</v>
          </cell>
          <cell r="CC538">
            <v>2268248.0499999998</v>
          </cell>
          <cell r="CD538">
            <v>0</v>
          </cell>
          <cell r="CE538">
            <v>0</v>
          </cell>
          <cell r="CF538">
            <v>0</v>
          </cell>
          <cell r="CG538">
            <v>2268248.0499999998</v>
          </cell>
          <cell r="CH538">
            <v>0</v>
          </cell>
          <cell r="CI538">
            <v>2268248.0499999998</v>
          </cell>
        </row>
        <row r="539">
          <cell r="B539" t="str">
            <v>275033</v>
          </cell>
          <cell r="C539" t="str">
            <v>RSVA-Retail Transm. NWK Rate</v>
          </cell>
          <cell r="D539">
            <v>0</v>
          </cell>
          <cell r="E539">
            <v>0</v>
          </cell>
          <cell r="F539">
            <v>0</v>
          </cell>
          <cell r="G539">
            <v>0</v>
          </cell>
          <cell r="H539">
            <v>0</v>
          </cell>
          <cell r="I539">
            <v>0</v>
          </cell>
          <cell r="J539">
            <v>0</v>
          </cell>
          <cell r="K539">
            <v>0</v>
          </cell>
          <cell r="L539">
            <v>0</v>
          </cell>
          <cell r="M539">
            <v>-11324040.98</v>
          </cell>
          <cell r="N539">
            <v>0</v>
          </cell>
          <cell r="O539">
            <v>-11324040.98</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1594396.38</v>
          </cell>
          <cell r="BJ539">
            <v>0</v>
          </cell>
          <cell r="BK539">
            <v>1594396.38</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-9729644.6000000015</v>
          </cell>
          <cell r="CB539">
            <v>0</v>
          </cell>
          <cell r="CC539">
            <v>-9729644.6000000015</v>
          </cell>
          <cell r="CD539">
            <v>0</v>
          </cell>
          <cell r="CE539">
            <v>0</v>
          </cell>
          <cell r="CF539">
            <v>0</v>
          </cell>
          <cell r="CG539">
            <v>-9729644.6000000015</v>
          </cell>
          <cell r="CH539">
            <v>0</v>
          </cell>
          <cell r="CI539">
            <v>-9729644.6000000015</v>
          </cell>
        </row>
        <row r="540">
          <cell r="B540" t="str">
            <v>275034</v>
          </cell>
          <cell r="C540" t="str">
            <v>RSVA-Retl Trans Connect'n Rate</v>
          </cell>
          <cell r="D540">
            <v>0</v>
          </cell>
          <cell r="E540">
            <v>0</v>
          </cell>
          <cell r="F540">
            <v>0</v>
          </cell>
          <cell r="G540">
            <v>0</v>
          </cell>
          <cell r="H540">
            <v>0</v>
          </cell>
          <cell r="I540">
            <v>0</v>
          </cell>
          <cell r="J540">
            <v>0</v>
          </cell>
          <cell r="K540">
            <v>0</v>
          </cell>
          <cell r="L540">
            <v>0</v>
          </cell>
          <cell r="M540">
            <v>-14082145.9</v>
          </cell>
          <cell r="N540">
            <v>0</v>
          </cell>
          <cell r="O540">
            <v>-14082145.9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1721272.67</v>
          </cell>
          <cell r="BJ540">
            <v>0</v>
          </cell>
          <cell r="BK540">
            <v>1721272.67</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-12360873.23</v>
          </cell>
          <cell r="CB540">
            <v>0</v>
          </cell>
          <cell r="CC540">
            <v>-12360873.23</v>
          </cell>
          <cell r="CD540">
            <v>0</v>
          </cell>
          <cell r="CE540">
            <v>0</v>
          </cell>
          <cell r="CF540">
            <v>0</v>
          </cell>
          <cell r="CG540">
            <v>-12360873.23</v>
          </cell>
          <cell r="CH540">
            <v>0</v>
          </cell>
          <cell r="CI540">
            <v>-12360873.23</v>
          </cell>
        </row>
        <row r="541">
          <cell r="B541" t="str">
            <v>275038</v>
          </cell>
          <cell r="C541" t="str">
            <v>Reg Asset - TX Bypass Rebate</v>
          </cell>
          <cell r="D541">
            <v>0</v>
          </cell>
          <cell r="E541">
            <v>0</v>
          </cell>
          <cell r="F541">
            <v>0</v>
          </cell>
          <cell r="G541">
            <v>0</v>
          </cell>
          <cell r="H541">
            <v>0</v>
          </cell>
          <cell r="I541">
            <v>0</v>
          </cell>
          <cell r="J541">
            <v>6086229.3899999997</v>
          </cell>
          <cell r="K541">
            <v>0</v>
          </cell>
          <cell r="L541">
            <v>6086229.3899999997</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6086229.3899999997</v>
          </cell>
          <cell r="CB541">
            <v>0</v>
          </cell>
          <cell r="CC541">
            <v>6086229.3899999997</v>
          </cell>
          <cell r="CD541">
            <v>0</v>
          </cell>
          <cell r="CE541">
            <v>0</v>
          </cell>
          <cell r="CF541">
            <v>0</v>
          </cell>
          <cell r="CG541">
            <v>6086229.3899999997</v>
          </cell>
          <cell r="CH541">
            <v>0</v>
          </cell>
          <cell r="CI541">
            <v>6086229.3899999997</v>
          </cell>
        </row>
        <row r="542">
          <cell r="B542" t="str">
            <v>275040</v>
          </cell>
          <cell r="C542" t="str">
            <v>RCVA RETAIL REVENUE</v>
          </cell>
          <cell r="D542">
            <v>0</v>
          </cell>
          <cell r="E542">
            <v>0</v>
          </cell>
          <cell r="F542">
            <v>0</v>
          </cell>
          <cell r="G542">
            <v>0</v>
          </cell>
          <cell r="H542">
            <v>0</v>
          </cell>
          <cell r="I542">
            <v>0</v>
          </cell>
          <cell r="J542">
            <v>0</v>
          </cell>
          <cell r="K542">
            <v>0</v>
          </cell>
          <cell r="L542">
            <v>0</v>
          </cell>
          <cell r="M542">
            <v>-1398629.8</v>
          </cell>
          <cell r="N542">
            <v>0</v>
          </cell>
          <cell r="O542">
            <v>-1398629.8</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189859.81</v>
          </cell>
          <cell r="BJ542">
            <v>0</v>
          </cell>
          <cell r="BK542">
            <v>189859.81</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-1208769.99</v>
          </cell>
          <cell r="CB542">
            <v>0</v>
          </cell>
          <cell r="CC542">
            <v>-1208769.99</v>
          </cell>
          <cell r="CD542">
            <v>0</v>
          </cell>
          <cell r="CE542">
            <v>0</v>
          </cell>
          <cell r="CF542">
            <v>0</v>
          </cell>
          <cell r="CG542">
            <v>-1208769.99</v>
          </cell>
          <cell r="CH542">
            <v>0</v>
          </cell>
          <cell r="CI542">
            <v>-1208769.99</v>
          </cell>
        </row>
        <row r="543">
          <cell r="B543" t="str">
            <v>275041</v>
          </cell>
          <cell r="C543" t="str">
            <v>RCVA Retail Cost</v>
          </cell>
          <cell r="D543">
            <v>0</v>
          </cell>
          <cell r="E543">
            <v>0</v>
          </cell>
          <cell r="F543">
            <v>0</v>
          </cell>
          <cell r="G543">
            <v>0</v>
          </cell>
          <cell r="H543">
            <v>0</v>
          </cell>
          <cell r="I543">
            <v>0</v>
          </cell>
          <cell r="J543">
            <v>0</v>
          </cell>
          <cell r="K543">
            <v>0</v>
          </cell>
          <cell r="L543">
            <v>0</v>
          </cell>
          <cell r="M543">
            <v>966991.99</v>
          </cell>
          <cell r="N543">
            <v>0</v>
          </cell>
          <cell r="O543">
            <v>966991.99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966991.99</v>
          </cell>
          <cell r="CB543">
            <v>0</v>
          </cell>
          <cell r="CC543">
            <v>966991.99</v>
          </cell>
          <cell r="CD543">
            <v>0</v>
          </cell>
          <cell r="CE543">
            <v>0</v>
          </cell>
          <cell r="CF543">
            <v>0</v>
          </cell>
          <cell r="CG543">
            <v>966991.99</v>
          </cell>
          <cell r="CH543">
            <v>0</v>
          </cell>
          <cell r="CI543">
            <v>966991.99</v>
          </cell>
        </row>
        <row r="544">
          <cell r="B544" t="str">
            <v>275043</v>
          </cell>
          <cell r="C544" t="str">
            <v>Reg Asset-PILs Var - Brampton</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-7052774.4000000004</v>
          </cell>
          <cell r="BJ544">
            <v>0</v>
          </cell>
          <cell r="BK544">
            <v>-7052774.4000000004</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-7052774.4000000004</v>
          </cell>
          <cell r="CB544">
            <v>0</v>
          </cell>
          <cell r="CC544">
            <v>-7052774.4000000004</v>
          </cell>
          <cell r="CD544">
            <v>0</v>
          </cell>
          <cell r="CE544">
            <v>0</v>
          </cell>
          <cell r="CF544">
            <v>0</v>
          </cell>
          <cell r="CG544">
            <v>-7052774.4000000004</v>
          </cell>
          <cell r="CH544">
            <v>0</v>
          </cell>
          <cell r="CI544">
            <v>-7052774.4000000004</v>
          </cell>
        </row>
        <row r="545">
          <cell r="B545" t="str">
            <v>275044</v>
          </cell>
          <cell r="C545" t="str">
            <v>Reg Asset-PILs Var-Bram contra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7052774.4000000004</v>
          </cell>
          <cell r="BJ545">
            <v>0</v>
          </cell>
          <cell r="BK545">
            <v>7052774.4000000004</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7052774.4000000004</v>
          </cell>
          <cell r="CB545">
            <v>0</v>
          </cell>
          <cell r="CC545">
            <v>7052774.4000000004</v>
          </cell>
          <cell r="CD545">
            <v>0</v>
          </cell>
          <cell r="CE545">
            <v>0</v>
          </cell>
          <cell r="CF545">
            <v>0</v>
          </cell>
          <cell r="CG545">
            <v>7052774.4000000004</v>
          </cell>
          <cell r="CH545">
            <v>0</v>
          </cell>
          <cell r="CI545">
            <v>7052774.4000000004</v>
          </cell>
        </row>
        <row r="546">
          <cell r="B546" t="str">
            <v>275045</v>
          </cell>
          <cell r="C546" t="str">
            <v>RCVA - STR REVENUE</v>
          </cell>
          <cell r="D546">
            <v>0</v>
          </cell>
          <cell r="E546">
            <v>0</v>
          </cell>
          <cell r="F546">
            <v>0</v>
          </cell>
          <cell r="G546">
            <v>0</v>
          </cell>
          <cell r="H546">
            <v>0</v>
          </cell>
          <cell r="I546">
            <v>0</v>
          </cell>
          <cell r="J546">
            <v>0</v>
          </cell>
          <cell r="K546">
            <v>0</v>
          </cell>
          <cell r="L546">
            <v>0</v>
          </cell>
          <cell r="M546">
            <v>-5380.25</v>
          </cell>
          <cell r="N546">
            <v>0</v>
          </cell>
          <cell r="O546">
            <v>-5380.25</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45318.71</v>
          </cell>
          <cell r="BJ546">
            <v>0</v>
          </cell>
          <cell r="BK546">
            <v>45318.71</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39938.46</v>
          </cell>
          <cell r="CB546">
            <v>0</v>
          </cell>
          <cell r="CC546">
            <v>39938.46</v>
          </cell>
          <cell r="CD546">
            <v>0</v>
          </cell>
          <cell r="CE546">
            <v>0</v>
          </cell>
          <cell r="CF546">
            <v>0</v>
          </cell>
          <cell r="CG546">
            <v>39938.46</v>
          </cell>
          <cell r="CH546">
            <v>0</v>
          </cell>
          <cell r="CI546">
            <v>39938.46</v>
          </cell>
        </row>
        <row r="547">
          <cell r="B547" t="str">
            <v>275046</v>
          </cell>
          <cell r="C547" t="str">
            <v>RCVA-STR Cost</v>
          </cell>
          <cell r="D547">
            <v>0</v>
          </cell>
          <cell r="E547">
            <v>0</v>
          </cell>
          <cell r="F547">
            <v>0</v>
          </cell>
          <cell r="G547">
            <v>0</v>
          </cell>
          <cell r="H547">
            <v>0</v>
          </cell>
          <cell r="I547">
            <v>0</v>
          </cell>
          <cell r="J547">
            <v>0</v>
          </cell>
          <cell r="K547">
            <v>0</v>
          </cell>
          <cell r="L547">
            <v>0</v>
          </cell>
          <cell r="M547">
            <v>151969.10999999999</v>
          </cell>
          <cell r="N547">
            <v>0</v>
          </cell>
          <cell r="O547">
            <v>151969.10999999999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151969.10999999999</v>
          </cell>
          <cell r="CB547">
            <v>0</v>
          </cell>
          <cell r="CC547">
            <v>151969.10999999999</v>
          </cell>
          <cell r="CD547">
            <v>0</v>
          </cell>
          <cell r="CE547">
            <v>0</v>
          </cell>
          <cell r="CF547">
            <v>0</v>
          </cell>
          <cell r="CG547">
            <v>151969.10999999999</v>
          </cell>
          <cell r="CH547">
            <v>0</v>
          </cell>
          <cell r="CI547">
            <v>151969.10999999999</v>
          </cell>
        </row>
        <row r="548">
          <cell r="B548" t="str">
            <v>275047</v>
          </cell>
          <cell r="C548" t="str">
            <v>Reg Asset - C&amp;DM-OM&amp;a</v>
          </cell>
          <cell r="D548">
            <v>0</v>
          </cell>
          <cell r="E548">
            <v>0</v>
          </cell>
          <cell r="F548">
            <v>0</v>
          </cell>
          <cell r="G548">
            <v>0</v>
          </cell>
          <cell r="H548">
            <v>0</v>
          </cell>
          <cell r="I548">
            <v>0</v>
          </cell>
          <cell r="J548">
            <v>0</v>
          </cell>
          <cell r="K548">
            <v>0</v>
          </cell>
          <cell r="L548">
            <v>0</v>
          </cell>
          <cell r="M548">
            <v>1037209.05</v>
          </cell>
          <cell r="N548">
            <v>0</v>
          </cell>
          <cell r="O548">
            <v>1037209.05</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1037209.05</v>
          </cell>
          <cell r="CB548">
            <v>0</v>
          </cell>
          <cell r="CC548">
            <v>1037209.05</v>
          </cell>
          <cell r="CD548">
            <v>0</v>
          </cell>
          <cell r="CE548">
            <v>0</v>
          </cell>
          <cell r="CF548">
            <v>0</v>
          </cell>
          <cell r="CG548">
            <v>1037209.05</v>
          </cell>
          <cell r="CH548">
            <v>0</v>
          </cell>
          <cell r="CI548">
            <v>1037209.05</v>
          </cell>
        </row>
        <row r="549">
          <cell r="B549" t="str">
            <v>275048</v>
          </cell>
          <cell r="C549" t="str">
            <v>Reg Asset-C&amp;DM Int Improvement</v>
          </cell>
          <cell r="D549">
            <v>0</v>
          </cell>
          <cell r="E549">
            <v>0</v>
          </cell>
          <cell r="F549">
            <v>0</v>
          </cell>
          <cell r="G549">
            <v>0</v>
          </cell>
          <cell r="H549">
            <v>0</v>
          </cell>
          <cell r="I549">
            <v>0</v>
          </cell>
          <cell r="J549">
            <v>0</v>
          </cell>
          <cell r="K549">
            <v>0</v>
          </cell>
          <cell r="L549">
            <v>0</v>
          </cell>
          <cell r="M549">
            <v>9494.2980000000007</v>
          </cell>
          <cell r="N549">
            <v>0</v>
          </cell>
          <cell r="O549">
            <v>9494.2980000000007</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9494.2980000000007</v>
          </cell>
          <cell r="CB549">
            <v>0</v>
          </cell>
          <cell r="CC549">
            <v>9494.2980000000007</v>
          </cell>
          <cell r="CD549">
            <v>0</v>
          </cell>
          <cell r="CE549">
            <v>0</v>
          </cell>
          <cell r="CF549">
            <v>0</v>
          </cell>
          <cell r="CG549">
            <v>9494.2980000000007</v>
          </cell>
          <cell r="CH549">
            <v>0</v>
          </cell>
          <cell r="CI549">
            <v>9494.2980000000007</v>
          </cell>
        </row>
        <row r="550">
          <cell r="B550" t="str">
            <v>275053</v>
          </cell>
          <cell r="C550" t="str">
            <v>MARR Oct 2001 Int Improv</v>
          </cell>
          <cell r="D550">
            <v>0</v>
          </cell>
          <cell r="E550">
            <v>0</v>
          </cell>
          <cell r="F550">
            <v>0</v>
          </cell>
          <cell r="G550">
            <v>0</v>
          </cell>
          <cell r="H550">
            <v>0</v>
          </cell>
          <cell r="I550">
            <v>0</v>
          </cell>
          <cell r="J550">
            <v>0</v>
          </cell>
          <cell r="K550">
            <v>0</v>
          </cell>
          <cell r="L550">
            <v>0</v>
          </cell>
          <cell r="M550">
            <v>4.0000000000000001E-3</v>
          </cell>
          <cell r="N550">
            <v>0</v>
          </cell>
          <cell r="O550">
            <v>4.0000000000000001E-3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4.0000000000000001E-3</v>
          </cell>
          <cell r="CB550">
            <v>0</v>
          </cell>
          <cell r="CC550">
            <v>4.0000000000000001E-3</v>
          </cell>
          <cell r="CD550">
            <v>0</v>
          </cell>
          <cell r="CE550">
            <v>0</v>
          </cell>
          <cell r="CF550">
            <v>0</v>
          </cell>
          <cell r="CG550">
            <v>4.0000000000000001E-3</v>
          </cell>
          <cell r="CH550">
            <v>0</v>
          </cell>
          <cell r="CI550">
            <v>4.0000000000000001E-3</v>
          </cell>
        </row>
        <row r="551">
          <cell r="B551" t="str">
            <v>275054</v>
          </cell>
          <cell r="C551" t="str">
            <v>PILs Oct 2001 Interest Improv</v>
          </cell>
          <cell r="D551">
            <v>0</v>
          </cell>
          <cell r="E551">
            <v>0</v>
          </cell>
          <cell r="F551">
            <v>0</v>
          </cell>
          <cell r="G551">
            <v>0</v>
          </cell>
          <cell r="H551">
            <v>0</v>
          </cell>
          <cell r="I551">
            <v>0</v>
          </cell>
          <cell r="J551">
            <v>0</v>
          </cell>
          <cell r="K551">
            <v>0</v>
          </cell>
          <cell r="L551">
            <v>0</v>
          </cell>
          <cell r="M551">
            <v>-5.0000000000000001E-3</v>
          </cell>
          <cell r="N551">
            <v>0</v>
          </cell>
          <cell r="O551">
            <v>-5.0000000000000001E-3</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-5.0000000000000001E-3</v>
          </cell>
          <cell r="CB551">
            <v>0</v>
          </cell>
          <cell r="CC551">
            <v>-5.0000000000000001E-3</v>
          </cell>
          <cell r="CD551">
            <v>0</v>
          </cell>
          <cell r="CE551">
            <v>0</v>
          </cell>
          <cell r="CF551">
            <v>0</v>
          </cell>
          <cell r="CG551">
            <v>-5.0000000000000001E-3</v>
          </cell>
          <cell r="CH551">
            <v>0</v>
          </cell>
          <cell r="CI551">
            <v>-5.0000000000000001E-3</v>
          </cell>
        </row>
        <row r="552">
          <cell r="B552" t="str">
            <v>275057</v>
          </cell>
          <cell r="C552" t="str">
            <v>Reg Asset-LV-Sh Lns-LDCs &amp;Dir</v>
          </cell>
          <cell r="D552">
            <v>0</v>
          </cell>
          <cell r="E552">
            <v>0</v>
          </cell>
          <cell r="F552">
            <v>0</v>
          </cell>
          <cell r="G552">
            <v>0</v>
          </cell>
          <cell r="H552">
            <v>0</v>
          </cell>
          <cell r="I552">
            <v>0</v>
          </cell>
          <cell r="J552">
            <v>0</v>
          </cell>
          <cell r="K552">
            <v>0</v>
          </cell>
          <cell r="L552">
            <v>0</v>
          </cell>
          <cell r="M552">
            <v>18864542.350000001</v>
          </cell>
          <cell r="N552">
            <v>0</v>
          </cell>
          <cell r="O552">
            <v>18864542.350000001</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18864542.350000001</v>
          </cell>
          <cell r="CB552">
            <v>0</v>
          </cell>
          <cell r="CC552">
            <v>18864542.350000001</v>
          </cell>
          <cell r="CD552">
            <v>0</v>
          </cell>
          <cell r="CE552">
            <v>0</v>
          </cell>
          <cell r="CF552">
            <v>0</v>
          </cell>
          <cell r="CG552">
            <v>18864542.350000001</v>
          </cell>
          <cell r="CH552">
            <v>0</v>
          </cell>
          <cell r="CI552">
            <v>18864542.350000001</v>
          </cell>
        </row>
        <row r="553">
          <cell r="B553" t="str">
            <v>275058</v>
          </cell>
          <cell r="C553" t="str">
            <v>Reg Ass-LV Chg-LV Spec-LCDDir</v>
          </cell>
          <cell r="D553">
            <v>0</v>
          </cell>
          <cell r="E553">
            <v>0</v>
          </cell>
          <cell r="F553">
            <v>0</v>
          </cell>
          <cell r="G553">
            <v>0</v>
          </cell>
          <cell r="H553">
            <v>0</v>
          </cell>
          <cell r="I553">
            <v>0</v>
          </cell>
          <cell r="J553">
            <v>0</v>
          </cell>
          <cell r="K553">
            <v>0</v>
          </cell>
          <cell r="L553">
            <v>0</v>
          </cell>
          <cell r="M553">
            <v>200004</v>
          </cell>
          <cell r="N553">
            <v>0</v>
          </cell>
          <cell r="O553">
            <v>200004</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200004</v>
          </cell>
          <cell r="CB553">
            <v>0</v>
          </cell>
          <cell r="CC553">
            <v>200004</v>
          </cell>
          <cell r="CD553">
            <v>0</v>
          </cell>
          <cell r="CE553">
            <v>0</v>
          </cell>
          <cell r="CF553">
            <v>0</v>
          </cell>
          <cell r="CG553">
            <v>200004</v>
          </cell>
          <cell r="CH553">
            <v>0</v>
          </cell>
          <cell r="CI553">
            <v>200004</v>
          </cell>
        </row>
        <row r="554">
          <cell r="B554" t="str">
            <v>275059</v>
          </cell>
          <cell r="C554" t="str">
            <v>Reg Asset-LV Chg-DS-LDC  Dir</v>
          </cell>
          <cell r="D554">
            <v>0</v>
          </cell>
          <cell r="E554">
            <v>0</v>
          </cell>
          <cell r="F554">
            <v>0</v>
          </cell>
          <cell r="G554">
            <v>0</v>
          </cell>
          <cell r="H554">
            <v>0</v>
          </cell>
          <cell r="I554">
            <v>0</v>
          </cell>
          <cell r="J554">
            <v>0</v>
          </cell>
          <cell r="K554">
            <v>0</v>
          </cell>
          <cell r="L554">
            <v>0</v>
          </cell>
          <cell r="M554">
            <v>2199996</v>
          </cell>
          <cell r="N554">
            <v>0</v>
          </cell>
          <cell r="O554">
            <v>2199996</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2199996</v>
          </cell>
          <cell r="CB554">
            <v>0</v>
          </cell>
          <cell r="CC554">
            <v>2199996</v>
          </cell>
          <cell r="CD554">
            <v>0</v>
          </cell>
          <cell r="CE554">
            <v>0</v>
          </cell>
          <cell r="CF554">
            <v>0</v>
          </cell>
          <cell r="CG554">
            <v>2199996</v>
          </cell>
          <cell r="CH554">
            <v>0</v>
          </cell>
          <cell r="CI554">
            <v>2199996</v>
          </cell>
        </row>
        <row r="555">
          <cell r="B555" t="str">
            <v>275060</v>
          </cell>
          <cell r="C555" t="str">
            <v>Reg Asset-HV Dist Stn-HV Del</v>
          </cell>
          <cell r="D555">
            <v>0</v>
          </cell>
          <cell r="E555">
            <v>0</v>
          </cell>
          <cell r="F555">
            <v>0</v>
          </cell>
          <cell r="G555">
            <v>0</v>
          </cell>
          <cell r="H555">
            <v>0</v>
          </cell>
          <cell r="I555">
            <v>0</v>
          </cell>
          <cell r="J555">
            <v>0</v>
          </cell>
          <cell r="K555">
            <v>0</v>
          </cell>
          <cell r="L555">
            <v>0</v>
          </cell>
          <cell r="M555">
            <v>1700004</v>
          </cell>
          <cell r="N555">
            <v>0</v>
          </cell>
          <cell r="O555">
            <v>1700004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1700004</v>
          </cell>
          <cell r="CB555">
            <v>0</v>
          </cell>
          <cell r="CC555">
            <v>1700004</v>
          </cell>
          <cell r="CD555">
            <v>0</v>
          </cell>
          <cell r="CE555">
            <v>0</v>
          </cell>
          <cell r="CF555">
            <v>0</v>
          </cell>
          <cell r="CG555">
            <v>1700004</v>
          </cell>
          <cell r="CH555">
            <v>0</v>
          </cell>
          <cell r="CI555">
            <v>1700004</v>
          </cell>
        </row>
        <row r="556">
          <cell r="B556" t="str">
            <v>275061</v>
          </cell>
          <cell r="C556" t="str">
            <v>Reg Asset-HVDS LV  Delivery</v>
          </cell>
          <cell r="D556">
            <v>0</v>
          </cell>
          <cell r="E556">
            <v>0</v>
          </cell>
          <cell r="F556">
            <v>0</v>
          </cell>
          <cell r="G556">
            <v>0</v>
          </cell>
          <cell r="H556">
            <v>0</v>
          </cell>
          <cell r="I556">
            <v>0</v>
          </cell>
          <cell r="J556">
            <v>0</v>
          </cell>
          <cell r="K556">
            <v>0</v>
          </cell>
          <cell r="L556">
            <v>0</v>
          </cell>
          <cell r="M556">
            <v>1599996</v>
          </cell>
          <cell r="N556">
            <v>0</v>
          </cell>
          <cell r="O556">
            <v>1599996</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1599996</v>
          </cell>
          <cell r="CB556">
            <v>0</v>
          </cell>
          <cell r="CC556">
            <v>1599996</v>
          </cell>
          <cell r="CD556">
            <v>0</v>
          </cell>
          <cell r="CE556">
            <v>0</v>
          </cell>
          <cell r="CF556">
            <v>0</v>
          </cell>
          <cell r="CG556">
            <v>1599996</v>
          </cell>
          <cell r="CH556">
            <v>0</v>
          </cell>
          <cell r="CI556">
            <v>1599996</v>
          </cell>
        </row>
        <row r="557">
          <cell r="B557" t="str">
            <v>275062</v>
          </cell>
          <cell r="C557" t="str">
            <v>Reg Asset-Shrd LV Distr  Stn</v>
          </cell>
          <cell r="D557">
            <v>0</v>
          </cell>
          <cell r="E557">
            <v>0</v>
          </cell>
          <cell r="F557">
            <v>0</v>
          </cell>
          <cell r="G557">
            <v>0</v>
          </cell>
          <cell r="H557">
            <v>0</v>
          </cell>
          <cell r="I557">
            <v>0</v>
          </cell>
          <cell r="J557">
            <v>0</v>
          </cell>
          <cell r="K557">
            <v>0</v>
          </cell>
          <cell r="L557">
            <v>0</v>
          </cell>
          <cell r="M557">
            <v>200004</v>
          </cell>
          <cell r="N557">
            <v>0</v>
          </cell>
          <cell r="O557">
            <v>200004</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200004</v>
          </cell>
          <cell r="CB557">
            <v>0</v>
          </cell>
          <cell r="CC557">
            <v>200004</v>
          </cell>
          <cell r="CD557">
            <v>0</v>
          </cell>
          <cell r="CE557">
            <v>0</v>
          </cell>
          <cell r="CF557">
            <v>0</v>
          </cell>
          <cell r="CG557">
            <v>200004</v>
          </cell>
          <cell r="CH557">
            <v>0</v>
          </cell>
          <cell r="CI557">
            <v>200004</v>
          </cell>
        </row>
        <row r="558">
          <cell r="B558" t="str">
            <v>275063</v>
          </cell>
          <cell r="C558" t="str">
            <v>Reg Asset-Spec LVDS g/f  rates</v>
          </cell>
          <cell r="D558">
            <v>0</v>
          </cell>
          <cell r="E558">
            <v>0</v>
          </cell>
          <cell r="F558">
            <v>0</v>
          </cell>
          <cell r="G558">
            <v>0</v>
          </cell>
          <cell r="H558">
            <v>0</v>
          </cell>
          <cell r="I558">
            <v>0</v>
          </cell>
          <cell r="J558">
            <v>0</v>
          </cell>
          <cell r="K558">
            <v>0</v>
          </cell>
          <cell r="L558">
            <v>0</v>
          </cell>
          <cell r="M558">
            <v>200004</v>
          </cell>
          <cell r="N558">
            <v>0</v>
          </cell>
          <cell r="O558">
            <v>200004</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200004</v>
          </cell>
          <cell r="CB558">
            <v>0</v>
          </cell>
          <cell r="CC558">
            <v>200004</v>
          </cell>
          <cell r="CD558">
            <v>0</v>
          </cell>
          <cell r="CE558">
            <v>0</v>
          </cell>
          <cell r="CF558">
            <v>0</v>
          </cell>
          <cell r="CG558">
            <v>200004</v>
          </cell>
          <cell r="CH558">
            <v>0</v>
          </cell>
          <cell r="CI558">
            <v>200004</v>
          </cell>
        </row>
        <row r="559">
          <cell r="B559" t="str">
            <v>275065</v>
          </cell>
          <cell r="C559" t="str">
            <v>Reg A-Def RateImpact-Brampton</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433368.69</v>
          </cell>
          <cell r="BJ559">
            <v>0</v>
          </cell>
          <cell r="BK559">
            <v>433368.69</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433368.69</v>
          </cell>
          <cell r="CB559">
            <v>0</v>
          </cell>
          <cell r="CC559">
            <v>433368.69</v>
          </cell>
          <cell r="CD559">
            <v>0</v>
          </cell>
          <cell r="CE559">
            <v>0</v>
          </cell>
          <cell r="CF559">
            <v>0</v>
          </cell>
          <cell r="CG559">
            <v>433368.69</v>
          </cell>
          <cell r="CH559">
            <v>0</v>
          </cell>
          <cell r="CI559">
            <v>433368.69</v>
          </cell>
        </row>
        <row r="560">
          <cell r="B560" t="str">
            <v>275067</v>
          </cell>
          <cell r="C560" t="str">
            <v>MARR Mar 2002 Interest Improv</v>
          </cell>
          <cell r="D560">
            <v>0</v>
          </cell>
          <cell r="E560">
            <v>0</v>
          </cell>
          <cell r="F560">
            <v>0</v>
          </cell>
          <cell r="G560">
            <v>0</v>
          </cell>
          <cell r="H560">
            <v>0</v>
          </cell>
          <cell r="I560">
            <v>0</v>
          </cell>
          <cell r="J560">
            <v>0</v>
          </cell>
          <cell r="K560">
            <v>0</v>
          </cell>
          <cell r="L560">
            <v>0</v>
          </cell>
          <cell r="M560">
            <v>-4.0000000000000001E-3</v>
          </cell>
          <cell r="N560">
            <v>0</v>
          </cell>
          <cell r="O560">
            <v>-4.0000000000000001E-3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-4.0000000000000001E-3</v>
          </cell>
          <cell r="CB560">
            <v>0</v>
          </cell>
          <cell r="CC560">
            <v>-4.0000000000000001E-3</v>
          </cell>
          <cell r="CD560">
            <v>0</v>
          </cell>
          <cell r="CE560">
            <v>0</v>
          </cell>
          <cell r="CF560">
            <v>0</v>
          </cell>
          <cell r="CG560">
            <v>-4.0000000000000001E-3</v>
          </cell>
          <cell r="CH560">
            <v>0</v>
          </cell>
          <cell r="CI560">
            <v>-4.0000000000000001E-3</v>
          </cell>
        </row>
        <row r="561">
          <cell r="B561" t="str">
            <v>275068</v>
          </cell>
          <cell r="C561" t="str">
            <v>PILs Mar 2002 Interest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275069</v>
          </cell>
          <cell r="C562" t="str">
            <v>Reg Asset - OEB Costs-int impr</v>
          </cell>
          <cell r="D562">
            <v>0</v>
          </cell>
          <cell r="E562">
            <v>0</v>
          </cell>
          <cell r="F562">
            <v>0</v>
          </cell>
          <cell r="G562">
            <v>0</v>
          </cell>
          <cell r="H562">
            <v>0</v>
          </cell>
          <cell r="I562">
            <v>0</v>
          </cell>
          <cell r="J562">
            <v>73564</v>
          </cell>
          <cell r="K562">
            <v>0</v>
          </cell>
          <cell r="L562">
            <v>73564</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73564</v>
          </cell>
          <cell r="CB562">
            <v>0</v>
          </cell>
          <cell r="CC562">
            <v>73564</v>
          </cell>
          <cell r="CD562">
            <v>0</v>
          </cell>
          <cell r="CE562">
            <v>0</v>
          </cell>
          <cell r="CF562">
            <v>0</v>
          </cell>
          <cell r="CG562">
            <v>73564</v>
          </cell>
          <cell r="CH562">
            <v>0</v>
          </cell>
          <cell r="CI562">
            <v>73564</v>
          </cell>
        </row>
        <row r="563">
          <cell r="B563" t="str">
            <v>275073</v>
          </cell>
          <cell r="C563" t="str">
            <v>Acc Amort MR Cap-Dx (non-app)</v>
          </cell>
          <cell r="D563">
            <v>0</v>
          </cell>
          <cell r="E563">
            <v>0</v>
          </cell>
          <cell r="F563">
            <v>0</v>
          </cell>
          <cell r="G563">
            <v>0</v>
          </cell>
          <cell r="H563">
            <v>0</v>
          </cell>
          <cell r="I563">
            <v>0</v>
          </cell>
          <cell r="J563">
            <v>0</v>
          </cell>
          <cell r="K563">
            <v>0</v>
          </cell>
          <cell r="L563">
            <v>0</v>
          </cell>
          <cell r="M563">
            <v>-2E-3</v>
          </cell>
          <cell r="N563">
            <v>0</v>
          </cell>
          <cell r="O563">
            <v>-2E-3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-2E-3</v>
          </cell>
          <cell r="CB563">
            <v>0</v>
          </cell>
          <cell r="CC563">
            <v>-2E-3</v>
          </cell>
          <cell r="CD563">
            <v>0</v>
          </cell>
          <cell r="CE563">
            <v>0</v>
          </cell>
          <cell r="CF563">
            <v>0</v>
          </cell>
          <cell r="CG563">
            <v>-2E-3</v>
          </cell>
          <cell r="CH563">
            <v>0</v>
          </cell>
          <cell r="CI563">
            <v>-2E-3</v>
          </cell>
        </row>
        <row r="564">
          <cell r="B564" t="str">
            <v>275075</v>
          </cell>
          <cell r="C564" t="str">
            <v>Acc Amort MR Cap Cost-TX</v>
          </cell>
          <cell r="D564">
            <v>0</v>
          </cell>
          <cell r="E564">
            <v>0</v>
          </cell>
          <cell r="F564">
            <v>0</v>
          </cell>
          <cell r="G564">
            <v>0</v>
          </cell>
          <cell r="H564">
            <v>0</v>
          </cell>
          <cell r="I564">
            <v>0</v>
          </cell>
          <cell r="J564">
            <v>-2165207.1800000002</v>
          </cell>
          <cell r="K564">
            <v>0</v>
          </cell>
          <cell r="L564">
            <v>-2165207.1800000002</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-2165207.1800000002</v>
          </cell>
          <cell r="CB564">
            <v>0</v>
          </cell>
          <cell r="CC564">
            <v>-2165207.1800000002</v>
          </cell>
          <cell r="CD564">
            <v>0</v>
          </cell>
          <cell r="CE564">
            <v>0</v>
          </cell>
          <cell r="CF564">
            <v>0</v>
          </cell>
          <cell r="CG564">
            <v>-2165207.1800000002</v>
          </cell>
          <cell r="CH564">
            <v>0</v>
          </cell>
          <cell r="CI564">
            <v>-2165207.1800000002</v>
          </cell>
        </row>
        <row r="565">
          <cell r="B565" t="str">
            <v>275076</v>
          </cell>
          <cell r="C565" t="str">
            <v>Amort MR Def Cost-DX (unappr)</v>
          </cell>
          <cell r="D565">
            <v>0</v>
          </cell>
          <cell r="E565">
            <v>0</v>
          </cell>
          <cell r="F565">
            <v>0</v>
          </cell>
          <cell r="G565">
            <v>0</v>
          </cell>
          <cell r="H565">
            <v>0</v>
          </cell>
          <cell r="I565">
            <v>0</v>
          </cell>
          <cell r="J565">
            <v>0</v>
          </cell>
          <cell r="K565">
            <v>0</v>
          </cell>
          <cell r="L565">
            <v>0</v>
          </cell>
          <cell r="M565">
            <v>2E-3</v>
          </cell>
          <cell r="N565">
            <v>0</v>
          </cell>
          <cell r="O565">
            <v>2E-3</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2E-3</v>
          </cell>
          <cell r="CB565">
            <v>0</v>
          </cell>
          <cell r="CC565">
            <v>2E-3</v>
          </cell>
          <cell r="CD565">
            <v>0</v>
          </cell>
          <cell r="CE565">
            <v>0</v>
          </cell>
          <cell r="CF565">
            <v>0</v>
          </cell>
          <cell r="CG565">
            <v>2E-3</v>
          </cell>
          <cell r="CH565">
            <v>0</v>
          </cell>
          <cell r="CI565">
            <v>2E-3</v>
          </cell>
        </row>
        <row r="566">
          <cell r="B566" t="str">
            <v>275077</v>
          </cell>
          <cell r="C566" t="str">
            <v>Amort MR Def Cost-TX (unappr)</v>
          </cell>
          <cell r="D566">
            <v>0</v>
          </cell>
          <cell r="E566">
            <v>0</v>
          </cell>
          <cell r="F566">
            <v>0</v>
          </cell>
          <cell r="G566">
            <v>0</v>
          </cell>
          <cell r="H566">
            <v>0</v>
          </cell>
          <cell r="I566">
            <v>0</v>
          </cell>
          <cell r="J566">
            <v>2369696.19</v>
          </cell>
          <cell r="K566">
            <v>0</v>
          </cell>
          <cell r="L566">
            <v>2369696.19</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2369696.19</v>
          </cell>
          <cell r="CB566">
            <v>0</v>
          </cell>
          <cell r="CC566">
            <v>2369696.19</v>
          </cell>
          <cell r="CD566">
            <v>0</v>
          </cell>
          <cell r="CE566">
            <v>0</v>
          </cell>
          <cell r="CF566">
            <v>0</v>
          </cell>
          <cell r="CG566">
            <v>2369696.19</v>
          </cell>
          <cell r="CH566">
            <v>0</v>
          </cell>
          <cell r="CI566">
            <v>2369696.19</v>
          </cell>
        </row>
        <row r="567">
          <cell r="B567" t="str">
            <v>275079</v>
          </cell>
          <cell r="C567" t="str">
            <v>Int Imprv MR Def Cost-DX(app)</v>
          </cell>
          <cell r="D567">
            <v>0</v>
          </cell>
          <cell r="E567">
            <v>0</v>
          </cell>
          <cell r="F567">
            <v>0</v>
          </cell>
          <cell r="G567">
            <v>0</v>
          </cell>
          <cell r="H567">
            <v>0</v>
          </cell>
          <cell r="I567">
            <v>0</v>
          </cell>
          <cell r="J567">
            <v>0</v>
          </cell>
          <cell r="K567">
            <v>0</v>
          </cell>
          <cell r="L567">
            <v>0</v>
          </cell>
          <cell r="M567">
            <v>2E-3</v>
          </cell>
          <cell r="N567">
            <v>0</v>
          </cell>
          <cell r="O567">
            <v>2E-3</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2E-3</v>
          </cell>
          <cell r="CB567">
            <v>0</v>
          </cell>
          <cell r="CC567">
            <v>2E-3</v>
          </cell>
          <cell r="CD567">
            <v>0</v>
          </cell>
          <cell r="CE567">
            <v>0</v>
          </cell>
          <cell r="CF567">
            <v>0</v>
          </cell>
          <cell r="CG567">
            <v>2E-3</v>
          </cell>
          <cell r="CH567">
            <v>0</v>
          </cell>
          <cell r="CI567">
            <v>2E-3</v>
          </cell>
        </row>
        <row r="568">
          <cell r="B568" t="str">
            <v>275080</v>
          </cell>
          <cell r="C568" t="str">
            <v>Int Imprv MR Cap Cost-DX(app)</v>
          </cell>
          <cell r="D568">
            <v>0</v>
          </cell>
          <cell r="E568">
            <v>0</v>
          </cell>
          <cell r="F568">
            <v>0</v>
          </cell>
          <cell r="G568">
            <v>0</v>
          </cell>
          <cell r="H568">
            <v>0</v>
          </cell>
          <cell r="I568">
            <v>0</v>
          </cell>
          <cell r="J568">
            <v>0</v>
          </cell>
          <cell r="K568">
            <v>0</v>
          </cell>
          <cell r="L568">
            <v>0</v>
          </cell>
          <cell r="M568">
            <v>2E-3</v>
          </cell>
          <cell r="N568">
            <v>0</v>
          </cell>
          <cell r="O568">
            <v>2E-3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2E-3</v>
          </cell>
          <cell r="CB568">
            <v>0</v>
          </cell>
          <cell r="CC568">
            <v>2E-3</v>
          </cell>
          <cell r="CD568">
            <v>0</v>
          </cell>
          <cell r="CE568">
            <v>0</v>
          </cell>
          <cell r="CF568">
            <v>0</v>
          </cell>
          <cell r="CG568">
            <v>2E-3</v>
          </cell>
          <cell r="CH568">
            <v>0</v>
          </cell>
          <cell r="CI568">
            <v>2E-3</v>
          </cell>
        </row>
        <row r="569">
          <cell r="B569" t="str">
            <v>275081</v>
          </cell>
          <cell r="C569" t="str">
            <v>Int Imp MR Cap Cost-DX(non-a)</v>
          </cell>
          <cell r="D569">
            <v>0</v>
          </cell>
          <cell r="E569">
            <v>0</v>
          </cell>
          <cell r="F569">
            <v>0</v>
          </cell>
          <cell r="G569">
            <v>0</v>
          </cell>
          <cell r="H569">
            <v>0</v>
          </cell>
          <cell r="I569">
            <v>0</v>
          </cell>
          <cell r="J569">
            <v>0</v>
          </cell>
          <cell r="K569">
            <v>0</v>
          </cell>
          <cell r="L569">
            <v>0</v>
          </cell>
          <cell r="M569">
            <v>4.0000000000000001E-3</v>
          </cell>
          <cell r="N569">
            <v>0</v>
          </cell>
          <cell r="O569">
            <v>4.0000000000000001E-3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4.0000000000000001E-3</v>
          </cell>
          <cell r="CB569">
            <v>0</v>
          </cell>
          <cell r="CC569">
            <v>4.0000000000000001E-3</v>
          </cell>
          <cell r="CD569">
            <v>0</v>
          </cell>
          <cell r="CE569">
            <v>0</v>
          </cell>
          <cell r="CF569">
            <v>0</v>
          </cell>
          <cell r="CG569">
            <v>4.0000000000000001E-3</v>
          </cell>
          <cell r="CH569">
            <v>0</v>
          </cell>
          <cell r="CI569">
            <v>4.0000000000000001E-3</v>
          </cell>
        </row>
        <row r="570">
          <cell r="B570" t="str">
            <v>275082</v>
          </cell>
          <cell r="C570" t="str">
            <v>Int Imp MR Cap Cost-TX(non-a)</v>
          </cell>
          <cell r="D570">
            <v>0</v>
          </cell>
          <cell r="E570">
            <v>0</v>
          </cell>
          <cell r="F570">
            <v>0</v>
          </cell>
          <cell r="G570">
            <v>0</v>
          </cell>
          <cell r="H570">
            <v>0</v>
          </cell>
          <cell r="I570">
            <v>0</v>
          </cell>
          <cell r="J570">
            <v>930642.01</v>
          </cell>
          <cell r="K570">
            <v>0</v>
          </cell>
          <cell r="L570">
            <v>930642.01</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930642.01</v>
          </cell>
          <cell r="CB570">
            <v>0</v>
          </cell>
          <cell r="CC570">
            <v>930642.01</v>
          </cell>
          <cell r="CD570">
            <v>0</v>
          </cell>
          <cell r="CE570">
            <v>0</v>
          </cell>
          <cell r="CF570">
            <v>0</v>
          </cell>
          <cell r="CG570">
            <v>930642.01</v>
          </cell>
          <cell r="CH570">
            <v>0</v>
          </cell>
          <cell r="CI570">
            <v>930642.01</v>
          </cell>
        </row>
        <row r="571">
          <cell r="B571" t="str">
            <v>275084</v>
          </cell>
          <cell r="C571" t="str">
            <v>Int Imp MR Def Cost-TX(non-a)</v>
          </cell>
          <cell r="D571">
            <v>0</v>
          </cell>
          <cell r="E571">
            <v>0</v>
          </cell>
          <cell r="F571">
            <v>0</v>
          </cell>
          <cell r="G571">
            <v>0</v>
          </cell>
          <cell r="H571">
            <v>0</v>
          </cell>
          <cell r="I571">
            <v>0</v>
          </cell>
          <cell r="J571">
            <v>1612542.08</v>
          </cell>
          <cell r="K571">
            <v>0</v>
          </cell>
          <cell r="L571">
            <v>1612542.08</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1612542.08</v>
          </cell>
          <cell r="CB571">
            <v>0</v>
          </cell>
          <cell r="CC571">
            <v>1612542.08</v>
          </cell>
          <cell r="CD571">
            <v>0</v>
          </cell>
          <cell r="CE571">
            <v>0</v>
          </cell>
          <cell r="CF571">
            <v>0</v>
          </cell>
          <cell r="CG571">
            <v>1612542.08</v>
          </cell>
          <cell r="CH571">
            <v>0</v>
          </cell>
          <cell r="CI571">
            <v>1612542.08</v>
          </cell>
        </row>
        <row r="572">
          <cell r="B572" t="str">
            <v>275091</v>
          </cell>
          <cell r="C572" t="str">
            <v>MEU COP Season Int Improv</v>
          </cell>
          <cell r="D572">
            <v>0</v>
          </cell>
          <cell r="E572">
            <v>0</v>
          </cell>
          <cell r="F572">
            <v>0</v>
          </cell>
          <cell r="G572">
            <v>0</v>
          </cell>
          <cell r="H572">
            <v>0</v>
          </cell>
          <cell r="I572">
            <v>0</v>
          </cell>
          <cell r="J572">
            <v>0</v>
          </cell>
          <cell r="K572">
            <v>0</v>
          </cell>
          <cell r="L572">
            <v>0</v>
          </cell>
          <cell r="M572">
            <v>-3.0000000000000001E-3</v>
          </cell>
          <cell r="N572">
            <v>0</v>
          </cell>
          <cell r="O572">
            <v>-3.0000000000000001E-3</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-3.0000000000000001E-3</v>
          </cell>
          <cell r="CB572">
            <v>0</v>
          </cell>
          <cell r="CC572">
            <v>-3.0000000000000001E-3</v>
          </cell>
          <cell r="CD572">
            <v>0</v>
          </cell>
          <cell r="CE572">
            <v>0</v>
          </cell>
          <cell r="CF572">
            <v>0</v>
          </cell>
          <cell r="CG572">
            <v>-3.0000000000000001E-3</v>
          </cell>
          <cell r="CH572">
            <v>0</v>
          </cell>
          <cell r="CI572">
            <v>-3.0000000000000001E-3</v>
          </cell>
        </row>
        <row r="573">
          <cell r="B573" t="str">
            <v>275092</v>
          </cell>
          <cell r="C573" t="str">
            <v>Bill 4 Implementation Cost</v>
          </cell>
          <cell r="D573">
            <v>0</v>
          </cell>
          <cell r="E573">
            <v>0</v>
          </cell>
          <cell r="F573">
            <v>0</v>
          </cell>
          <cell r="G573">
            <v>0</v>
          </cell>
          <cell r="H573">
            <v>0</v>
          </cell>
          <cell r="I573">
            <v>0</v>
          </cell>
          <cell r="J573">
            <v>0</v>
          </cell>
          <cell r="K573">
            <v>0</v>
          </cell>
          <cell r="L573">
            <v>0</v>
          </cell>
          <cell r="M573">
            <v>0.25</v>
          </cell>
          <cell r="N573">
            <v>0</v>
          </cell>
          <cell r="O573">
            <v>0.25</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0.25</v>
          </cell>
          <cell r="CB573">
            <v>0</v>
          </cell>
          <cell r="CC573">
            <v>0.25</v>
          </cell>
          <cell r="CD573">
            <v>0</v>
          </cell>
          <cell r="CE573">
            <v>0</v>
          </cell>
          <cell r="CF573">
            <v>0</v>
          </cell>
          <cell r="CG573">
            <v>0.25</v>
          </cell>
          <cell r="CH573">
            <v>0</v>
          </cell>
          <cell r="CI573">
            <v>0.25</v>
          </cell>
        </row>
        <row r="574">
          <cell r="B574" t="str">
            <v>275093</v>
          </cell>
          <cell r="C574" t="str">
            <v>RRRP Interest Improv</v>
          </cell>
          <cell r="D574">
            <v>0</v>
          </cell>
          <cell r="E574">
            <v>0</v>
          </cell>
          <cell r="F574">
            <v>0</v>
          </cell>
          <cell r="G574">
            <v>0</v>
          </cell>
          <cell r="H574">
            <v>0</v>
          </cell>
          <cell r="I574">
            <v>0</v>
          </cell>
          <cell r="J574">
            <v>0</v>
          </cell>
          <cell r="K574">
            <v>0</v>
          </cell>
          <cell r="L574">
            <v>0</v>
          </cell>
          <cell r="M574">
            <v>-75478.929999999993</v>
          </cell>
          <cell r="N574">
            <v>0</v>
          </cell>
          <cell r="O574">
            <v>-75478.929999999993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-75478.929999999993</v>
          </cell>
          <cell r="CB574">
            <v>0</v>
          </cell>
          <cell r="CC574">
            <v>-75478.929999999993</v>
          </cell>
          <cell r="CD574">
            <v>0</v>
          </cell>
          <cell r="CE574">
            <v>0</v>
          </cell>
          <cell r="CF574">
            <v>0</v>
          </cell>
          <cell r="CG574">
            <v>-75478.929999999993</v>
          </cell>
          <cell r="CH574">
            <v>0</v>
          </cell>
          <cell r="CI574">
            <v>-75478.929999999993</v>
          </cell>
        </row>
        <row r="575">
          <cell r="B575" t="str">
            <v>275094</v>
          </cell>
          <cell r="C575" t="str">
            <v>Bill 4 Implen Cost-Int Improve</v>
          </cell>
          <cell r="D575">
            <v>0</v>
          </cell>
          <cell r="E575">
            <v>0</v>
          </cell>
          <cell r="F575">
            <v>0</v>
          </cell>
          <cell r="G575">
            <v>0</v>
          </cell>
          <cell r="H575">
            <v>0</v>
          </cell>
          <cell r="I575">
            <v>0</v>
          </cell>
          <cell r="J575">
            <v>0</v>
          </cell>
          <cell r="K575">
            <v>0</v>
          </cell>
          <cell r="L575">
            <v>0</v>
          </cell>
          <cell r="M575">
            <v>0.48499999999999999</v>
          </cell>
          <cell r="N575">
            <v>0</v>
          </cell>
          <cell r="O575">
            <v>0.48499999999999999</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0.48499999999999999</v>
          </cell>
          <cell r="CB575">
            <v>0</v>
          </cell>
          <cell r="CC575">
            <v>0.48499999999999999</v>
          </cell>
          <cell r="CD575">
            <v>0</v>
          </cell>
          <cell r="CE575">
            <v>0</v>
          </cell>
          <cell r="CF575">
            <v>0</v>
          </cell>
          <cell r="CG575">
            <v>0.48499999999999999</v>
          </cell>
          <cell r="CH575">
            <v>0</v>
          </cell>
          <cell r="CI575">
            <v>0.48499999999999999</v>
          </cell>
        </row>
        <row r="576">
          <cell r="B576" t="str">
            <v>275095</v>
          </cell>
          <cell r="C576" t="str">
            <v>Regulatory Asset-RRRP Variance</v>
          </cell>
          <cell r="D576">
            <v>0</v>
          </cell>
          <cell r="E576">
            <v>0</v>
          </cell>
          <cell r="F576">
            <v>0</v>
          </cell>
          <cell r="G576">
            <v>0</v>
          </cell>
          <cell r="H576">
            <v>0</v>
          </cell>
          <cell r="I576">
            <v>0</v>
          </cell>
          <cell r="J576">
            <v>0</v>
          </cell>
          <cell r="K576">
            <v>0</v>
          </cell>
          <cell r="L576">
            <v>0</v>
          </cell>
          <cell r="M576">
            <v>2352104.5099999998</v>
          </cell>
          <cell r="N576">
            <v>0</v>
          </cell>
          <cell r="O576">
            <v>2352104.5099999998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2352104.5099999998</v>
          </cell>
          <cell r="CB576">
            <v>0</v>
          </cell>
          <cell r="CC576">
            <v>2352104.5099999998</v>
          </cell>
          <cell r="CD576">
            <v>0</v>
          </cell>
          <cell r="CE576">
            <v>0</v>
          </cell>
          <cell r="CF576">
            <v>0</v>
          </cell>
          <cell r="CG576">
            <v>2352104.5099999998</v>
          </cell>
          <cell r="CH576">
            <v>0</v>
          </cell>
          <cell r="CI576">
            <v>2352104.5099999998</v>
          </cell>
        </row>
        <row r="577">
          <cell r="B577" t="str">
            <v>275096</v>
          </cell>
          <cell r="C577" t="str">
            <v>Reg Asset-Rebate Proc Cost</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276187.15000000002</v>
          </cell>
          <cell r="BJ577">
            <v>0</v>
          </cell>
          <cell r="BK577">
            <v>276187.15000000002</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276187.15000000002</v>
          </cell>
          <cell r="CB577">
            <v>0</v>
          </cell>
          <cell r="CC577">
            <v>276187.15000000002</v>
          </cell>
          <cell r="CD577">
            <v>0</v>
          </cell>
          <cell r="CE577">
            <v>0</v>
          </cell>
          <cell r="CF577">
            <v>0</v>
          </cell>
          <cell r="CG577">
            <v>276187.15000000002</v>
          </cell>
          <cell r="CH577">
            <v>0</v>
          </cell>
          <cell r="CI577">
            <v>276187.15000000002</v>
          </cell>
        </row>
        <row r="578">
          <cell r="B578" t="str">
            <v>275097</v>
          </cell>
          <cell r="C578" t="str">
            <v>Rebate Prog Cost Int Improv</v>
          </cell>
          <cell r="D578">
            <v>0</v>
          </cell>
          <cell r="E578">
            <v>0</v>
          </cell>
          <cell r="F578">
            <v>0</v>
          </cell>
          <cell r="G578">
            <v>0</v>
          </cell>
          <cell r="H578">
            <v>0</v>
          </cell>
          <cell r="I578">
            <v>0</v>
          </cell>
          <cell r="J578">
            <v>0</v>
          </cell>
          <cell r="K578">
            <v>0</v>
          </cell>
          <cell r="L578">
            <v>0</v>
          </cell>
          <cell r="M578">
            <v>-4.0000000000000001E-3</v>
          </cell>
          <cell r="N578">
            <v>0</v>
          </cell>
          <cell r="O578">
            <v>-4.0000000000000001E-3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-4.0000000000000001E-3</v>
          </cell>
          <cell r="CB578">
            <v>0</v>
          </cell>
          <cell r="CC578">
            <v>-4.0000000000000001E-3</v>
          </cell>
          <cell r="CD578">
            <v>0</v>
          </cell>
          <cell r="CE578">
            <v>0</v>
          </cell>
          <cell r="CF578">
            <v>0</v>
          </cell>
          <cell r="CG578">
            <v>-4.0000000000000001E-3</v>
          </cell>
          <cell r="CH578">
            <v>0</v>
          </cell>
          <cell r="CI578">
            <v>-4.0000000000000001E-3</v>
          </cell>
        </row>
        <row r="579">
          <cell r="B579" t="str">
            <v>275130</v>
          </cell>
          <cell r="C579" t="str">
            <v>RSVApower-Int Improv</v>
          </cell>
          <cell r="D579">
            <v>0</v>
          </cell>
          <cell r="E579">
            <v>0</v>
          </cell>
          <cell r="F579">
            <v>0</v>
          </cell>
          <cell r="G579">
            <v>0</v>
          </cell>
          <cell r="H579">
            <v>0</v>
          </cell>
          <cell r="I579">
            <v>0</v>
          </cell>
          <cell r="J579">
            <v>0</v>
          </cell>
          <cell r="K579">
            <v>0</v>
          </cell>
          <cell r="L579">
            <v>0</v>
          </cell>
          <cell r="M579">
            <v>5.0000000000000001E-3</v>
          </cell>
          <cell r="N579">
            <v>0</v>
          </cell>
          <cell r="O579">
            <v>5.0000000000000001E-3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5.0000000000000001E-3</v>
          </cell>
          <cell r="CB579">
            <v>0</v>
          </cell>
          <cell r="CC579">
            <v>5.0000000000000001E-3</v>
          </cell>
          <cell r="CD579">
            <v>0</v>
          </cell>
          <cell r="CE579">
            <v>0</v>
          </cell>
          <cell r="CF579">
            <v>0</v>
          </cell>
          <cell r="CG579">
            <v>5.0000000000000001E-3</v>
          </cell>
          <cell r="CH579">
            <v>0</v>
          </cell>
          <cell r="CI579">
            <v>5.0000000000000001E-3</v>
          </cell>
        </row>
        <row r="580">
          <cell r="B580" t="str">
            <v>275131</v>
          </cell>
          <cell r="C580" t="str">
            <v>RSVAwms-int Improv</v>
          </cell>
          <cell r="D580">
            <v>0</v>
          </cell>
          <cell r="E580">
            <v>0</v>
          </cell>
          <cell r="F580">
            <v>0</v>
          </cell>
          <cell r="G580">
            <v>0</v>
          </cell>
          <cell r="H580">
            <v>0</v>
          </cell>
          <cell r="I580">
            <v>0</v>
          </cell>
          <cell r="J580">
            <v>0</v>
          </cell>
          <cell r="K580">
            <v>0</v>
          </cell>
          <cell r="L580">
            <v>0</v>
          </cell>
          <cell r="M580">
            <v>24433.808000000001</v>
          </cell>
          <cell r="N580">
            <v>0</v>
          </cell>
          <cell r="O580">
            <v>24433.808000000001</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24433.808000000001</v>
          </cell>
          <cell r="CB580">
            <v>0</v>
          </cell>
          <cell r="CC580">
            <v>24433.808000000001</v>
          </cell>
          <cell r="CD580">
            <v>0</v>
          </cell>
          <cell r="CE580">
            <v>0</v>
          </cell>
          <cell r="CF580">
            <v>0</v>
          </cell>
          <cell r="CG580">
            <v>24433.808000000001</v>
          </cell>
          <cell r="CH580">
            <v>0</v>
          </cell>
          <cell r="CI580">
            <v>24433.808000000001</v>
          </cell>
        </row>
        <row r="581">
          <cell r="B581" t="str">
            <v>275132</v>
          </cell>
          <cell r="C581" t="str">
            <v>RSVAone-time - Int Improv</v>
          </cell>
          <cell r="D581">
            <v>0</v>
          </cell>
          <cell r="E581">
            <v>0</v>
          </cell>
          <cell r="F581">
            <v>0</v>
          </cell>
          <cell r="G581">
            <v>0</v>
          </cell>
          <cell r="H581">
            <v>0</v>
          </cell>
          <cell r="I581">
            <v>0</v>
          </cell>
          <cell r="J581">
            <v>0</v>
          </cell>
          <cell r="K581">
            <v>0</v>
          </cell>
          <cell r="L581">
            <v>0</v>
          </cell>
          <cell r="M581">
            <v>44567.62</v>
          </cell>
          <cell r="N581">
            <v>0</v>
          </cell>
          <cell r="O581">
            <v>44567.62</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44567.62</v>
          </cell>
          <cell r="CB581">
            <v>0</v>
          </cell>
          <cell r="CC581">
            <v>44567.62</v>
          </cell>
          <cell r="CD581">
            <v>0</v>
          </cell>
          <cell r="CE581">
            <v>0</v>
          </cell>
          <cell r="CF581">
            <v>0</v>
          </cell>
          <cell r="CG581">
            <v>44567.62</v>
          </cell>
          <cell r="CH581">
            <v>0</v>
          </cell>
          <cell r="CI581">
            <v>44567.62</v>
          </cell>
        </row>
        <row r="582">
          <cell r="B582" t="str">
            <v>275133</v>
          </cell>
          <cell r="C582" t="str">
            <v>RSVAnw-Int Improv</v>
          </cell>
          <cell r="D582">
            <v>0</v>
          </cell>
          <cell r="E582">
            <v>0</v>
          </cell>
          <cell r="F582">
            <v>0</v>
          </cell>
          <cell r="G582">
            <v>0</v>
          </cell>
          <cell r="H582">
            <v>0</v>
          </cell>
          <cell r="I582">
            <v>0</v>
          </cell>
          <cell r="J582">
            <v>0</v>
          </cell>
          <cell r="K582">
            <v>0</v>
          </cell>
          <cell r="L582">
            <v>0</v>
          </cell>
          <cell r="M582">
            <v>-481289.08799999999</v>
          </cell>
          <cell r="N582">
            <v>0</v>
          </cell>
          <cell r="O582">
            <v>-481289.08799999999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-481289.08799999999</v>
          </cell>
          <cell r="CB582">
            <v>0</v>
          </cell>
          <cell r="CC582">
            <v>-481289.08799999999</v>
          </cell>
          <cell r="CD582">
            <v>0</v>
          </cell>
          <cell r="CE582">
            <v>0</v>
          </cell>
          <cell r="CF582">
            <v>0</v>
          </cell>
          <cell r="CG582">
            <v>-481289.08799999999</v>
          </cell>
          <cell r="CH582">
            <v>0</v>
          </cell>
          <cell r="CI582">
            <v>-481289.08799999999</v>
          </cell>
        </row>
        <row r="583">
          <cell r="B583" t="str">
            <v>275134</v>
          </cell>
          <cell r="C583" t="str">
            <v>RSVAcn-Int Improv</v>
          </cell>
          <cell r="D583">
            <v>0</v>
          </cell>
          <cell r="E583">
            <v>0</v>
          </cell>
          <cell r="F583">
            <v>0</v>
          </cell>
          <cell r="G583">
            <v>0</v>
          </cell>
          <cell r="H583">
            <v>0</v>
          </cell>
          <cell r="I583">
            <v>0</v>
          </cell>
          <cell r="J583">
            <v>0</v>
          </cell>
          <cell r="K583">
            <v>0</v>
          </cell>
          <cell r="L583">
            <v>0</v>
          </cell>
          <cell r="M583">
            <v>-608103.94299999997</v>
          </cell>
          <cell r="N583">
            <v>0</v>
          </cell>
          <cell r="O583">
            <v>-608103.94299999997</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-608103.94299999997</v>
          </cell>
          <cell r="CB583">
            <v>0</v>
          </cell>
          <cell r="CC583">
            <v>-608103.94299999997</v>
          </cell>
          <cell r="CD583">
            <v>0</v>
          </cell>
          <cell r="CE583">
            <v>0</v>
          </cell>
          <cell r="CF583">
            <v>0</v>
          </cell>
          <cell r="CG583">
            <v>-608103.94299999997</v>
          </cell>
          <cell r="CH583">
            <v>0</v>
          </cell>
          <cell r="CI583">
            <v>-608103.94299999997</v>
          </cell>
        </row>
        <row r="584">
          <cell r="B584" t="str">
            <v>275138</v>
          </cell>
          <cell r="C584" t="str">
            <v>Reg Asset - TX Bypass (contra)</v>
          </cell>
          <cell r="D584">
            <v>0</v>
          </cell>
          <cell r="E584">
            <v>0</v>
          </cell>
          <cell r="F584">
            <v>0</v>
          </cell>
          <cell r="G584">
            <v>0</v>
          </cell>
          <cell r="H584">
            <v>0</v>
          </cell>
          <cell r="I584">
            <v>0</v>
          </cell>
          <cell r="J584">
            <v>-6086229.3899999997</v>
          </cell>
          <cell r="K584">
            <v>0</v>
          </cell>
          <cell r="L584">
            <v>-6086229.3899999997</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-6086229.3899999997</v>
          </cell>
          <cell r="CB584">
            <v>0</v>
          </cell>
          <cell r="CC584">
            <v>-6086229.3899999997</v>
          </cell>
          <cell r="CD584">
            <v>0</v>
          </cell>
          <cell r="CE584">
            <v>0</v>
          </cell>
          <cell r="CF584">
            <v>0</v>
          </cell>
          <cell r="CG584">
            <v>-6086229.3899999997</v>
          </cell>
          <cell r="CH584">
            <v>0</v>
          </cell>
          <cell r="CI584">
            <v>-6086229.3899999997</v>
          </cell>
        </row>
        <row r="585">
          <cell r="B585" t="str">
            <v>275140</v>
          </cell>
          <cell r="C585" t="str">
            <v>RCVAretailer - Int Improv</v>
          </cell>
          <cell r="D585">
            <v>0</v>
          </cell>
          <cell r="E585">
            <v>0</v>
          </cell>
          <cell r="F585">
            <v>0</v>
          </cell>
          <cell r="G585">
            <v>0</v>
          </cell>
          <cell r="H585">
            <v>0</v>
          </cell>
          <cell r="I585">
            <v>0</v>
          </cell>
          <cell r="J585">
            <v>0</v>
          </cell>
          <cell r="K585">
            <v>0</v>
          </cell>
          <cell r="L585">
            <v>0</v>
          </cell>
          <cell r="M585">
            <v>-44850.184999999998</v>
          </cell>
          <cell r="N585">
            <v>0</v>
          </cell>
          <cell r="O585">
            <v>-44850.184999999998</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-44850.184999999998</v>
          </cell>
          <cell r="CB585">
            <v>0</v>
          </cell>
          <cell r="CC585">
            <v>-44850.184999999998</v>
          </cell>
          <cell r="CD585">
            <v>0</v>
          </cell>
          <cell r="CE585">
            <v>0</v>
          </cell>
          <cell r="CF585">
            <v>0</v>
          </cell>
          <cell r="CG585">
            <v>-44850.184999999998</v>
          </cell>
          <cell r="CH585">
            <v>0</v>
          </cell>
          <cell r="CI585">
            <v>-44850.184999999998</v>
          </cell>
        </row>
        <row r="586">
          <cell r="B586" t="str">
            <v>275145</v>
          </cell>
          <cell r="C586" t="str">
            <v>RCVA-STR - Int Imput</v>
          </cell>
          <cell r="D586">
            <v>0</v>
          </cell>
          <cell r="E586">
            <v>0</v>
          </cell>
          <cell r="F586">
            <v>0</v>
          </cell>
          <cell r="G586">
            <v>0</v>
          </cell>
          <cell r="H586">
            <v>0</v>
          </cell>
          <cell r="I586">
            <v>0</v>
          </cell>
          <cell r="J586">
            <v>0</v>
          </cell>
          <cell r="K586">
            <v>0</v>
          </cell>
          <cell r="L586">
            <v>0</v>
          </cell>
          <cell r="M586">
            <v>4715.674</v>
          </cell>
          <cell r="N586">
            <v>0</v>
          </cell>
          <cell r="O586">
            <v>4715.674</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4715.674</v>
          </cell>
          <cell r="CB586">
            <v>0</v>
          </cell>
          <cell r="CC586">
            <v>4715.674</v>
          </cell>
          <cell r="CD586">
            <v>0</v>
          </cell>
          <cell r="CE586">
            <v>0</v>
          </cell>
          <cell r="CF586">
            <v>0</v>
          </cell>
          <cell r="CG586">
            <v>4715.674</v>
          </cell>
          <cell r="CH586">
            <v>0</v>
          </cell>
          <cell r="CI586">
            <v>4715.674</v>
          </cell>
        </row>
        <row r="587">
          <cell r="B587" t="str">
            <v>275146</v>
          </cell>
          <cell r="C587" t="str">
            <v>LV Shrd Line Chrg Int Improv</v>
          </cell>
          <cell r="D587">
            <v>0</v>
          </cell>
          <cell r="E587">
            <v>0</v>
          </cell>
          <cell r="F587">
            <v>0</v>
          </cell>
          <cell r="G587">
            <v>0</v>
          </cell>
          <cell r="H587">
            <v>0</v>
          </cell>
          <cell r="I587">
            <v>0</v>
          </cell>
          <cell r="J587">
            <v>0</v>
          </cell>
          <cell r="K587">
            <v>0</v>
          </cell>
          <cell r="L587">
            <v>0</v>
          </cell>
          <cell r="M587">
            <v>685787.50899999996</v>
          </cell>
          <cell r="N587">
            <v>0</v>
          </cell>
          <cell r="O587">
            <v>685787.50899999996</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685787.50899999996</v>
          </cell>
          <cell r="CB587">
            <v>0</v>
          </cell>
          <cell r="CC587">
            <v>685787.50899999996</v>
          </cell>
          <cell r="CD587">
            <v>0</v>
          </cell>
          <cell r="CE587">
            <v>0</v>
          </cell>
          <cell r="CF587">
            <v>0</v>
          </cell>
          <cell r="CG587">
            <v>685787.50899999996</v>
          </cell>
          <cell r="CH587">
            <v>0</v>
          </cell>
          <cell r="CI587">
            <v>685787.50899999996</v>
          </cell>
        </row>
        <row r="588">
          <cell r="B588" t="str">
            <v>275147</v>
          </cell>
          <cell r="C588" t="str">
            <v>LV Specific Line Interest Impr</v>
          </cell>
          <cell r="D588">
            <v>0</v>
          </cell>
          <cell r="E588">
            <v>0</v>
          </cell>
          <cell r="F588">
            <v>0</v>
          </cell>
          <cell r="G588">
            <v>0</v>
          </cell>
          <cell r="H588">
            <v>0</v>
          </cell>
          <cell r="I588">
            <v>0</v>
          </cell>
          <cell r="J588">
            <v>0</v>
          </cell>
          <cell r="K588">
            <v>0</v>
          </cell>
          <cell r="L588">
            <v>0</v>
          </cell>
          <cell r="M588">
            <v>7085.2030000000004</v>
          </cell>
          <cell r="N588">
            <v>0</v>
          </cell>
          <cell r="O588">
            <v>7085.2030000000004</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7085.2030000000004</v>
          </cell>
          <cell r="CB588">
            <v>0</v>
          </cell>
          <cell r="CC588">
            <v>7085.2030000000004</v>
          </cell>
          <cell r="CD588">
            <v>0</v>
          </cell>
          <cell r="CE588">
            <v>0</v>
          </cell>
          <cell r="CF588">
            <v>0</v>
          </cell>
          <cell r="CG588">
            <v>7085.2030000000004</v>
          </cell>
          <cell r="CH588">
            <v>0</v>
          </cell>
          <cell r="CI588">
            <v>7085.2030000000004</v>
          </cell>
        </row>
        <row r="589">
          <cell r="B589" t="str">
            <v>275148</v>
          </cell>
          <cell r="C589" t="str">
            <v>LV Specific Dist Line Int Impr</v>
          </cell>
          <cell r="D589">
            <v>0</v>
          </cell>
          <cell r="E589">
            <v>0</v>
          </cell>
          <cell r="F589">
            <v>0</v>
          </cell>
          <cell r="G589">
            <v>0</v>
          </cell>
          <cell r="H589">
            <v>0</v>
          </cell>
          <cell r="I589">
            <v>0</v>
          </cell>
          <cell r="J589">
            <v>0</v>
          </cell>
          <cell r="K589">
            <v>0</v>
          </cell>
          <cell r="L589">
            <v>0</v>
          </cell>
          <cell r="M589">
            <v>77935.456999999995</v>
          </cell>
          <cell r="N589">
            <v>0</v>
          </cell>
          <cell r="O589">
            <v>77935.456999999995</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77935.456999999995</v>
          </cell>
          <cell r="CB589">
            <v>0</v>
          </cell>
          <cell r="CC589">
            <v>77935.456999999995</v>
          </cell>
          <cell r="CD589">
            <v>0</v>
          </cell>
          <cell r="CE589">
            <v>0</v>
          </cell>
          <cell r="CF589">
            <v>0</v>
          </cell>
          <cell r="CG589">
            <v>77935.456999999995</v>
          </cell>
          <cell r="CH589">
            <v>0</v>
          </cell>
          <cell r="CI589">
            <v>77935.456999999995</v>
          </cell>
        </row>
        <row r="590">
          <cell r="B590" t="str">
            <v>275149</v>
          </cell>
          <cell r="C590" t="str">
            <v>LV HVDS High Interest Improv</v>
          </cell>
          <cell r="D590">
            <v>0</v>
          </cell>
          <cell r="E590">
            <v>0</v>
          </cell>
          <cell r="F590">
            <v>0</v>
          </cell>
          <cell r="G590">
            <v>0</v>
          </cell>
          <cell r="H590">
            <v>0</v>
          </cell>
          <cell r="I590">
            <v>0</v>
          </cell>
          <cell r="J590">
            <v>0</v>
          </cell>
          <cell r="K590">
            <v>0</v>
          </cell>
          <cell r="L590">
            <v>0</v>
          </cell>
          <cell r="M590">
            <v>60223.114000000001</v>
          </cell>
          <cell r="N590">
            <v>0</v>
          </cell>
          <cell r="O590">
            <v>60223.114000000001</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60223.114000000001</v>
          </cell>
          <cell r="CB590">
            <v>0</v>
          </cell>
          <cell r="CC590">
            <v>60223.114000000001</v>
          </cell>
          <cell r="CD590">
            <v>0</v>
          </cell>
          <cell r="CE590">
            <v>0</v>
          </cell>
          <cell r="CF590">
            <v>0</v>
          </cell>
          <cell r="CG590">
            <v>60223.114000000001</v>
          </cell>
          <cell r="CH590">
            <v>0</v>
          </cell>
          <cell r="CI590">
            <v>60223.114000000001</v>
          </cell>
        </row>
        <row r="591">
          <cell r="B591" t="str">
            <v>275150</v>
          </cell>
          <cell r="C591" t="str">
            <v>LV HVDS Low Interest Improv</v>
          </cell>
          <cell r="D591">
            <v>0</v>
          </cell>
          <cell r="E591">
            <v>0</v>
          </cell>
          <cell r="F591">
            <v>0</v>
          </cell>
          <cell r="G591">
            <v>0</v>
          </cell>
          <cell r="H591">
            <v>0</v>
          </cell>
          <cell r="I591">
            <v>0</v>
          </cell>
          <cell r="J591">
            <v>0</v>
          </cell>
          <cell r="K591">
            <v>0</v>
          </cell>
          <cell r="L591">
            <v>0</v>
          </cell>
          <cell r="M591">
            <v>56680.300999999999</v>
          </cell>
          <cell r="N591">
            <v>0</v>
          </cell>
          <cell r="O591">
            <v>56680.300999999999</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56680.300999999999</v>
          </cell>
          <cell r="CB591">
            <v>0</v>
          </cell>
          <cell r="CC591">
            <v>56680.300999999999</v>
          </cell>
          <cell r="CD591">
            <v>0</v>
          </cell>
          <cell r="CE591">
            <v>0</v>
          </cell>
          <cell r="CF591">
            <v>0</v>
          </cell>
          <cell r="CG591">
            <v>56680.300999999999</v>
          </cell>
          <cell r="CH591">
            <v>0</v>
          </cell>
          <cell r="CI591">
            <v>56680.300999999999</v>
          </cell>
        </row>
        <row r="592">
          <cell r="B592" t="str">
            <v>275151</v>
          </cell>
          <cell r="C592" t="str">
            <v>LV Shared DS Interest Improv</v>
          </cell>
          <cell r="D592">
            <v>0</v>
          </cell>
          <cell r="E592">
            <v>0</v>
          </cell>
          <cell r="F592">
            <v>0</v>
          </cell>
          <cell r="G592">
            <v>0</v>
          </cell>
          <cell r="H592">
            <v>0</v>
          </cell>
          <cell r="I592">
            <v>0</v>
          </cell>
          <cell r="J592">
            <v>0</v>
          </cell>
          <cell r="K592">
            <v>0</v>
          </cell>
          <cell r="L592">
            <v>0</v>
          </cell>
          <cell r="M592">
            <v>7085.1990000000005</v>
          </cell>
          <cell r="N592">
            <v>0</v>
          </cell>
          <cell r="O592">
            <v>7085.1990000000005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7085.1990000000005</v>
          </cell>
          <cell r="CB592">
            <v>0</v>
          </cell>
          <cell r="CC592">
            <v>7085.1990000000005</v>
          </cell>
          <cell r="CD592">
            <v>0</v>
          </cell>
          <cell r="CE592">
            <v>0</v>
          </cell>
          <cell r="CF592">
            <v>0</v>
          </cell>
          <cell r="CG592">
            <v>7085.1990000000005</v>
          </cell>
          <cell r="CH592">
            <v>0</v>
          </cell>
          <cell r="CI592">
            <v>7085.1990000000005</v>
          </cell>
        </row>
        <row r="593">
          <cell r="B593" t="str">
            <v>275152</v>
          </cell>
          <cell r="C593" t="str">
            <v>LV Specific DS Interest Improv</v>
          </cell>
          <cell r="D593">
            <v>0</v>
          </cell>
          <cell r="E593">
            <v>0</v>
          </cell>
          <cell r="F593">
            <v>0</v>
          </cell>
          <cell r="G593">
            <v>0</v>
          </cell>
          <cell r="H593">
            <v>0</v>
          </cell>
          <cell r="I593">
            <v>0</v>
          </cell>
          <cell r="J593">
            <v>0</v>
          </cell>
          <cell r="K593">
            <v>0</v>
          </cell>
          <cell r="L593">
            <v>0</v>
          </cell>
          <cell r="M593">
            <v>7085.2030000000004</v>
          </cell>
          <cell r="N593">
            <v>0</v>
          </cell>
          <cell r="O593">
            <v>7085.2030000000004</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7085.2030000000004</v>
          </cell>
          <cell r="CB593">
            <v>0</v>
          </cell>
          <cell r="CC593">
            <v>7085.2030000000004</v>
          </cell>
          <cell r="CD593">
            <v>0</v>
          </cell>
          <cell r="CE593">
            <v>0</v>
          </cell>
          <cell r="CF593">
            <v>0</v>
          </cell>
          <cell r="CG593">
            <v>7085.2030000000004</v>
          </cell>
          <cell r="CH593">
            <v>0</v>
          </cell>
          <cell r="CI593">
            <v>7085.2030000000004</v>
          </cell>
        </row>
        <row r="594">
          <cell r="B594" t="str">
            <v>275169</v>
          </cell>
          <cell r="C594" t="str">
            <v>RegAsst-OEBCst Prin/Int Contra</v>
          </cell>
          <cell r="D594">
            <v>0</v>
          </cell>
          <cell r="E594">
            <v>0</v>
          </cell>
          <cell r="F594">
            <v>0</v>
          </cell>
          <cell r="G594">
            <v>0</v>
          </cell>
          <cell r="H594">
            <v>0</v>
          </cell>
          <cell r="I594">
            <v>0</v>
          </cell>
          <cell r="J594">
            <v>-4679338</v>
          </cell>
          <cell r="K594">
            <v>0</v>
          </cell>
          <cell r="L594">
            <v>-4679338</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-4679338</v>
          </cell>
          <cell r="CB594">
            <v>0</v>
          </cell>
          <cell r="CC594">
            <v>-4679338</v>
          </cell>
          <cell r="CD594">
            <v>0</v>
          </cell>
          <cell r="CE594">
            <v>0</v>
          </cell>
          <cell r="CF594">
            <v>0</v>
          </cell>
          <cell r="CG594">
            <v>-4679338</v>
          </cell>
          <cell r="CH594">
            <v>0</v>
          </cell>
          <cell r="CI594">
            <v>-4679338</v>
          </cell>
        </row>
        <row r="595">
          <cell r="B595" t="str">
            <v>275177</v>
          </cell>
          <cell r="C595" t="str">
            <v>Amort MR Def TX-Unapp Contra</v>
          </cell>
          <cell r="D595">
            <v>0</v>
          </cell>
          <cell r="E595">
            <v>0</v>
          </cell>
          <cell r="F595">
            <v>0</v>
          </cell>
          <cell r="G595">
            <v>0</v>
          </cell>
          <cell r="H595">
            <v>0</v>
          </cell>
          <cell r="I595">
            <v>0</v>
          </cell>
          <cell r="J595">
            <v>-196372.35</v>
          </cell>
          <cell r="K595">
            <v>0</v>
          </cell>
          <cell r="L595">
            <v>-196372.35</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-196372.35</v>
          </cell>
          <cell r="CB595">
            <v>0</v>
          </cell>
          <cell r="CC595">
            <v>-196372.35</v>
          </cell>
          <cell r="CD595">
            <v>0</v>
          </cell>
          <cell r="CE595">
            <v>0</v>
          </cell>
          <cell r="CF595">
            <v>0</v>
          </cell>
          <cell r="CG595">
            <v>-196372.35</v>
          </cell>
          <cell r="CH595">
            <v>0</v>
          </cell>
          <cell r="CI595">
            <v>-196372.35</v>
          </cell>
        </row>
        <row r="596">
          <cell r="B596" t="str">
            <v>275182</v>
          </cell>
          <cell r="C596" t="str">
            <v>Int Imp MR Cap Cost-TX(non-a)</v>
          </cell>
          <cell r="D596">
            <v>0</v>
          </cell>
          <cell r="E596">
            <v>0</v>
          </cell>
          <cell r="F596">
            <v>0</v>
          </cell>
          <cell r="G596">
            <v>0</v>
          </cell>
          <cell r="H596">
            <v>0</v>
          </cell>
          <cell r="I596">
            <v>0</v>
          </cell>
          <cell r="J596">
            <v>-671583.89</v>
          </cell>
          <cell r="K596">
            <v>0</v>
          </cell>
          <cell r="L596">
            <v>-671583.89</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-671583.89</v>
          </cell>
          <cell r="CB596">
            <v>0</v>
          </cell>
          <cell r="CC596">
            <v>-671583.89</v>
          </cell>
          <cell r="CD596">
            <v>0</v>
          </cell>
          <cell r="CE596">
            <v>0</v>
          </cell>
          <cell r="CF596">
            <v>0</v>
          </cell>
          <cell r="CG596">
            <v>-671583.89</v>
          </cell>
          <cell r="CH596">
            <v>0</v>
          </cell>
          <cell r="CI596">
            <v>-671583.89</v>
          </cell>
        </row>
        <row r="597">
          <cell r="B597" t="str">
            <v>275184</v>
          </cell>
          <cell r="C597" t="str">
            <v>Int Imp MR Def Cost-TX(Non_A)</v>
          </cell>
          <cell r="D597">
            <v>0</v>
          </cell>
          <cell r="E597">
            <v>0</v>
          </cell>
          <cell r="F597">
            <v>0</v>
          </cell>
          <cell r="G597">
            <v>0</v>
          </cell>
          <cell r="H597">
            <v>0</v>
          </cell>
          <cell r="I597">
            <v>0</v>
          </cell>
          <cell r="J597">
            <v>-1120908.45</v>
          </cell>
          <cell r="K597">
            <v>0</v>
          </cell>
          <cell r="L597">
            <v>-1120908.45</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-1120908.45</v>
          </cell>
          <cell r="CB597">
            <v>0</v>
          </cell>
          <cell r="CC597">
            <v>-1120908.45</v>
          </cell>
          <cell r="CD597">
            <v>0</v>
          </cell>
          <cell r="CE597">
            <v>0</v>
          </cell>
          <cell r="CF597">
            <v>0</v>
          </cell>
          <cell r="CG597">
            <v>-1120908.45</v>
          </cell>
          <cell r="CH597">
            <v>0</v>
          </cell>
          <cell r="CI597">
            <v>-1120908.45</v>
          </cell>
        </row>
        <row r="598">
          <cell r="B598" t="str">
            <v>275191</v>
          </cell>
          <cell r="C598" t="str">
            <v>MEU COP Season Int-Contra</v>
          </cell>
          <cell r="D598">
            <v>0</v>
          </cell>
          <cell r="E598">
            <v>0</v>
          </cell>
          <cell r="F598">
            <v>0</v>
          </cell>
          <cell r="G598">
            <v>0</v>
          </cell>
          <cell r="H598">
            <v>0</v>
          </cell>
          <cell r="I598">
            <v>0</v>
          </cell>
          <cell r="J598">
            <v>0</v>
          </cell>
          <cell r="K598">
            <v>0</v>
          </cell>
          <cell r="L598">
            <v>0</v>
          </cell>
          <cell r="M598">
            <v>-1E-3</v>
          </cell>
          <cell r="N598">
            <v>0</v>
          </cell>
          <cell r="O598">
            <v>-1E-3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-1E-3</v>
          </cell>
          <cell r="CB598">
            <v>0</v>
          </cell>
          <cell r="CC598">
            <v>-1E-3</v>
          </cell>
          <cell r="CD598">
            <v>0</v>
          </cell>
          <cell r="CE598">
            <v>0</v>
          </cell>
          <cell r="CF598">
            <v>0</v>
          </cell>
          <cell r="CG598">
            <v>-1E-3</v>
          </cell>
          <cell r="CH598">
            <v>0</v>
          </cell>
          <cell r="CI598">
            <v>-1E-3</v>
          </cell>
        </row>
        <row r="599">
          <cell r="B599" t="str">
            <v>275193</v>
          </cell>
          <cell r="C599" t="str">
            <v>RRRP Interest - Contra</v>
          </cell>
          <cell r="D599">
            <v>0</v>
          </cell>
          <cell r="E599">
            <v>0</v>
          </cell>
          <cell r="F599">
            <v>0</v>
          </cell>
          <cell r="G599">
            <v>0</v>
          </cell>
          <cell r="H599">
            <v>0</v>
          </cell>
          <cell r="I599">
            <v>0</v>
          </cell>
          <cell r="J599">
            <v>0</v>
          </cell>
          <cell r="K599">
            <v>0</v>
          </cell>
          <cell r="L599">
            <v>0</v>
          </cell>
          <cell r="M599">
            <v>3.0000000000000001E-3</v>
          </cell>
          <cell r="N599">
            <v>0</v>
          </cell>
          <cell r="O599">
            <v>3.0000000000000001E-3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3.0000000000000001E-3</v>
          </cell>
          <cell r="CB599">
            <v>0</v>
          </cell>
          <cell r="CC599">
            <v>3.0000000000000001E-3</v>
          </cell>
          <cell r="CD599">
            <v>0</v>
          </cell>
          <cell r="CE599">
            <v>0</v>
          </cell>
          <cell r="CF599">
            <v>0</v>
          </cell>
          <cell r="CG599">
            <v>3.0000000000000001E-3</v>
          </cell>
          <cell r="CH599">
            <v>0</v>
          </cell>
          <cell r="CI599">
            <v>3.0000000000000001E-3</v>
          </cell>
        </row>
        <row r="600">
          <cell r="B600" t="str">
            <v>275194</v>
          </cell>
          <cell r="C600" t="str">
            <v>Bill 4 Implem Cost-Int Impr Co</v>
          </cell>
          <cell r="D600">
            <v>0</v>
          </cell>
          <cell r="E600">
            <v>0</v>
          </cell>
          <cell r="F600">
            <v>0</v>
          </cell>
          <cell r="G600">
            <v>0</v>
          </cell>
          <cell r="H600">
            <v>0</v>
          </cell>
          <cell r="I600">
            <v>0</v>
          </cell>
          <cell r="J600">
            <v>0</v>
          </cell>
          <cell r="K600">
            <v>0</v>
          </cell>
          <cell r="L600">
            <v>0</v>
          </cell>
          <cell r="M600">
            <v>-0.48900000000000005</v>
          </cell>
          <cell r="N600">
            <v>0</v>
          </cell>
          <cell r="O600">
            <v>-0.48900000000000005</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-0.48900000000000005</v>
          </cell>
          <cell r="CB600">
            <v>0</v>
          </cell>
          <cell r="CC600">
            <v>-0.48900000000000005</v>
          </cell>
          <cell r="CD600">
            <v>0</v>
          </cell>
          <cell r="CE600">
            <v>0</v>
          </cell>
          <cell r="CF600">
            <v>0</v>
          </cell>
          <cell r="CG600">
            <v>-0.48900000000000005</v>
          </cell>
          <cell r="CH600">
            <v>0</v>
          </cell>
          <cell r="CI600">
            <v>-0.48900000000000005</v>
          </cell>
        </row>
        <row r="601">
          <cell r="B601" t="str">
            <v>275197</v>
          </cell>
          <cell r="C601" t="str">
            <v>Rebate Prog Cost Int-Contra</v>
          </cell>
          <cell r="D601">
            <v>0</v>
          </cell>
          <cell r="E601">
            <v>0</v>
          </cell>
          <cell r="F601">
            <v>0</v>
          </cell>
          <cell r="G601">
            <v>0</v>
          </cell>
          <cell r="H601">
            <v>0</v>
          </cell>
          <cell r="I601">
            <v>0</v>
          </cell>
          <cell r="J601">
            <v>0</v>
          </cell>
          <cell r="K601">
            <v>0</v>
          </cell>
          <cell r="L601">
            <v>0</v>
          </cell>
          <cell r="M601">
            <v>-2E-3</v>
          </cell>
          <cell r="N601">
            <v>0</v>
          </cell>
          <cell r="O601">
            <v>-2E-3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-2E-3</v>
          </cell>
          <cell r="CB601">
            <v>0</v>
          </cell>
          <cell r="CC601">
            <v>-2E-3</v>
          </cell>
          <cell r="CD601">
            <v>0</v>
          </cell>
          <cell r="CE601">
            <v>0</v>
          </cell>
          <cell r="CF601">
            <v>0</v>
          </cell>
          <cell r="CG601">
            <v>-2E-3</v>
          </cell>
          <cell r="CH601">
            <v>0</v>
          </cell>
          <cell r="CI601">
            <v>-2E-3</v>
          </cell>
        </row>
        <row r="602">
          <cell r="B602" t="str">
            <v>275198</v>
          </cell>
          <cell r="C602" t="str">
            <v>Int Imp - 2nd Rebate Proc Cost</v>
          </cell>
          <cell r="D602">
            <v>0</v>
          </cell>
          <cell r="E602">
            <v>0</v>
          </cell>
          <cell r="F602">
            <v>0</v>
          </cell>
          <cell r="G602">
            <v>0</v>
          </cell>
          <cell r="H602">
            <v>0</v>
          </cell>
          <cell r="I602">
            <v>0</v>
          </cell>
          <cell r="J602">
            <v>0</v>
          </cell>
          <cell r="K602">
            <v>0</v>
          </cell>
          <cell r="L602">
            <v>0</v>
          </cell>
          <cell r="M602">
            <v>-2E-3</v>
          </cell>
          <cell r="N602">
            <v>0</v>
          </cell>
          <cell r="O602">
            <v>-2E-3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-2E-3</v>
          </cell>
          <cell r="CB602">
            <v>0</v>
          </cell>
          <cell r="CC602">
            <v>-2E-3</v>
          </cell>
          <cell r="CD602">
            <v>0</v>
          </cell>
          <cell r="CE602">
            <v>0</v>
          </cell>
          <cell r="CF602">
            <v>0</v>
          </cell>
          <cell r="CG602">
            <v>-2E-3</v>
          </cell>
          <cell r="CH602">
            <v>0</v>
          </cell>
          <cell r="CI602">
            <v>-2E-3</v>
          </cell>
        </row>
        <row r="603">
          <cell r="B603" t="str">
            <v>275230</v>
          </cell>
          <cell r="C603" t="str">
            <v>RS VApwr-Int Improv Contra-Dec</v>
          </cell>
          <cell r="D603">
            <v>0</v>
          </cell>
          <cell r="E603">
            <v>0</v>
          </cell>
          <cell r="F603">
            <v>0</v>
          </cell>
          <cell r="G603">
            <v>0</v>
          </cell>
          <cell r="H603">
            <v>0</v>
          </cell>
          <cell r="I603">
            <v>0</v>
          </cell>
          <cell r="J603">
            <v>0</v>
          </cell>
          <cell r="K603">
            <v>0</v>
          </cell>
          <cell r="L603">
            <v>0</v>
          </cell>
          <cell r="M603">
            <v>-5.0000000000000001E-3</v>
          </cell>
          <cell r="N603">
            <v>0</v>
          </cell>
          <cell r="O603">
            <v>-5.0000000000000001E-3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-5.0000000000000001E-3</v>
          </cell>
          <cell r="CB603">
            <v>0</v>
          </cell>
          <cell r="CC603">
            <v>-5.0000000000000001E-3</v>
          </cell>
          <cell r="CD603">
            <v>0</v>
          </cell>
          <cell r="CE603">
            <v>0</v>
          </cell>
          <cell r="CF603">
            <v>0</v>
          </cell>
          <cell r="CG603">
            <v>-5.0000000000000001E-3</v>
          </cell>
          <cell r="CH603">
            <v>0</v>
          </cell>
          <cell r="CI603">
            <v>-5.0000000000000001E-3</v>
          </cell>
        </row>
        <row r="604">
          <cell r="B604" t="str">
            <v>275231</v>
          </cell>
          <cell r="C604" t="str">
            <v>RS VAwms-int Improv Contra-dec</v>
          </cell>
          <cell r="D604">
            <v>0</v>
          </cell>
          <cell r="E604">
            <v>0</v>
          </cell>
          <cell r="F604">
            <v>0</v>
          </cell>
          <cell r="G604">
            <v>0</v>
          </cell>
          <cell r="H604">
            <v>0</v>
          </cell>
          <cell r="I604">
            <v>0</v>
          </cell>
          <cell r="J604">
            <v>0</v>
          </cell>
          <cell r="K604">
            <v>0</v>
          </cell>
          <cell r="L604">
            <v>0</v>
          </cell>
          <cell r="M604">
            <v>-1E-3</v>
          </cell>
          <cell r="N604">
            <v>0</v>
          </cell>
          <cell r="O604">
            <v>-1E-3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0.01</v>
          </cell>
          <cell r="BJ604">
            <v>0</v>
          </cell>
          <cell r="BK604">
            <v>0.01</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9.0000000000000011E-3</v>
          </cell>
          <cell r="CB604">
            <v>0</v>
          </cell>
          <cell r="CC604">
            <v>9.0000000000000011E-3</v>
          </cell>
          <cell r="CD604">
            <v>0</v>
          </cell>
          <cell r="CE604">
            <v>0</v>
          </cell>
          <cell r="CF604">
            <v>0</v>
          </cell>
          <cell r="CG604">
            <v>9.0000000000000011E-3</v>
          </cell>
          <cell r="CH604">
            <v>0</v>
          </cell>
          <cell r="CI604">
            <v>9.0000000000000011E-3</v>
          </cell>
        </row>
        <row r="605">
          <cell r="B605" t="str">
            <v>275233</v>
          </cell>
          <cell r="C605" t="str">
            <v>RS VAnw-Int Improv Contra-Dec1</v>
          </cell>
          <cell r="D605">
            <v>0</v>
          </cell>
          <cell r="E605">
            <v>0</v>
          </cell>
          <cell r="F605">
            <v>0</v>
          </cell>
          <cell r="G605">
            <v>0</v>
          </cell>
          <cell r="H605">
            <v>0</v>
          </cell>
          <cell r="I605">
            <v>0</v>
          </cell>
          <cell r="J605">
            <v>0</v>
          </cell>
          <cell r="K605">
            <v>0</v>
          </cell>
          <cell r="L605">
            <v>0</v>
          </cell>
          <cell r="M605">
            <v>-3.0000000000000001E-3</v>
          </cell>
          <cell r="N605">
            <v>0</v>
          </cell>
          <cell r="O605">
            <v>-3.0000000000000001E-3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-3.0000000000000001E-3</v>
          </cell>
          <cell r="CB605">
            <v>0</v>
          </cell>
          <cell r="CC605">
            <v>-3.0000000000000001E-3</v>
          </cell>
          <cell r="CD605">
            <v>0</v>
          </cell>
          <cell r="CE605">
            <v>0</v>
          </cell>
          <cell r="CF605">
            <v>0</v>
          </cell>
          <cell r="CG605">
            <v>-3.0000000000000001E-3</v>
          </cell>
          <cell r="CH605">
            <v>0</v>
          </cell>
          <cell r="CI605">
            <v>-3.0000000000000001E-3</v>
          </cell>
        </row>
        <row r="606">
          <cell r="B606" t="str">
            <v>275234</v>
          </cell>
          <cell r="C606" t="str">
            <v>RS VAan-Int Improv Contra-Dec1</v>
          </cell>
          <cell r="D606">
            <v>0</v>
          </cell>
          <cell r="E606">
            <v>0</v>
          </cell>
          <cell r="F606">
            <v>0</v>
          </cell>
          <cell r="G606">
            <v>0</v>
          </cell>
          <cell r="H606">
            <v>0</v>
          </cell>
          <cell r="I606">
            <v>0</v>
          </cell>
          <cell r="J606">
            <v>0</v>
          </cell>
          <cell r="K606">
            <v>0</v>
          </cell>
          <cell r="L606">
            <v>0</v>
          </cell>
          <cell r="M606">
            <v>-1E-3</v>
          </cell>
          <cell r="N606">
            <v>0</v>
          </cell>
          <cell r="O606">
            <v>-1E-3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-1E-3</v>
          </cell>
          <cell r="CB606">
            <v>0</v>
          </cell>
          <cell r="CC606">
            <v>-1E-3</v>
          </cell>
          <cell r="CD606">
            <v>0</v>
          </cell>
          <cell r="CE606">
            <v>0</v>
          </cell>
          <cell r="CF606">
            <v>0</v>
          </cell>
          <cell r="CG606">
            <v>-1E-3</v>
          </cell>
          <cell r="CH606">
            <v>0</v>
          </cell>
          <cell r="CI606">
            <v>-1E-3</v>
          </cell>
        </row>
        <row r="607">
          <cell r="B607" t="str">
            <v>275240</v>
          </cell>
          <cell r="C607" t="str">
            <v>RCVAretailer - Int Improv Cont</v>
          </cell>
          <cell r="D607">
            <v>0</v>
          </cell>
          <cell r="E607">
            <v>0</v>
          </cell>
          <cell r="F607">
            <v>0</v>
          </cell>
          <cell r="G607">
            <v>0</v>
          </cell>
          <cell r="H607">
            <v>0</v>
          </cell>
          <cell r="I607">
            <v>0</v>
          </cell>
          <cell r="J607">
            <v>0</v>
          </cell>
          <cell r="K607">
            <v>0</v>
          </cell>
          <cell r="L607">
            <v>0</v>
          </cell>
          <cell r="M607">
            <v>-4.0000000000000001E-3</v>
          </cell>
          <cell r="N607">
            <v>0</v>
          </cell>
          <cell r="O607">
            <v>-4.0000000000000001E-3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-4.0000000000000001E-3</v>
          </cell>
          <cell r="CB607">
            <v>0</v>
          </cell>
          <cell r="CC607">
            <v>-4.0000000000000001E-3</v>
          </cell>
          <cell r="CD607">
            <v>0</v>
          </cell>
          <cell r="CE607">
            <v>0</v>
          </cell>
          <cell r="CF607">
            <v>0</v>
          </cell>
          <cell r="CG607">
            <v>-4.0000000000000001E-3</v>
          </cell>
          <cell r="CH607">
            <v>0</v>
          </cell>
          <cell r="CI607">
            <v>-4.0000000000000001E-3</v>
          </cell>
        </row>
        <row r="608">
          <cell r="B608" t="str">
            <v>275242</v>
          </cell>
          <cell r="C608" t="str">
            <v>Var Energy Cost Int-Contra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275245</v>
          </cell>
          <cell r="C609" t="str">
            <v>RCVA-STR - Int Imput Contra -</v>
          </cell>
          <cell r="D609">
            <v>0</v>
          </cell>
          <cell r="E609">
            <v>0</v>
          </cell>
          <cell r="F609">
            <v>0</v>
          </cell>
          <cell r="G609">
            <v>0</v>
          </cell>
          <cell r="H609">
            <v>0</v>
          </cell>
          <cell r="I609">
            <v>0</v>
          </cell>
          <cell r="J609">
            <v>0</v>
          </cell>
          <cell r="K609">
            <v>0</v>
          </cell>
          <cell r="L609">
            <v>0</v>
          </cell>
          <cell r="M609">
            <v>4.0000000000000001E-3</v>
          </cell>
          <cell r="N609">
            <v>0</v>
          </cell>
          <cell r="O609">
            <v>4.0000000000000001E-3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4.0000000000000001E-3</v>
          </cell>
          <cell r="CB609">
            <v>0</v>
          </cell>
          <cell r="CC609">
            <v>4.0000000000000001E-3</v>
          </cell>
          <cell r="CD609">
            <v>0</v>
          </cell>
          <cell r="CE609">
            <v>0</v>
          </cell>
          <cell r="CF609">
            <v>0</v>
          </cell>
          <cell r="CG609">
            <v>4.0000000000000001E-3</v>
          </cell>
          <cell r="CH609">
            <v>0</v>
          </cell>
          <cell r="CI609">
            <v>4.0000000000000001E-3</v>
          </cell>
        </row>
        <row r="610">
          <cell r="B610" t="str">
            <v>275246</v>
          </cell>
          <cell r="C610" t="str">
            <v>LV Shrd Ln Chg Int Impr-Contra</v>
          </cell>
          <cell r="D610">
            <v>0</v>
          </cell>
          <cell r="E610">
            <v>0</v>
          </cell>
          <cell r="F610">
            <v>0</v>
          </cell>
          <cell r="G610">
            <v>0</v>
          </cell>
          <cell r="H610">
            <v>0</v>
          </cell>
          <cell r="I610">
            <v>0</v>
          </cell>
          <cell r="J610">
            <v>0</v>
          </cell>
          <cell r="K610">
            <v>0</v>
          </cell>
          <cell r="L610">
            <v>0</v>
          </cell>
          <cell r="M610">
            <v>4.0000000000000001E-3</v>
          </cell>
          <cell r="N610">
            <v>0</v>
          </cell>
          <cell r="O610">
            <v>4.0000000000000001E-3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4.0000000000000001E-3</v>
          </cell>
          <cell r="CB610">
            <v>0</v>
          </cell>
          <cell r="CC610">
            <v>4.0000000000000001E-3</v>
          </cell>
          <cell r="CD610">
            <v>0</v>
          </cell>
          <cell r="CE610">
            <v>0</v>
          </cell>
          <cell r="CF610">
            <v>0</v>
          </cell>
          <cell r="CG610">
            <v>4.0000000000000001E-3</v>
          </cell>
          <cell r="CH610">
            <v>0</v>
          </cell>
          <cell r="CI610">
            <v>4.0000000000000001E-3</v>
          </cell>
        </row>
        <row r="611">
          <cell r="B611" t="str">
            <v>275247</v>
          </cell>
          <cell r="C611" t="str">
            <v>LV Spec Ln Int Improv-Contra</v>
          </cell>
          <cell r="D611">
            <v>0</v>
          </cell>
          <cell r="E611">
            <v>0</v>
          </cell>
          <cell r="F611">
            <v>0</v>
          </cell>
          <cell r="G611">
            <v>0</v>
          </cell>
          <cell r="H611">
            <v>0</v>
          </cell>
          <cell r="I611">
            <v>0</v>
          </cell>
          <cell r="J611">
            <v>0</v>
          </cell>
          <cell r="K611">
            <v>0</v>
          </cell>
          <cell r="L611">
            <v>0</v>
          </cell>
          <cell r="M611">
            <v>3.0000000000000001E-3</v>
          </cell>
          <cell r="N611">
            <v>0</v>
          </cell>
          <cell r="O611">
            <v>3.0000000000000001E-3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3.0000000000000001E-3</v>
          </cell>
          <cell r="CB611">
            <v>0</v>
          </cell>
          <cell r="CC611">
            <v>3.0000000000000001E-3</v>
          </cell>
          <cell r="CD611">
            <v>0</v>
          </cell>
          <cell r="CE611">
            <v>0</v>
          </cell>
          <cell r="CF611">
            <v>0</v>
          </cell>
          <cell r="CG611">
            <v>3.0000000000000001E-3</v>
          </cell>
          <cell r="CH611">
            <v>0</v>
          </cell>
          <cell r="CI611">
            <v>3.0000000000000001E-3</v>
          </cell>
        </row>
        <row r="612">
          <cell r="B612" t="str">
            <v>275249</v>
          </cell>
          <cell r="C612" t="str">
            <v>LV HVDS High Int Impr-Contra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275250</v>
          </cell>
          <cell r="C613" t="str">
            <v>LV HVDS Low Int Impr-Contra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275251</v>
          </cell>
          <cell r="C614" t="str">
            <v>LV Shrd DS Int Impr-Contra</v>
          </cell>
          <cell r="D614">
            <v>0</v>
          </cell>
          <cell r="E614">
            <v>0</v>
          </cell>
          <cell r="F614">
            <v>0</v>
          </cell>
          <cell r="G614">
            <v>0</v>
          </cell>
          <cell r="H614">
            <v>0</v>
          </cell>
          <cell r="I614">
            <v>0</v>
          </cell>
          <cell r="J614">
            <v>0</v>
          </cell>
          <cell r="K614">
            <v>0</v>
          </cell>
          <cell r="L614">
            <v>0</v>
          </cell>
          <cell r="M614">
            <v>-3.0000000000000001E-3</v>
          </cell>
          <cell r="N614">
            <v>0</v>
          </cell>
          <cell r="O614">
            <v>-3.0000000000000001E-3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-3.0000000000000001E-3</v>
          </cell>
          <cell r="CB614">
            <v>0</v>
          </cell>
          <cell r="CC614">
            <v>-3.0000000000000001E-3</v>
          </cell>
          <cell r="CD614">
            <v>0</v>
          </cell>
          <cell r="CE614">
            <v>0</v>
          </cell>
          <cell r="CF614">
            <v>0</v>
          </cell>
          <cell r="CG614">
            <v>-3.0000000000000001E-3</v>
          </cell>
          <cell r="CH614">
            <v>0</v>
          </cell>
          <cell r="CI614">
            <v>-3.0000000000000001E-3</v>
          </cell>
        </row>
        <row r="615">
          <cell r="B615" t="str">
            <v>275252</v>
          </cell>
          <cell r="C615" t="str">
            <v>LV Spec DS Int Improv-Contra</v>
          </cell>
          <cell r="D615">
            <v>0</v>
          </cell>
          <cell r="E615">
            <v>0</v>
          </cell>
          <cell r="F615">
            <v>0</v>
          </cell>
          <cell r="G615">
            <v>0</v>
          </cell>
          <cell r="H615">
            <v>0</v>
          </cell>
          <cell r="I615">
            <v>0</v>
          </cell>
          <cell r="J615">
            <v>0</v>
          </cell>
          <cell r="K615">
            <v>0</v>
          </cell>
          <cell r="L615">
            <v>0</v>
          </cell>
          <cell r="M615">
            <v>3.0000000000000001E-3</v>
          </cell>
          <cell r="N615">
            <v>0</v>
          </cell>
          <cell r="O615">
            <v>3.0000000000000001E-3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3.0000000000000001E-3</v>
          </cell>
          <cell r="CB615">
            <v>0</v>
          </cell>
          <cell r="CC615">
            <v>3.0000000000000001E-3</v>
          </cell>
          <cell r="CD615">
            <v>0</v>
          </cell>
          <cell r="CE615">
            <v>0</v>
          </cell>
          <cell r="CF615">
            <v>0</v>
          </cell>
          <cell r="CG615">
            <v>3.0000000000000001E-3</v>
          </cell>
          <cell r="CH615">
            <v>0</v>
          </cell>
          <cell r="CI615">
            <v>3.0000000000000001E-3</v>
          </cell>
        </row>
        <row r="616">
          <cell r="B616" t="str">
            <v>275253</v>
          </cell>
          <cell r="C616" t="str">
            <v>MARR Oct 2001 Interest-Contra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275254</v>
          </cell>
          <cell r="C617" t="str">
            <v>PILs Oct 2002 Interest-Contra</v>
          </cell>
          <cell r="D617">
            <v>0</v>
          </cell>
          <cell r="E617">
            <v>0</v>
          </cell>
          <cell r="F617">
            <v>0</v>
          </cell>
          <cell r="G617">
            <v>0</v>
          </cell>
          <cell r="H617">
            <v>0</v>
          </cell>
          <cell r="I617">
            <v>0</v>
          </cell>
          <cell r="J617">
            <v>0</v>
          </cell>
          <cell r="K617">
            <v>0</v>
          </cell>
          <cell r="L617">
            <v>0</v>
          </cell>
          <cell r="M617">
            <v>3.0000000000000001E-3</v>
          </cell>
          <cell r="N617">
            <v>0</v>
          </cell>
          <cell r="O617">
            <v>3.0000000000000001E-3</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3.0000000000000001E-3</v>
          </cell>
          <cell r="CB617">
            <v>0</v>
          </cell>
          <cell r="CC617">
            <v>3.0000000000000001E-3</v>
          </cell>
          <cell r="CD617">
            <v>0</v>
          </cell>
          <cell r="CE617">
            <v>0</v>
          </cell>
          <cell r="CF617">
            <v>0</v>
          </cell>
          <cell r="CG617">
            <v>3.0000000000000001E-3</v>
          </cell>
          <cell r="CH617">
            <v>0</v>
          </cell>
          <cell r="CI617">
            <v>3.0000000000000001E-3</v>
          </cell>
        </row>
        <row r="618">
          <cell r="B618" t="str">
            <v>275267</v>
          </cell>
          <cell r="C618" t="str">
            <v>MARR Mar 2002 Interest-Contra</v>
          </cell>
          <cell r="D618">
            <v>0</v>
          </cell>
          <cell r="E618">
            <v>0</v>
          </cell>
          <cell r="F618">
            <v>0</v>
          </cell>
          <cell r="G618">
            <v>0</v>
          </cell>
          <cell r="H618">
            <v>0</v>
          </cell>
          <cell r="I618">
            <v>0</v>
          </cell>
          <cell r="J618">
            <v>0</v>
          </cell>
          <cell r="K618">
            <v>0</v>
          </cell>
          <cell r="L618">
            <v>0</v>
          </cell>
          <cell r="M618">
            <v>-2E-3</v>
          </cell>
          <cell r="N618">
            <v>0</v>
          </cell>
          <cell r="O618">
            <v>-2E-3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-2E-3</v>
          </cell>
          <cell r="CB618">
            <v>0</v>
          </cell>
          <cell r="CC618">
            <v>-2E-3</v>
          </cell>
          <cell r="CD618">
            <v>0</v>
          </cell>
          <cell r="CE618">
            <v>0</v>
          </cell>
          <cell r="CF618">
            <v>0</v>
          </cell>
          <cell r="CG618">
            <v>-2E-3</v>
          </cell>
          <cell r="CH618">
            <v>0</v>
          </cell>
          <cell r="CI618">
            <v>-2E-3</v>
          </cell>
        </row>
        <row r="619">
          <cell r="B619" t="str">
            <v>275268</v>
          </cell>
          <cell r="C619" t="str">
            <v>PILs Mar 2002 Interest-Contra</v>
          </cell>
          <cell r="D619">
            <v>0</v>
          </cell>
          <cell r="E619">
            <v>0</v>
          </cell>
          <cell r="F619">
            <v>0</v>
          </cell>
          <cell r="G619">
            <v>0</v>
          </cell>
          <cell r="H619">
            <v>0</v>
          </cell>
          <cell r="I619">
            <v>0</v>
          </cell>
          <cell r="J619">
            <v>0</v>
          </cell>
          <cell r="K619">
            <v>0</v>
          </cell>
          <cell r="L619">
            <v>0</v>
          </cell>
          <cell r="M619">
            <v>4.0000000000000001E-3</v>
          </cell>
          <cell r="N619">
            <v>0</v>
          </cell>
          <cell r="O619">
            <v>4.0000000000000001E-3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4.0000000000000001E-3</v>
          </cell>
          <cell r="CB619">
            <v>0</v>
          </cell>
          <cell r="CC619">
            <v>4.0000000000000001E-3</v>
          </cell>
          <cell r="CD619">
            <v>0</v>
          </cell>
          <cell r="CE619">
            <v>0</v>
          </cell>
          <cell r="CF619">
            <v>0</v>
          </cell>
          <cell r="CG619">
            <v>4.0000000000000001E-3</v>
          </cell>
          <cell r="CH619">
            <v>0</v>
          </cell>
          <cell r="CI619">
            <v>4.0000000000000001E-3</v>
          </cell>
        </row>
        <row r="620">
          <cell r="B620" t="str">
            <v>275299</v>
          </cell>
          <cell r="C620" t="str">
            <v>TX Mkt Ready Reg Asset Contr</v>
          </cell>
          <cell r="D620">
            <v>0</v>
          </cell>
          <cell r="E620">
            <v>0</v>
          </cell>
          <cell r="F620">
            <v>0</v>
          </cell>
          <cell r="G620">
            <v>0</v>
          </cell>
          <cell r="H620">
            <v>0</v>
          </cell>
          <cell r="I620">
            <v>0</v>
          </cell>
          <cell r="J620">
            <v>-13956801.529999999</v>
          </cell>
          <cell r="K620">
            <v>0</v>
          </cell>
          <cell r="L620">
            <v>-13956801.529999999</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-13956801.529999999</v>
          </cell>
          <cell r="CB620">
            <v>0</v>
          </cell>
          <cell r="CC620">
            <v>-13956801.529999999</v>
          </cell>
          <cell r="CD620">
            <v>0</v>
          </cell>
          <cell r="CE620">
            <v>0</v>
          </cell>
          <cell r="CF620">
            <v>0</v>
          </cell>
          <cell r="CG620">
            <v>-13956801.529999999</v>
          </cell>
          <cell r="CH620">
            <v>0</v>
          </cell>
          <cell r="CI620">
            <v>-13956801.529999999</v>
          </cell>
        </row>
        <row r="621">
          <cell r="B621" t="str">
            <v>275348</v>
          </cell>
          <cell r="C621" t="str">
            <v>Reg Asset-DSM Int Impr Contra</v>
          </cell>
          <cell r="D621">
            <v>0</v>
          </cell>
          <cell r="E621">
            <v>0</v>
          </cell>
          <cell r="F621">
            <v>0</v>
          </cell>
          <cell r="G621">
            <v>0</v>
          </cell>
          <cell r="H621">
            <v>0</v>
          </cell>
          <cell r="I621">
            <v>0</v>
          </cell>
          <cell r="J621">
            <v>0</v>
          </cell>
          <cell r="K621">
            <v>0</v>
          </cell>
          <cell r="L621">
            <v>0</v>
          </cell>
          <cell r="M621">
            <v>2E-3</v>
          </cell>
          <cell r="N621">
            <v>0</v>
          </cell>
          <cell r="O621">
            <v>2E-3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2E-3</v>
          </cell>
          <cell r="CB621">
            <v>0</v>
          </cell>
          <cell r="CC621">
            <v>2E-3</v>
          </cell>
          <cell r="CD621">
            <v>0</v>
          </cell>
          <cell r="CE621">
            <v>0</v>
          </cell>
          <cell r="CF621">
            <v>0</v>
          </cell>
          <cell r="CG621">
            <v>2E-3</v>
          </cell>
          <cell r="CH621">
            <v>0</v>
          </cell>
          <cell r="CI621">
            <v>2E-3</v>
          </cell>
        </row>
        <row r="622">
          <cell r="B622" t="str">
            <v>275400</v>
          </cell>
          <cell r="C622" t="str">
            <v>Regulatory Asset Recovery Acct</v>
          </cell>
          <cell r="D622">
            <v>0</v>
          </cell>
          <cell r="E622">
            <v>0</v>
          </cell>
          <cell r="F622">
            <v>0</v>
          </cell>
          <cell r="G622">
            <v>0</v>
          </cell>
          <cell r="H622">
            <v>0</v>
          </cell>
          <cell r="I622">
            <v>0</v>
          </cell>
          <cell r="J622">
            <v>0</v>
          </cell>
          <cell r="K622">
            <v>0</v>
          </cell>
          <cell r="L622">
            <v>0</v>
          </cell>
          <cell r="M622">
            <v>150833303.25</v>
          </cell>
          <cell r="N622">
            <v>0</v>
          </cell>
          <cell r="O622">
            <v>150833303.25</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150833303.25</v>
          </cell>
          <cell r="CB622">
            <v>0</v>
          </cell>
          <cell r="CC622">
            <v>150833303.25</v>
          </cell>
          <cell r="CD622">
            <v>0</v>
          </cell>
          <cell r="CE622">
            <v>0</v>
          </cell>
          <cell r="CF622">
            <v>0</v>
          </cell>
          <cell r="CG622">
            <v>150833303.25</v>
          </cell>
          <cell r="CH622">
            <v>0</v>
          </cell>
          <cell r="CI622">
            <v>150833303.25</v>
          </cell>
        </row>
        <row r="623">
          <cell r="B623" t="str">
            <v>275401</v>
          </cell>
          <cell r="C623" t="str">
            <v>Reg Asset Recovery-Rate Rider</v>
          </cell>
          <cell r="D623">
            <v>0</v>
          </cell>
          <cell r="E623">
            <v>0</v>
          </cell>
          <cell r="F623">
            <v>0</v>
          </cell>
          <cell r="G623">
            <v>0</v>
          </cell>
          <cell r="H623">
            <v>0</v>
          </cell>
          <cell r="I623">
            <v>0</v>
          </cell>
          <cell r="J623">
            <v>0</v>
          </cell>
          <cell r="K623">
            <v>0</v>
          </cell>
          <cell r="L623">
            <v>0</v>
          </cell>
          <cell r="M623">
            <v>-29604477.390000001</v>
          </cell>
          <cell r="N623">
            <v>0</v>
          </cell>
          <cell r="O623">
            <v>-29604477.390000001</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-29604477.390000001</v>
          </cell>
          <cell r="CB623">
            <v>0</v>
          </cell>
          <cell r="CC623">
            <v>-29604477.390000001</v>
          </cell>
          <cell r="CD623">
            <v>0</v>
          </cell>
          <cell r="CE623">
            <v>0</v>
          </cell>
          <cell r="CF623">
            <v>0</v>
          </cell>
          <cell r="CG623">
            <v>-29604477.390000001</v>
          </cell>
          <cell r="CH623">
            <v>0</v>
          </cell>
          <cell r="CI623">
            <v>-29604477.390000001</v>
          </cell>
        </row>
        <row r="624">
          <cell r="B624" t="str">
            <v>452071</v>
          </cell>
          <cell r="C624" t="str">
            <v>Def Rev - Phase I Increm Recov</v>
          </cell>
          <cell r="D624">
            <v>0</v>
          </cell>
          <cell r="E624">
            <v>0</v>
          </cell>
          <cell r="F624">
            <v>0</v>
          </cell>
          <cell r="G624">
            <v>0</v>
          </cell>
          <cell r="H624">
            <v>0</v>
          </cell>
          <cell r="I624">
            <v>0</v>
          </cell>
          <cell r="J624">
            <v>0</v>
          </cell>
          <cell r="K624">
            <v>0</v>
          </cell>
          <cell r="L624">
            <v>0</v>
          </cell>
          <cell r="M624">
            <v>12214565.439999999</v>
          </cell>
          <cell r="N624">
            <v>0</v>
          </cell>
          <cell r="O624">
            <v>12214565.439999999</v>
          </cell>
          <cell r="P624">
            <v>-12214565.439999999</v>
          </cell>
          <cell r="Q624">
            <v>0</v>
          </cell>
          <cell r="R624">
            <v>-12214565.439999999</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-2881192.12</v>
          </cell>
          <cell r="BJ624">
            <v>0</v>
          </cell>
          <cell r="BK624">
            <v>-2881192.12</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-2881192.12</v>
          </cell>
          <cell r="CB624">
            <v>0</v>
          </cell>
          <cell r="CC624">
            <v>-2881192.12</v>
          </cell>
          <cell r="CD624">
            <v>0</v>
          </cell>
          <cell r="CE624">
            <v>0</v>
          </cell>
          <cell r="CF624">
            <v>0</v>
          </cell>
          <cell r="CG624">
            <v>-2881192.12</v>
          </cell>
          <cell r="CH624">
            <v>0</v>
          </cell>
          <cell r="CI624">
            <v>-2881192.12</v>
          </cell>
        </row>
        <row r="625">
          <cell r="B625" t="str">
            <v>452072</v>
          </cell>
          <cell r="C625" t="str">
            <v>Def Rev - Phase I MR&amp;LV Recov</v>
          </cell>
          <cell r="D625">
            <v>0</v>
          </cell>
          <cell r="E625">
            <v>0</v>
          </cell>
          <cell r="F625">
            <v>0</v>
          </cell>
          <cell r="G625">
            <v>0</v>
          </cell>
          <cell r="H625">
            <v>0</v>
          </cell>
          <cell r="I625">
            <v>0</v>
          </cell>
          <cell r="J625">
            <v>0</v>
          </cell>
          <cell r="K625">
            <v>0</v>
          </cell>
          <cell r="L625">
            <v>0</v>
          </cell>
          <cell r="M625">
            <v>16664537.529999999</v>
          </cell>
          <cell r="N625">
            <v>0</v>
          </cell>
          <cell r="O625">
            <v>16664537.529999999</v>
          </cell>
          <cell r="P625">
            <v>-16664537.529999999</v>
          </cell>
          <cell r="Q625">
            <v>0</v>
          </cell>
          <cell r="R625">
            <v>-16664537.529999999</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0</v>
          </cell>
          <cell r="CB625">
            <v>0</v>
          </cell>
          <cell r="CC625">
            <v>0</v>
          </cell>
          <cell r="CD625">
            <v>0</v>
          </cell>
          <cell r="CE625">
            <v>0</v>
          </cell>
          <cell r="CF625">
            <v>0</v>
          </cell>
          <cell r="CG625">
            <v>0</v>
          </cell>
          <cell r="CH625">
            <v>0</v>
          </cell>
          <cell r="CI625">
            <v>0</v>
          </cell>
        </row>
        <row r="626">
          <cell r="B626" t="str">
            <v>452073</v>
          </cell>
          <cell r="C626" t="str">
            <v>Def Rev - Phase I Incr Int Imp</v>
          </cell>
          <cell r="D626">
            <v>0</v>
          </cell>
          <cell r="E626">
            <v>0</v>
          </cell>
          <cell r="F626">
            <v>0</v>
          </cell>
          <cell r="G626">
            <v>0</v>
          </cell>
          <cell r="H626">
            <v>0</v>
          </cell>
          <cell r="I626">
            <v>0</v>
          </cell>
          <cell r="J626">
            <v>0</v>
          </cell>
          <cell r="K626">
            <v>0</v>
          </cell>
          <cell r="L626">
            <v>0</v>
          </cell>
          <cell r="M626">
            <v>1E-3</v>
          </cell>
          <cell r="N626">
            <v>0</v>
          </cell>
          <cell r="O626">
            <v>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1E-3</v>
          </cell>
          <cell r="CB626">
            <v>0</v>
          </cell>
          <cell r="CC626">
            <v>1E-3</v>
          </cell>
          <cell r="CD626">
            <v>0</v>
          </cell>
          <cell r="CE626">
            <v>0</v>
          </cell>
          <cell r="CF626">
            <v>0</v>
          </cell>
          <cell r="CG626">
            <v>1E-3</v>
          </cell>
          <cell r="CH626">
            <v>0</v>
          </cell>
          <cell r="CI626">
            <v>1E-3</v>
          </cell>
        </row>
        <row r="627">
          <cell r="B627" t="str">
            <v>452074</v>
          </cell>
          <cell r="C627" t="str">
            <v>Def Rev - Phase I MR&amp;LV IntImp</v>
          </cell>
          <cell r="D627">
            <v>0</v>
          </cell>
          <cell r="E627">
            <v>0</v>
          </cell>
          <cell r="F627">
            <v>0</v>
          </cell>
          <cell r="G627">
            <v>0</v>
          </cell>
          <cell r="H627">
            <v>0</v>
          </cell>
          <cell r="I627">
            <v>0</v>
          </cell>
          <cell r="J627">
            <v>0</v>
          </cell>
          <cell r="K627">
            <v>0</v>
          </cell>
          <cell r="L627">
            <v>0</v>
          </cell>
          <cell r="M627">
            <v>1E-3</v>
          </cell>
          <cell r="N627">
            <v>0</v>
          </cell>
          <cell r="O627">
            <v>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1E-3</v>
          </cell>
          <cell r="CB627">
            <v>0</v>
          </cell>
          <cell r="CC627">
            <v>1E-3</v>
          </cell>
          <cell r="CD627">
            <v>0</v>
          </cell>
          <cell r="CE627">
            <v>0</v>
          </cell>
          <cell r="CF627">
            <v>0</v>
          </cell>
          <cell r="CG627">
            <v>1E-3</v>
          </cell>
          <cell r="CH627">
            <v>0</v>
          </cell>
          <cell r="CI627">
            <v>1E-3</v>
          </cell>
        </row>
        <row r="628">
          <cell r="C628" t="str">
            <v>Regulatory assets</v>
          </cell>
          <cell r="D628">
            <v>0</v>
          </cell>
          <cell r="E628">
            <v>0</v>
          </cell>
          <cell r="F628">
            <v>0</v>
          </cell>
          <cell r="G628">
            <v>0</v>
          </cell>
          <cell r="H628">
            <v>0</v>
          </cell>
          <cell r="I628">
            <v>0</v>
          </cell>
          <cell r="J628">
            <v>56547511.282000005</v>
          </cell>
          <cell r="K628">
            <v>0</v>
          </cell>
          <cell r="L628">
            <v>56547511.282000005</v>
          </cell>
          <cell r="M628">
            <v>274838661.71799994</v>
          </cell>
          <cell r="N628">
            <v>0</v>
          </cell>
          <cell r="O628">
            <v>274838661.71799994</v>
          </cell>
          <cell r="P628">
            <v>-28879102.969999999</v>
          </cell>
          <cell r="Q628">
            <v>0</v>
          </cell>
          <cell r="R628">
            <v>-28879102.969999999</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103834903.53</v>
          </cell>
          <cell r="AI628">
            <v>0</v>
          </cell>
          <cell r="AJ628">
            <v>103834903.53</v>
          </cell>
          <cell r="AK628">
            <v>0</v>
          </cell>
          <cell r="AL628">
            <v>0</v>
          </cell>
          <cell r="AM628">
            <v>0</v>
          </cell>
          <cell r="AN628">
            <v>0</v>
          </cell>
          <cell r="AO628">
            <v>0</v>
          </cell>
          <cell r="AP628">
            <v>0</v>
          </cell>
          <cell r="AQ628">
            <v>0</v>
          </cell>
          <cell r="AR628">
            <v>0</v>
          </cell>
          <cell r="AS628">
            <v>0</v>
          </cell>
          <cell r="AT628">
            <v>10144450.035</v>
          </cell>
          <cell r="AU628">
            <v>0</v>
          </cell>
          <cell r="AV628">
            <v>10144450.035</v>
          </cell>
          <cell r="AW628">
            <v>0</v>
          </cell>
          <cell r="AX628">
            <v>0</v>
          </cell>
          <cell r="AY628">
            <v>0</v>
          </cell>
          <cell r="AZ628">
            <v>0</v>
          </cell>
          <cell r="BA628">
            <v>0</v>
          </cell>
          <cell r="BB628">
            <v>0</v>
          </cell>
          <cell r="BC628">
            <v>0</v>
          </cell>
          <cell r="BD628">
            <v>0</v>
          </cell>
          <cell r="BE628">
            <v>0</v>
          </cell>
          <cell r="BF628">
            <v>0</v>
          </cell>
          <cell r="BG628">
            <v>0</v>
          </cell>
          <cell r="BH628">
            <v>0</v>
          </cell>
          <cell r="BI628">
            <v>9869866.9100000001</v>
          </cell>
          <cell r="BJ628">
            <v>0</v>
          </cell>
          <cell r="BK628">
            <v>9869866.9100000001</v>
          </cell>
          <cell r="BL628">
            <v>0</v>
          </cell>
          <cell r="BM628">
            <v>0</v>
          </cell>
          <cell r="BN628">
            <v>0</v>
          </cell>
          <cell r="BO628">
            <v>0.28000000000000003</v>
          </cell>
          <cell r="BP628">
            <v>0</v>
          </cell>
          <cell r="BQ628">
            <v>0.28000000000000003</v>
          </cell>
          <cell r="BR628">
            <v>0</v>
          </cell>
          <cell r="BS628">
            <v>0</v>
          </cell>
          <cell r="BT628">
            <v>0</v>
          </cell>
          <cell r="BU628">
            <v>0</v>
          </cell>
          <cell r="BV628">
            <v>0</v>
          </cell>
          <cell r="BW628">
            <v>0</v>
          </cell>
          <cell r="BX628">
            <v>0</v>
          </cell>
          <cell r="BY628">
            <v>0</v>
          </cell>
          <cell r="BZ628">
            <v>0</v>
          </cell>
          <cell r="CA628">
            <v>426356290.78499997</v>
          </cell>
          <cell r="CB628">
            <v>0</v>
          </cell>
          <cell r="CC628">
            <v>426356290.78499997</v>
          </cell>
          <cell r="CD628">
            <v>0</v>
          </cell>
          <cell r="CE628">
            <v>0</v>
          </cell>
          <cell r="CF628">
            <v>0</v>
          </cell>
          <cell r="CG628">
            <v>426356290.78500003</v>
          </cell>
          <cell r="CH628">
            <v>0</v>
          </cell>
          <cell r="CI628">
            <v>426356290.78500003</v>
          </cell>
        </row>
        <row r="629">
          <cell r="B629" t="str">
            <v>255020</v>
          </cell>
          <cell r="C629" t="str">
            <v>Deferred Pension  Assets</v>
          </cell>
          <cell r="D629">
            <v>534562079.48000002</v>
          </cell>
          <cell r="E629">
            <v>0</v>
          </cell>
          <cell r="F629">
            <v>534562079.48000002</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534562079.48000002</v>
          </cell>
          <cell r="CB629">
            <v>0</v>
          </cell>
          <cell r="CC629">
            <v>534562079.48000002</v>
          </cell>
          <cell r="CD629">
            <v>0</v>
          </cell>
          <cell r="CE629">
            <v>0</v>
          </cell>
          <cell r="CF629">
            <v>0</v>
          </cell>
          <cell r="CG629">
            <v>534562079.48000002</v>
          </cell>
          <cell r="CH629">
            <v>0</v>
          </cell>
          <cell r="CI629">
            <v>534562079.48000002</v>
          </cell>
        </row>
        <row r="630">
          <cell r="B630" t="str">
            <v>920010</v>
          </cell>
          <cell r="C630" t="str">
            <v>Pension Related Item</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920040</v>
          </cell>
          <cell r="C631" t="str">
            <v>Lump Sum to Beneficiary-Txbl</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920070</v>
          </cell>
          <cell r="C632" t="str">
            <v>Lump Sum Pymt to Ben-Non Txbl</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920610</v>
          </cell>
          <cell r="C633" t="str">
            <v>Contributions In Year Employee</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920730</v>
          </cell>
          <cell r="C634" t="str">
            <v>Pens'n Refund(T4A, Pln to Pln)</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920760</v>
          </cell>
          <cell r="C635" t="str">
            <v>Pension Refund - Cash</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923000</v>
          </cell>
          <cell r="C636" t="str">
            <v>Netpay Adjust After Tax Deduct</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923011</v>
          </cell>
          <cell r="C637" t="str">
            <v>PF-Empl Contrib- MOPPS</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923013</v>
          </cell>
          <cell r="C638" t="str">
            <v>PF-Empl Contrib- fr Reg Veh</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923014</v>
          </cell>
          <cell r="C639" t="str">
            <v>PF-Empl Contr-fr non-Reg Veh</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923022</v>
          </cell>
          <cell r="C640" t="str">
            <v>PF- Transfers Out - MOPPS</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923023</v>
          </cell>
          <cell r="C641" t="str">
            <v>PF-Transfers Out  - SPRA</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926010</v>
          </cell>
          <cell r="C642" t="str">
            <v>T4A Tax EE W/Holding  Regular</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926020</v>
          </cell>
          <cell r="C643" t="str">
            <v>T4A Tax EE W/Hold Non  Reg</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B644" t="str">
            <v>926030</v>
          </cell>
          <cell r="C644" t="str">
            <v>HEPCOE Cred Union from  Source</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926040</v>
          </cell>
          <cell r="C645" t="str">
            <v>Semi Private  Coverage</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row>
        <row r="646">
          <cell r="B646" t="str">
            <v>926050</v>
          </cell>
          <cell r="C646" t="str">
            <v>Garnishment from  Source</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926060</v>
          </cell>
          <cell r="C647" t="str">
            <v>Charity  Donation</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926070</v>
          </cell>
          <cell r="C648" t="str">
            <v>PF-PWU Union  Dues</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926080</v>
          </cell>
          <cell r="C649" t="str">
            <v>PF-Quarter Century Club Dues</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C650" t="str">
            <v>Deferred pension assets</v>
          </cell>
          <cell r="D650">
            <v>534562079.48000002</v>
          </cell>
          <cell r="E650">
            <v>0</v>
          </cell>
          <cell r="F650">
            <v>534562079.48000002</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534562079.48000002</v>
          </cell>
          <cell r="CB650">
            <v>0</v>
          </cell>
          <cell r="CC650">
            <v>534562079.48000002</v>
          </cell>
          <cell r="CD650">
            <v>0</v>
          </cell>
          <cell r="CE650">
            <v>0</v>
          </cell>
          <cell r="CF650">
            <v>0</v>
          </cell>
          <cell r="CG650">
            <v>534562079.48000002</v>
          </cell>
          <cell r="CH650">
            <v>0</v>
          </cell>
          <cell r="CI650">
            <v>534562079.48000002</v>
          </cell>
        </row>
        <row r="651">
          <cell r="B651" t="str">
            <v>247900</v>
          </cell>
          <cell r="C651" t="str">
            <v>Deferred Debit - Prospectus</v>
          </cell>
          <cell r="D651">
            <v>5813</v>
          </cell>
          <cell r="E651">
            <v>0</v>
          </cell>
          <cell r="F651">
            <v>5813</v>
          </cell>
          <cell r="G651">
            <v>0</v>
          </cell>
          <cell r="H651">
            <v>0</v>
          </cell>
          <cell r="I651">
            <v>0</v>
          </cell>
          <cell r="J651">
            <v>4359333.2</v>
          </cell>
          <cell r="K651">
            <v>0</v>
          </cell>
          <cell r="L651">
            <v>4359333.2</v>
          </cell>
          <cell r="M651">
            <v>2234044.64</v>
          </cell>
          <cell r="N651">
            <v>0</v>
          </cell>
          <cell r="O651">
            <v>2234044.64</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695270</v>
          </cell>
          <cell r="BJ651">
            <v>0</v>
          </cell>
          <cell r="BK651">
            <v>695270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7294460.8399999999</v>
          </cell>
          <cell r="CB651">
            <v>0</v>
          </cell>
          <cell r="CC651">
            <v>7294460.8399999999</v>
          </cell>
          <cell r="CD651">
            <v>0</v>
          </cell>
          <cell r="CE651">
            <v>0</v>
          </cell>
          <cell r="CF651">
            <v>0</v>
          </cell>
          <cell r="CG651">
            <v>7294460.8399999999</v>
          </cell>
          <cell r="CH651">
            <v>0</v>
          </cell>
          <cell r="CI651">
            <v>7294460.8399999999</v>
          </cell>
        </row>
        <row r="652">
          <cell r="B652" t="str">
            <v>247910</v>
          </cell>
          <cell r="C652" t="str">
            <v>Def. Debit - Underwriting Fee</v>
          </cell>
          <cell r="D652">
            <v>0</v>
          </cell>
          <cell r="E652">
            <v>0</v>
          </cell>
          <cell r="F652">
            <v>0</v>
          </cell>
          <cell r="G652">
            <v>0</v>
          </cell>
          <cell r="H652">
            <v>0</v>
          </cell>
          <cell r="I652">
            <v>0</v>
          </cell>
          <cell r="J652">
            <v>9416107.0700000003</v>
          </cell>
          <cell r="K652">
            <v>0</v>
          </cell>
          <cell r="L652">
            <v>9416107.0700000003</v>
          </cell>
          <cell r="M652">
            <v>6075802.2199999997</v>
          </cell>
          <cell r="N652">
            <v>0</v>
          </cell>
          <cell r="O652">
            <v>6075802.2199999997</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15491909.289999999</v>
          </cell>
          <cell r="CB652">
            <v>0</v>
          </cell>
          <cell r="CC652">
            <v>15491909.289999999</v>
          </cell>
          <cell r="CD652">
            <v>0</v>
          </cell>
          <cell r="CE652">
            <v>0</v>
          </cell>
          <cell r="CF652">
            <v>0</v>
          </cell>
          <cell r="CG652">
            <v>15491909.289999999</v>
          </cell>
          <cell r="CH652">
            <v>0</v>
          </cell>
          <cell r="CI652">
            <v>15491909.289999999</v>
          </cell>
        </row>
        <row r="653">
          <cell r="C653" t="str">
            <v>Deferred debt costs</v>
          </cell>
          <cell r="D653">
            <v>5813</v>
          </cell>
          <cell r="E653">
            <v>0</v>
          </cell>
          <cell r="F653">
            <v>5813</v>
          </cell>
          <cell r="G653">
            <v>0</v>
          </cell>
          <cell r="H653">
            <v>0</v>
          </cell>
          <cell r="I653">
            <v>0</v>
          </cell>
          <cell r="J653">
            <v>13775440.27</v>
          </cell>
          <cell r="K653">
            <v>0</v>
          </cell>
          <cell r="L653">
            <v>13775440.27</v>
          </cell>
          <cell r="M653">
            <v>8309846.8599999994</v>
          </cell>
          <cell r="N653">
            <v>0</v>
          </cell>
          <cell r="O653">
            <v>8309846.8599999994</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695270</v>
          </cell>
          <cell r="BJ653">
            <v>0</v>
          </cell>
          <cell r="BK653">
            <v>695270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22786370.129999999</v>
          </cell>
          <cell r="CB653">
            <v>0</v>
          </cell>
          <cell r="CC653">
            <v>22786370.129999999</v>
          </cell>
          <cell r="CD653">
            <v>0</v>
          </cell>
          <cell r="CE653">
            <v>0</v>
          </cell>
          <cell r="CF653">
            <v>0</v>
          </cell>
          <cell r="CG653">
            <v>22786370.129999999</v>
          </cell>
          <cell r="CH653">
            <v>0</v>
          </cell>
          <cell r="CI653">
            <v>22786370.129999999</v>
          </cell>
        </row>
        <row r="654">
          <cell r="B654" t="str">
            <v>266053</v>
          </cell>
          <cell r="C654" t="str">
            <v>Investment in Assoc Co-SCBN</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1222009.1299999999</v>
          </cell>
          <cell r="AL654">
            <v>0</v>
          </cell>
          <cell r="AM654">
            <v>1222009.1299999999</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1222009.1299999999</v>
          </cell>
          <cell r="CB654">
            <v>0</v>
          </cell>
          <cell r="CC654">
            <v>1222009.1299999999</v>
          </cell>
          <cell r="CD654">
            <v>0</v>
          </cell>
          <cell r="CE654">
            <v>0</v>
          </cell>
          <cell r="CF654">
            <v>0</v>
          </cell>
          <cell r="CG654">
            <v>1222009.1299999999</v>
          </cell>
          <cell r="CH654">
            <v>0</v>
          </cell>
          <cell r="CI654">
            <v>1222009.1299999999</v>
          </cell>
        </row>
        <row r="655">
          <cell r="B655" t="str">
            <v>266059</v>
          </cell>
          <cell r="C655" t="str">
            <v>Invest  Lake Erie  Partnership</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-0.24</v>
          </cell>
          <cell r="BS655">
            <v>0</v>
          </cell>
          <cell r="BT655">
            <v>-0.24</v>
          </cell>
          <cell r="BU655">
            <v>0.24</v>
          </cell>
          <cell r="BV655">
            <v>0</v>
          </cell>
          <cell r="BW655">
            <v>0.24</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268017</v>
          </cell>
          <cell r="C656" t="str">
            <v>MEU Contingent Gain</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10873653.119999999</v>
          </cell>
          <cell r="AI656">
            <v>0</v>
          </cell>
          <cell r="AJ656">
            <v>10873653.119999999</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10873653.119999999</v>
          </cell>
          <cell r="CB656">
            <v>0</v>
          </cell>
          <cell r="CC656">
            <v>10873653.119999999</v>
          </cell>
          <cell r="CD656">
            <v>0</v>
          </cell>
          <cell r="CE656">
            <v>0</v>
          </cell>
          <cell r="CF656">
            <v>0</v>
          </cell>
          <cell r="CG656">
            <v>10873653.119999999</v>
          </cell>
          <cell r="CH656">
            <v>0</v>
          </cell>
          <cell r="CI656">
            <v>10873653.119999999</v>
          </cell>
        </row>
        <row r="657">
          <cell r="B657" t="str">
            <v>268018</v>
          </cell>
          <cell r="C657" t="str">
            <v>MEU Rel Holdback/Work Cap Pymt</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-10873653.119999999</v>
          </cell>
          <cell r="AI657">
            <v>0</v>
          </cell>
          <cell r="AJ657">
            <v>-10873653.119999999</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-10873653.119999999</v>
          </cell>
          <cell r="CB657">
            <v>0</v>
          </cell>
          <cell r="CC657">
            <v>-10873653.119999999</v>
          </cell>
          <cell r="CD657">
            <v>0</v>
          </cell>
          <cell r="CE657">
            <v>0</v>
          </cell>
          <cell r="CF657">
            <v>0</v>
          </cell>
          <cell r="CG657">
            <v>-10873653.119999999</v>
          </cell>
          <cell r="CH657">
            <v>0</v>
          </cell>
          <cell r="CI657">
            <v>-10873653.119999999</v>
          </cell>
        </row>
        <row r="658">
          <cell r="C658" t="str">
            <v>Investments - External</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1222009.1299999999</v>
          </cell>
          <cell r="AL658">
            <v>0</v>
          </cell>
          <cell r="AM658">
            <v>1222009.1299999999</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-0.24</v>
          </cell>
          <cell r="BS658">
            <v>0</v>
          </cell>
          <cell r="BT658">
            <v>-0.24</v>
          </cell>
          <cell r="BU658">
            <v>0.24</v>
          </cell>
          <cell r="BV658">
            <v>0</v>
          </cell>
          <cell r="BW658">
            <v>0.24</v>
          </cell>
          <cell r="BX658">
            <v>0</v>
          </cell>
          <cell r="BY658">
            <v>0</v>
          </cell>
          <cell r="BZ658">
            <v>0</v>
          </cell>
          <cell r="CA658">
            <v>1222009.1299999999</v>
          </cell>
          <cell r="CB658">
            <v>0</v>
          </cell>
          <cell r="CC658">
            <v>1222009.1299999999</v>
          </cell>
          <cell r="CD658">
            <v>0</v>
          </cell>
          <cell r="CE658">
            <v>0</v>
          </cell>
          <cell r="CF658">
            <v>0</v>
          </cell>
          <cell r="CG658">
            <v>1222009.1299999999</v>
          </cell>
          <cell r="CH658">
            <v>0</v>
          </cell>
          <cell r="CI658">
            <v>1222009.1299999999</v>
          </cell>
        </row>
        <row r="659">
          <cell r="B659" t="str">
            <v>266051</v>
          </cell>
          <cell r="C659" t="str">
            <v>Invstmnt in Subsidiaries-OHE</v>
          </cell>
          <cell r="D659">
            <v>1</v>
          </cell>
          <cell r="E659">
            <v>0</v>
          </cell>
          <cell r="F659">
            <v>1</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1</v>
          </cell>
          <cell r="CB659">
            <v>0</v>
          </cell>
          <cell r="CC659">
            <v>1</v>
          </cell>
          <cell r="CD659">
            <v>-1</v>
          </cell>
          <cell r="CE659">
            <v>0</v>
          </cell>
          <cell r="CF659">
            <v>-1</v>
          </cell>
          <cell r="CG659">
            <v>0</v>
          </cell>
          <cell r="CH659">
            <v>0</v>
          </cell>
          <cell r="CI659">
            <v>0</v>
          </cell>
        </row>
        <row r="660">
          <cell r="B660" t="str">
            <v>266052</v>
          </cell>
          <cell r="C660" t="str">
            <v>Investment in Sub HO Network</v>
          </cell>
          <cell r="D660">
            <v>3314000010</v>
          </cell>
          <cell r="E660">
            <v>0</v>
          </cell>
          <cell r="F660">
            <v>3314000010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0.48</v>
          </cell>
          <cell r="AF660">
            <v>0</v>
          </cell>
          <cell r="AG660">
            <v>0.48</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3314000010.48</v>
          </cell>
          <cell r="CB660">
            <v>0</v>
          </cell>
          <cell r="CC660">
            <v>3314000010.48</v>
          </cell>
          <cell r="CD660">
            <v>-3314000010.48</v>
          </cell>
          <cell r="CE660">
            <v>0</v>
          </cell>
          <cell r="CF660">
            <v>-3314000010.48</v>
          </cell>
          <cell r="CG660">
            <v>0</v>
          </cell>
          <cell r="CH660">
            <v>0</v>
          </cell>
          <cell r="CI660">
            <v>0</v>
          </cell>
        </row>
        <row r="661">
          <cell r="B661" t="str">
            <v>266054</v>
          </cell>
          <cell r="C661" t="str">
            <v>Invest Sub-Hyd OneTelecom Lin</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10</v>
          </cell>
          <cell r="AL661">
            <v>0</v>
          </cell>
          <cell r="AM661">
            <v>10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10</v>
          </cell>
          <cell r="CB661">
            <v>0</v>
          </cell>
          <cell r="CC661">
            <v>10</v>
          </cell>
          <cell r="CD661">
            <v>-10</v>
          </cell>
          <cell r="CE661">
            <v>0</v>
          </cell>
          <cell r="CF661">
            <v>-10</v>
          </cell>
          <cell r="CG661">
            <v>0</v>
          </cell>
          <cell r="CH661">
            <v>0</v>
          </cell>
          <cell r="CI661">
            <v>0</v>
          </cell>
        </row>
        <row r="662">
          <cell r="B662" t="str">
            <v>266055</v>
          </cell>
          <cell r="C662" t="str">
            <v>Investment in Subsidiary - NS</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-0.48</v>
          </cell>
          <cell r="AI662">
            <v>0</v>
          </cell>
          <cell r="AJ662">
            <v>-0.48</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-0.48</v>
          </cell>
          <cell r="CB662">
            <v>0</v>
          </cell>
          <cell r="CC662">
            <v>-0.48</v>
          </cell>
          <cell r="CD662">
            <v>0.48</v>
          </cell>
          <cell r="CE662">
            <v>0</v>
          </cell>
          <cell r="CF662">
            <v>0.48</v>
          </cell>
          <cell r="CG662">
            <v>0</v>
          </cell>
          <cell r="CH662">
            <v>0</v>
          </cell>
          <cell r="CI662">
            <v>0</v>
          </cell>
        </row>
        <row r="663">
          <cell r="B663" t="str">
            <v>266056</v>
          </cell>
          <cell r="C663" t="str">
            <v>Invest in Sub-H1 Delivery Ser</v>
          </cell>
          <cell r="D663">
            <v>1000000</v>
          </cell>
          <cell r="E663">
            <v>0</v>
          </cell>
          <cell r="F663">
            <v>1000000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1000000</v>
          </cell>
          <cell r="CB663">
            <v>0</v>
          </cell>
          <cell r="CC663">
            <v>1000000</v>
          </cell>
          <cell r="CD663">
            <v>-1000000</v>
          </cell>
          <cell r="CE663">
            <v>0</v>
          </cell>
          <cell r="CF663">
            <v>-1000000</v>
          </cell>
          <cell r="CG663">
            <v>0</v>
          </cell>
          <cell r="CH663">
            <v>0</v>
          </cell>
          <cell r="CI663">
            <v>0</v>
          </cell>
        </row>
        <row r="664">
          <cell r="B664" t="str">
            <v>266057</v>
          </cell>
          <cell r="C664" t="str">
            <v>Invest Sub H1 Lk Erie Link Mgt</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0.01</v>
          </cell>
          <cell r="BP664">
            <v>0</v>
          </cell>
          <cell r="BQ664">
            <v>0.01</v>
          </cell>
          <cell r="BR664">
            <v>0</v>
          </cell>
          <cell r="BS664">
            <v>0</v>
          </cell>
          <cell r="BT664">
            <v>0</v>
          </cell>
          <cell r="BU664">
            <v>0</v>
          </cell>
          <cell r="BV664">
            <v>0</v>
          </cell>
          <cell r="BW664">
            <v>0</v>
          </cell>
          <cell r="BX664">
            <v>0</v>
          </cell>
          <cell r="BY664">
            <v>0</v>
          </cell>
          <cell r="BZ664">
            <v>0</v>
          </cell>
          <cell r="CA664">
            <v>0.01</v>
          </cell>
          <cell r="CB664">
            <v>0</v>
          </cell>
          <cell r="CC664">
            <v>0.01</v>
          </cell>
          <cell r="CD664">
            <v>-0.01</v>
          </cell>
          <cell r="CE664">
            <v>0</v>
          </cell>
          <cell r="CF664">
            <v>-0.01</v>
          </cell>
          <cell r="CG664">
            <v>0</v>
          </cell>
          <cell r="CH664">
            <v>0</v>
          </cell>
          <cell r="CI664">
            <v>0</v>
          </cell>
        </row>
        <row r="665">
          <cell r="B665" t="str">
            <v>266058</v>
          </cell>
          <cell r="C665" t="str">
            <v>Invest Sub- H1 Lk Erie Link Co</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0.01</v>
          </cell>
          <cell r="BP665">
            <v>0</v>
          </cell>
          <cell r="BQ665">
            <v>0.01</v>
          </cell>
          <cell r="BR665">
            <v>0</v>
          </cell>
          <cell r="BS665">
            <v>0</v>
          </cell>
          <cell r="BT665">
            <v>0</v>
          </cell>
          <cell r="BU665">
            <v>0</v>
          </cell>
          <cell r="BV665">
            <v>0</v>
          </cell>
          <cell r="BW665">
            <v>0</v>
          </cell>
          <cell r="BX665">
            <v>0</v>
          </cell>
          <cell r="BY665">
            <v>0</v>
          </cell>
          <cell r="BZ665">
            <v>0</v>
          </cell>
          <cell r="CA665">
            <v>0.01</v>
          </cell>
          <cell r="CB665">
            <v>0</v>
          </cell>
          <cell r="CC665">
            <v>0.01</v>
          </cell>
          <cell r="CD665">
            <v>-0.01</v>
          </cell>
          <cell r="CE665">
            <v>0</v>
          </cell>
          <cell r="CF665">
            <v>-0.01</v>
          </cell>
          <cell r="CG665">
            <v>0</v>
          </cell>
          <cell r="CH665">
            <v>0</v>
          </cell>
          <cell r="CI665">
            <v>0</v>
          </cell>
        </row>
        <row r="666">
          <cell r="B666" t="str">
            <v>266060</v>
          </cell>
          <cell r="C666" t="str">
            <v>Invest't in sub-Brampton Hydro</v>
          </cell>
          <cell r="D666">
            <v>119043463.05</v>
          </cell>
          <cell r="E666">
            <v>0</v>
          </cell>
          <cell r="F666">
            <v>119043463.05</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119043463.05</v>
          </cell>
          <cell r="CB666">
            <v>0</v>
          </cell>
          <cell r="CC666">
            <v>119043463.05</v>
          </cell>
          <cell r="CD666">
            <v>-119043463.05</v>
          </cell>
          <cell r="CE666">
            <v>0</v>
          </cell>
          <cell r="CF666">
            <v>-119043463.05</v>
          </cell>
          <cell r="CG666">
            <v>0</v>
          </cell>
          <cell r="CH666">
            <v>0</v>
          </cell>
          <cell r="CI666">
            <v>0</v>
          </cell>
        </row>
        <row r="667">
          <cell r="B667" t="str">
            <v>289010</v>
          </cell>
          <cell r="C667" t="str">
            <v>Investment In Oh International</v>
          </cell>
          <cell r="D667">
            <v>-0.4</v>
          </cell>
          <cell r="E667">
            <v>0</v>
          </cell>
          <cell r="F667">
            <v>-0.4</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-0.4</v>
          </cell>
          <cell r="CB667">
            <v>0</v>
          </cell>
          <cell r="CC667">
            <v>-0.4</v>
          </cell>
          <cell r="CD667">
            <v>0.4</v>
          </cell>
          <cell r="CE667">
            <v>0</v>
          </cell>
          <cell r="CF667">
            <v>0.4</v>
          </cell>
          <cell r="CG667">
            <v>0</v>
          </cell>
          <cell r="CH667">
            <v>0</v>
          </cell>
          <cell r="CI667">
            <v>0</v>
          </cell>
        </row>
        <row r="668">
          <cell r="C668" t="str">
            <v>Investments - Internal</v>
          </cell>
          <cell r="D668">
            <v>3434043473.6500001</v>
          </cell>
          <cell r="E668">
            <v>0</v>
          </cell>
          <cell r="F668">
            <v>3434043473.6500001</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0.48</v>
          </cell>
          <cell r="AF668">
            <v>0</v>
          </cell>
          <cell r="AG668">
            <v>0.48</v>
          </cell>
          <cell r="AH668">
            <v>-0.48</v>
          </cell>
          <cell r="AI668">
            <v>0</v>
          </cell>
          <cell r="AJ668">
            <v>-0.48</v>
          </cell>
          <cell r="AK668">
            <v>10</v>
          </cell>
          <cell r="AL668">
            <v>0</v>
          </cell>
          <cell r="AM668">
            <v>10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0.02</v>
          </cell>
          <cell r="BP668">
            <v>0</v>
          </cell>
          <cell r="BQ668">
            <v>0.02</v>
          </cell>
          <cell r="BR668">
            <v>0</v>
          </cell>
          <cell r="BS668">
            <v>0</v>
          </cell>
          <cell r="BT668">
            <v>0</v>
          </cell>
          <cell r="BU668">
            <v>0</v>
          </cell>
          <cell r="BV668">
            <v>0</v>
          </cell>
          <cell r="BW668">
            <v>0</v>
          </cell>
          <cell r="BX668">
            <v>0</v>
          </cell>
          <cell r="BY668">
            <v>0</v>
          </cell>
          <cell r="BZ668">
            <v>0</v>
          </cell>
          <cell r="CA668">
            <v>3434043483.6700006</v>
          </cell>
          <cell r="CB668">
            <v>0</v>
          </cell>
          <cell r="CC668">
            <v>3434043483.6700006</v>
          </cell>
          <cell r="CD668">
            <v>-3434043483.6700006</v>
          </cell>
          <cell r="CE668">
            <v>0</v>
          </cell>
          <cell r="CF668">
            <v>-3434043483.6700006</v>
          </cell>
          <cell r="CG668">
            <v>9.8347663901598992E-8</v>
          </cell>
          <cell r="CH668">
            <v>0</v>
          </cell>
          <cell r="CI668">
            <v>9.8347663901598992E-8</v>
          </cell>
        </row>
        <row r="669">
          <cell r="B669" t="str">
            <v>247160</v>
          </cell>
          <cell r="C669" t="str">
            <v>MEU Acquisition Goodwill</v>
          </cell>
          <cell r="D669">
            <v>0</v>
          </cell>
          <cell r="E669">
            <v>0</v>
          </cell>
          <cell r="F669">
            <v>0</v>
          </cell>
          <cell r="G669">
            <v>0</v>
          </cell>
          <cell r="H669">
            <v>0</v>
          </cell>
          <cell r="I669">
            <v>0</v>
          </cell>
          <cell r="J669">
            <v>0</v>
          </cell>
          <cell r="K669">
            <v>0</v>
          </cell>
          <cell r="L669">
            <v>0</v>
          </cell>
          <cell r="M669">
            <v>72236592.260000005</v>
          </cell>
          <cell r="N669">
            <v>0</v>
          </cell>
          <cell r="O669">
            <v>72236592.260000005</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60059581</v>
          </cell>
          <cell r="BJ669">
            <v>0</v>
          </cell>
          <cell r="BK669">
            <v>60059581</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132296173.26000001</v>
          </cell>
          <cell r="CB669">
            <v>0</v>
          </cell>
          <cell r="CC669">
            <v>132296173.26000001</v>
          </cell>
          <cell r="CD669">
            <v>0</v>
          </cell>
          <cell r="CE669">
            <v>0</v>
          </cell>
          <cell r="CF669">
            <v>0</v>
          </cell>
          <cell r="CG669">
            <v>132296173.26000001</v>
          </cell>
          <cell r="CH669">
            <v>0</v>
          </cell>
          <cell r="CI669">
            <v>132296173.26000001</v>
          </cell>
        </row>
        <row r="670">
          <cell r="C670" t="str">
            <v>Goodwill (Net of Amortization)</v>
          </cell>
          <cell r="D670">
            <v>0</v>
          </cell>
          <cell r="E670">
            <v>0</v>
          </cell>
          <cell r="F670">
            <v>0</v>
          </cell>
          <cell r="G670">
            <v>0</v>
          </cell>
          <cell r="H670">
            <v>0</v>
          </cell>
          <cell r="I670">
            <v>0</v>
          </cell>
          <cell r="J670">
            <v>0</v>
          </cell>
          <cell r="K670">
            <v>0</v>
          </cell>
          <cell r="L670">
            <v>0</v>
          </cell>
          <cell r="M670">
            <v>72236592.260000005</v>
          </cell>
          <cell r="N670">
            <v>0</v>
          </cell>
          <cell r="O670">
            <v>72236592.260000005</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60059581</v>
          </cell>
          <cell r="BJ670">
            <v>0</v>
          </cell>
          <cell r="BK670">
            <v>60059581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132296173.26000001</v>
          </cell>
          <cell r="CB670">
            <v>0</v>
          </cell>
          <cell r="CC670">
            <v>132296173.26000001</v>
          </cell>
          <cell r="CD670">
            <v>0</v>
          </cell>
          <cell r="CE670">
            <v>0</v>
          </cell>
          <cell r="CF670">
            <v>0</v>
          </cell>
          <cell r="CG670">
            <v>132296173.26000001</v>
          </cell>
          <cell r="CH670">
            <v>0</v>
          </cell>
          <cell r="CI670">
            <v>132296173.26000001</v>
          </cell>
        </row>
        <row r="671">
          <cell r="B671" t="str">
            <v>258000</v>
          </cell>
          <cell r="C671" t="str">
            <v>Demand Mgmt - Non-Fincl Incent</v>
          </cell>
          <cell r="D671">
            <v>0</v>
          </cell>
          <cell r="E671">
            <v>0</v>
          </cell>
          <cell r="F671">
            <v>0</v>
          </cell>
          <cell r="G671">
            <v>0</v>
          </cell>
          <cell r="H671">
            <v>0</v>
          </cell>
          <cell r="I671">
            <v>0</v>
          </cell>
          <cell r="J671">
            <v>0</v>
          </cell>
          <cell r="K671">
            <v>0</v>
          </cell>
          <cell r="L671">
            <v>0</v>
          </cell>
          <cell r="M671">
            <v>0</v>
          </cell>
          <cell r="N671">
            <v>0</v>
          </cell>
          <cell r="O671">
            <v>0</v>
          </cell>
          <cell r="P671">
            <v>0.44</v>
          </cell>
          <cell r="Q671">
            <v>0</v>
          </cell>
          <cell r="R671">
            <v>0.44</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-0.44</v>
          </cell>
          <cell r="AI671">
            <v>0</v>
          </cell>
          <cell r="AJ671">
            <v>-0.44</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0</v>
          </cell>
          <cell r="CB671">
            <v>0</v>
          </cell>
          <cell r="CC671">
            <v>0</v>
          </cell>
          <cell r="CD671">
            <v>0</v>
          </cell>
          <cell r="CE671">
            <v>0</v>
          </cell>
          <cell r="CF671">
            <v>0</v>
          </cell>
          <cell r="CG671">
            <v>0</v>
          </cell>
          <cell r="CH671">
            <v>0</v>
          </cell>
          <cell r="CI671">
            <v>0</v>
          </cell>
        </row>
        <row r="672">
          <cell r="B672" t="str">
            <v>262000</v>
          </cell>
          <cell r="C672" t="str">
            <v>Unamor Def Costs</v>
          </cell>
          <cell r="D672">
            <v>0</v>
          </cell>
          <cell r="E672">
            <v>0</v>
          </cell>
          <cell r="F672">
            <v>0</v>
          </cell>
          <cell r="G672">
            <v>0</v>
          </cell>
          <cell r="H672">
            <v>0</v>
          </cell>
          <cell r="I672">
            <v>0</v>
          </cell>
          <cell r="J672">
            <v>2890155.15</v>
          </cell>
          <cell r="K672">
            <v>0</v>
          </cell>
          <cell r="L672">
            <v>2890155.15</v>
          </cell>
          <cell r="M672">
            <v>572463.47</v>
          </cell>
          <cell r="N672">
            <v>0</v>
          </cell>
          <cell r="O672">
            <v>572463.47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-0.01</v>
          </cell>
          <cell r="AI672">
            <v>0</v>
          </cell>
          <cell r="AJ672">
            <v>-0.01</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3462618.61</v>
          </cell>
          <cell r="CB672">
            <v>0</v>
          </cell>
          <cell r="CC672">
            <v>3462618.61</v>
          </cell>
          <cell r="CD672">
            <v>0</v>
          </cell>
          <cell r="CE672">
            <v>0</v>
          </cell>
          <cell r="CF672">
            <v>0</v>
          </cell>
          <cell r="CG672">
            <v>3462618.61</v>
          </cell>
          <cell r="CH672">
            <v>0</v>
          </cell>
          <cell r="CI672">
            <v>3462618.61</v>
          </cell>
        </row>
        <row r="673">
          <cell r="B673" t="str">
            <v>262020</v>
          </cell>
          <cell r="C673" t="str">
            <v>Deferred Mtce Contract Costs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612978.07999999996</v>
          </cell>
          <cell r="AI673">
            <v>0</v>
          </cell>
          <cell r="AJ673">
            <v>612978.07999999996</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612978.07999999996</v>
          </cell>
          <cell r="CB673">
            <v>0</v>
          </cell>
          <cell r="CC673">
            <v>612978.07999999996</v>
          </cell>
          <cell r="CD673">
            <v>0</v>
          </cell>
          <cell r="CE673">
            <v>0</v>
          </cell>
          <cell r="CF673">
            <v>0</v>
          </cell>
          <cell r="CG673">
            <v>612978.07999999996</v>
          </cell>
          <cell r="CH673">
            <v>0</v>
          </cell>
          <cell r="CI673">
            <v>612978.07999999996</v>
          </cell>
        </row>
        <row r="674">
          <cell r="B674" t="str">
            <v>262080</v>
          </cell>
          <cell r="C674" t="str">
            <v>Unamt Def Cost Fre Std</v>
          </cell>
          <cell r="D674">
            <v>0</v>
          </cell>
          <cell r="E674">
            <v>0</v>
          </cell>
          <cell r="F674">
            <v>0</v>
          </cell>
          <cell r="G674">
            <v>0</v>
          </cell>
          <cell r="H674">
            <v>0</v>
          </cell>
          <cell r="I674">
            <v>0</v>
          </cell>
          <cell r="J674">
            <v>1560244.32</v>
          </cell>
          <cell r="K674">
            <v>0</v>
          </cell>
          <cell r="L674">
            <v>1560244.32</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1560244.32</v>
          </cell>
          <cell r="CB674">
            <v>0</v>
          </cell>
          <cell r="CC674">
            <v>1560244.32</v>
          </cell>
          <cell r="CD674">
            <v>0</v>
          </cell>
          <cell r="CE674">
            <v>0</v>
          </cell>
          <cell r="CF674">
            <v>0</v>
          </cell>
          <cell r="CG674">
            <v>1560244.32</v>
          </cell>
          <cell r="CH674">
            <v>0</v>
          </cell>
          <cell r="CI674">
            <v>1560244.32</v>
          </cell>
        </row>
        <row r="675">
          <cell r="B675" t="str">
            <v>269010</v>
          </cell>
          <cell r="C675" t="str">
            <v>Ar-Lt Other Than Nug Programs</v>
          </cell>
          <cell r="D675">
            <v>148599.73000000001</v>
          </cell>
          <cell r="E675">
            <v>0</v>
          </cell>
          <cell r="F675">
            <v>148599.73000000001</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148599.73000000001</v>
          </cell>
          <cell r="CB675">
            <v>0</v>
          </cell>
          <cell r="CC675">
            <v>148599.73000000001</v>
          </cell>
          <cell r="CD675">
            <v>0</v>
          </cell>
          <cell r="CE675">
            <v>0</v>
          </cell>
          <cell r="CF675">
            <v>0</v>
          </cell>
          <cell r="CG675">
            <v>148599.73000000001</v>
          </cell>
          <cell r="CH675">
            <v>0</v>
          </cell>
          <cell r="CI675">
            <v>148599.73000000001</v>
          </cell>
        </row>
        <row r="676">
          <cell r="B676" t="str">
            <v>269050</v>
          </cell>
          <cell r="C676" t="str">
            <v>LT A/R-Loan to Subsid-HONI</v>
          </cell>
          <cell r="D676">
            <v>5019916000.29</v>
          </cell>
          <cell r="E676">
            <v>0</v>
          </cell>
          <cell r="F676">
            <v>5019916000.29</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-0.28999999999999998</v>
          </cell>
          <cell r="AF676">
            <v>0</v>
          </cell>
          <cell r="AG676">
            <v>-0.28999999999999998</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5019916000</v>
          </cell>
          <cell r="CB676">
            <v>0</v>
          </cell>
          <cell r="CC676">
            <v>5019916000</v>
          </cell>
          <cell r="CD676">
            <v>-5019916000</v>
          </cell>
          <cell r="CE676">
            <v>0</v>
          </cell>
          <cell r="CF676">
            <v>-5019916000</v>
          </cell>
          <cell r="CG676">
            <v>0</v>
          </cell>
          <cell r="CH676">
            <v>0</v>
          </cell>
          <cell r="CI676">
            <v>0</v>
          </cell>
        </row>
        <row r="677">
          <cell r="B677" t="str">
            <v>269052</v>
          </cell>
          <cell r="C677" t="str">
            <v>LT A/R- Loan to Subsids - HORC</v>
          </cell>
          <cell r="D677">
            <v>23000000</v>
          </cell>
          <cell r="E677">
            <v>0</v>
          </cell>
          <cell r="F677">
            <v>23000000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23000000</v>
          </cell>
          <cell r="CB677">
            <v>0</v>
          </cell>
          <cell r="CC677">
            <v>23000000</v>
          </cell>
          <cell r="CD677">
            <v>-23000000</v>
          </cell>
          <cell r="CE677">
            <v>0</v>
          </cell>
          <cell r="CF677">
            <v>-23000000</v>
          </cell>
          <cell r="CG677">
            <v>0</v>
          </cell>
          <cell r="CH677">
            <v>0</v>
          </cell>
          <cell r="CI677">
            <v>0</v>
          </cell>
        </row>
        <row r="678">
          <cell r="B678" t="str">
            <v>269053</v>
          </cell>
          <cell r="C678" t="str">
            <v>LT AR-Loan to Assoc. Co-SCBN</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3150000</v>
          </cell>
          <cell r="AL678">
            <v>0</v>
          </cell>
          <cell r="AM678">
            <v>3150000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3150000</v>
          </cell>
          <cell r="CB678">
            <v>0</v>
          </cell>
          <cell r="CC678">
            <v>3150000</v>
          </cell>
          <cell r="CD678">
            <v>0</v>
          </cell>
          <cell r="CE678">
            <v>0</v>
          </cell>
          <cell r="CF678">
            <v>0</v>
          </cell>
          <cell r="CG678">
            <v>3150000</v>
          </cell>
          <cell r="CH678">
            <v>0</v>
          </cell>
          <cell r="CI678">
            <v>3150000</v>
          </cell>
        </row>
        <row r="679">
          <cell r="B679" t="str">
            <v>269054</v>
          </cell>
          <cell r="C679" t="str">
            <v>LT A/R-Loan to Subsid Brampton</v>
          </cell>
          <cell r="D679">
            <v>143000000</v>
          </cell>
          <cell r="E679">
            <v>0</v>
          </cell>
          <cell r="F679">
            <v>143000000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143000000</v>
          </cell>
          <cell r="CB679">
            <v>0</v>
          </cell>
          <cell r="CC679">
            <v>143000000</v>
          </cell>
          <cell r="CD679">
            <v>-143000000</v>
          </cell>
          <cell r="CE679">
            <v>0</v>
          </cell>
          <cell r="CF679">
            <v>-143000000</v>
          </cell>
          <cell r="CG679">
            <v>0</v>
          </cell>
          <cell r="CH679">
            <v>0</v>
          </cell>
          <cell r="CI679">
            <v>0</v>
          </cell>
        </row>
        <row r="680">
          <cell r="B680" t="str">
            <v>269055</v>
          </cell>
          <cell r="C680" t="str">
            <v>LT A/R-Loan to Subsid-NS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0.28999999999999998</v>
          </cell>
          <cell r="AI680">
            <v>0</v>
          </cell>
          <cell r="AJ680">
            <v>0.28999999999999998</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0.28999999999999998</v>
          </cell>
          <cell r="CB680">
            <v>0</v>
          </cell>
          <cell r="CC680">
            <v>0.28999999999999998</v>
          </cell>
          <cell r="CD680">
            <v>-0.28999999999999998</v>
          </cell>
          <cell r="CE680">
            <v>0</v>
          </cell>
          <cell r="CF680">
            <v>-0.28999999999999998</v>
          </cell>
          <cell r="CG680">
            <v>0</v>
          </cell>
          <cell r="CH680">
            <v>0</v>
          </cell>
          <cell r="CI680">
            <v>0</v>
          </cell>
        </row>
        <row r="681">
          <cell r="B681" t="str">
            <v>277000</v>
          </cell>
          <cell r="C681" t="str">
            <v>Misc Deferd Debits And Credits</v>
          </cell>
          <cell r="D681">
            <v>-87603.61</v>
          </cell>
          <cell r="E681">
            <v>0</v>
          </cell>
          <cell r="F681">
            <v>-87603.61</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271428</v>
          </cell>
          <cell r="AI681">
            <v>0</v>
          </cell>
          <cell r="AJ681">
            <v>271428</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183824.39</v>
          </cell>
          <cell r="CB681">
            <v>0</v>
          </cell>
          <cell r="CC681">
            <v>183824.39</v>
          </cell>
          <cell r="CD681">
            <v>0</v>
          </cell>
          <cell r="CE681">
            <v>0</v>
          </cell>
          <cell r="CF681">
            <v>0</v>
          </cell>
          <cell r="CG681">
            <v>183824.39</v>
          </cell>
          <cell r="CH681">
            <v>0</v>
          </cell>
          <cell r="CI681">
            <v>183824.39</v>
          </cell>
        </row>
        <row r="682">
          <cell r="B682" t="str">
            <v>277020</v>
          </cell>
          <cell r="C682" t="str">
            <v>Prepaid exp-Bell Contract</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142225.26999999999</v>
          </cell>
          <cell r="AI682">
            <v>0</v>
          </cell>
          <cell r="AJ682">
            <v>142225.26999999999</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142225.26999999999</v>
          </cell>
          <cell r="CB682">
            <v>0</v>
          </cell>
          <cell r="CC682">
            <v>142225.26999999999</v>
          </cell>
          <cell r="CD682">
            <v>0</v>
          </cell>
          <cell r="CE682">
            <v>0</v>
          </cell>
          <cell r="CF682">
            <v>0</v>
          </cell>
          <cell r="CG682">
            <v>142225.26999999999</v>
          </cell>
          <cell r="CH682">
            <v>0</v>
          </cell>
          <cell r="CI682">
            <v>142225.26999999999</v>
          </cell>
        </row>
        <row r="683">
          <cell r="B683" t="str">
            <v>277110</v>
          </cell>
          <cell r="C683" t="str">
            <v>MPMA SSS Non-43</v>
          </cell>
          <cell r="D683">
            <v>0</v>
          </cell>
          <cell r="E683">
            <v>0</v>
          </cell>
          <cell r="F683">
            <v>0</v>
          </cell>
          <cell r="G683">
            <v>0</v>
          </cell>
          <cell r="H683">
            <v>0</v>
          </cell>
          <cell r="I683">
            <v>0</v>
          </cell>
          <cell r="J683">
            <v>0</v>
          </cell>
          <cell r="K683">
            <v>0</v>
          </cell>
          <cell r="L683">
            <v>0</v>
          </cell>
          <cell r="M683">
            <v>0</v>
          </cell>
          <cell r="N683">
            <v>0</v>
          </cell>
          <cell r="O683">
            <v>0</v>
          </cell>
          <cell r="P683">
            <v>2316.5700000000002</v>
          </cell>
          <cell r="Q683">
            <v>0</v>
          </cell>
          <cell r="R683">
            <v>2316.5700000000002</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2316.5700000000002</v>
          </cell>
          <cell r="CB683">
            <v>0</v>
          </cell>
          <cell r="CC683">
            <v>2316.5700000000002</v>
          </cell>
          <cell r="CD683">
            <v>0</v>
          </cell>
          <cell r="CE683">
            <v>0</v>
          </cell>
          <cell r="CF683">
            <v>0</v>
          </cell>
          <cell r="CG683">
            <v>2316.5700000000002</v>
          </cell>
          <cell r="CH683">
            <v>0</v>
          </cell>
          <cell r="CI683">
            <v>2316.5700000000002</v>
          </cell>
        </row>
        <row r="684">
          <cell r="B684" t="str">
            <v>277150</v>
          </cell>
          <cell r="C684" t="str">
            <v>Prepaid Customer Build Costs</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18063.02</v>
          </cell>
          <cell r="AL684">
            <v>0</v>
          </cell>
          <cell r="AM684">
            <v>18063.02</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18063.02</v>
          </cell>
          <cell r="CB684">
            <v>0</v>
          </cell>
          <cell r="CC684">
            <v>18063.02</v>
          </cell>
          <cell r="CD684">
            <v>0</v>
          </cell>
          <cell r="CE684">
            <v>0</v>
          </cell>
          <cell r="CF684">
            <v>0</v>
          </cell>
          <cell r="CG684">
            <v>18063.02</v>
          </cell>
          <cell r="CH684">
            <v>0</v>
          </cell>
          <cell r="CI684">
            <v>18063.02</v>
          </cell>
        </row>
        <row r="685">
          <cell r="B685" t="str">
            <v>277160</v>
          </cell>
          <cell r="C685" t="str">
            <v>Corporate Pension Payment Susp</v>
          </cell>
          <cell r="D685">
            <v>-0.48</v>
          </cell>
          <cell r="E685">
            <v>0</v>
          </cell>
          <cell r="F685">
            <v>-0.48</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69439.600000000006</v>
          </cell>
          <cell r="AI685">
            <v>0</v>
          </cell>
          <cell r="AJ685">
            <v>69439.600000000006</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69439.12</v>
          </cell>
          <cell r="CB685">
            <v>0</v>
          </cell>
          <cell r="CC685">
            <v>69439.12</v>
          </cell>
          <cell r="CD685">
            <v>0</v>
          </cell>
          <cell r="CE685">
            <v>0</v>
          </cell>
          <cell r="CF685">
            <v>0</v>
          </cell>
          <cell r="CG685">
            <v>69439.12</v>
          </cell>
          <cell r="CH685">
            <v>0</v>
          </cell>
          <cell r="CI685">
            <v>69439.12</v>
          </cell>
        </row>
        <row r="686">
          <cell r="B686" t="str">
            <v>277180</v>
          </cell>
          <cell r="C686" t="str">
            <v>Prepaid Insurance</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988001.83</v>
          </cell>
          <cell r="AI686">
            <v>0</v>
          </cell>
          <cell r="AJ686">
            <v>988001.83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988001.83</v>
          </cell>
          <cell r="CB686">
            <v>0</v>
          </cell>
          <cell r="CC686">
            <v>988001.83</v>
          </cell>
          <cell r="CD686">
            <v>0</v>
          </cell>
          <cell r="CE686">
            <v>0</v>
          </cell>
          <cell r="CF686">
            <v>0</v>
          </cell>
          <cell r="CG686">
            <v>988001.83</v>
          </cell>
          <cell r="CH686">
            <v>0</v>
          </cell>
          <cell r="CI686">
            <v>988001.83</v>
          </cell>
        </row>
        <row r="687">
          <cell r="B687" t="str">
            <v>277190</v>
          </cell>
          <cell r="C687" t="str">
            <v>Prepaid Inergi Projects</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8896295.7599999998</v>
          </cell>
          <cell r="AI687">
            <v>0</v>
          </cell>
          <cell r="AJ687">
            <v>8896295.7599999998</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8896295.7599999998</v>
          </cell>
          <cell r="CB687">
            <v>0</v>
          </cell>
          <cell r="CC687">
            <v>8896295.7599999998</v>
          </cell>
          <cell r="CD687">
            <v>0</v>
          </cell>
          <cell r="CE687">
            <v>0</v>
          </cell>
          <cell r="CF687">
            <v>0</v>
          </cell>
          <cell r="CG687">
            <v>8896295.7599999998</v>
          </cell>
          <cell r="CH687">
            <v>0</v>
          </cell>
          <cell r="CI687">
            <v>8896295.7599999998</v>
          </cell>
        </row>
        <row r="688">
          <cell r="B688" t="str">
            <v>277290</v>
          </cell>
          <cell r="C688" t="str">
            <v>Prepaid Ins-GWL Adv Pymt</v>
          </cell>
          <cell r="D688">
            <v>0</v>
          </cell>
          <cell r="E688">
            <v>0</v>
          </cell>
          <cell r="F688">
            <v>0</v>
          </cell>
          <cell r="G688">
            <v>0</v>
          </cell>
          <cell r="H688">
            <v>0</v>
          </cell>
          <cell r="I688">
            <v>0</v>
          </cell>
          <cell r="J688">
            <v>558436</v>
          </cell>
          <cell r="K688">
            <v>0</v>
          </cell>
          <cell r="L688">
            <v>558436</v>
          </cell>
          <cell r="M688">
            <v>740252</v>
          </cell>
          <cell r="N688">
            <v>0</v>
          </cell>
          <cell r="O688">
            <v>740252</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0.2</v>
          </cell>
          <cell r="AI688">
            <v>0</v>
          </cell>
          <cell r="AJ688">
            <v>0.2</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1298688.2</v>
          </cell>
          <cell r="CB688">
            <v>0</v>
          </cell>
          <cell r="CC688">
            <v>1298688.2</v>
          </cell>
          <cell r="CD688">
            <v>0</v>
          </cell>
          <cell r="CE688">
            <v>0</v>
          </cell>
          <cell r="CF688">
            <v>0</v>
          </cell>
          <cell r="CG688">
            <v>1298688.2</v>
          </cell>
          <cell r="CH688">
            <v>0</v>
          </cell>
          <cell r="CI688">
            <v>1298688.2</v>
          </cell>
        </row>
        <row r="689">
          <cell r="B689" t="str">
            <v>277860</v>
          </cell>
          <cell r="C689" t="str">
            <v>Job Costing - Meters &amp; Relays</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144629.10999999999</v>
          </cell>
          <cell r="AL689">
            <v>0</v>
          </cell>
          <cell r="AM689">
            <v>144629.10999999999</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144629.10999999999</v>
          </cell>
          <cell r="CB689">
            <v>0</v>
          </cell>
          <cell r="CC689">
            <v>144629.10999999999</v>
          </cell>
          <cell r="CD689">
            <v>0</v>
          </cell>
          <cell r="CE689">
            <v>0</v>
          </cell>
          <cell r="CF689">
            <v>0</v>
          </cell>
          <cell r="CG689">
            <v>144629.10999999999</v>
          </cell>
          <cell r="CH689">
            <v>0</v>
          </cell>
          <cell r="CI689">
            <v>144629.10999999999</v>
          </cell>
        </row>
        <row r="690">
          <cell r="B690" t="str">
            <v>277950</v>
          </cell>
          <cell r="C690" t="str">
            <v>OEB Prepaid Expense</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2620218</v>
          </cell>
          <cell r="AI690">
            <v>0</v>
          </cell>
          <cell r="AJ690">
            <v>2620218</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2620218</v>
          </cell>
          <cell r="CB690">
            <v>0</v>
          </cell>
          <cell r="CC690">
            <v>2620218</v>
          </cell>
          <cell r="CD690">
            <v>0</v>
          </cell>
          <cell r="CE690">
            <v>0</v>
          </cell>
          <cell r="CF690">
            <v>0</v>
          </cell>
          <cell r="CG690">
            <v>2620218</v>
          </cell>
          <cell r="CH690">
            <v>0</v>
          </cell>
          <cell r="CI690">
            <v>2620218</v>
          </cell>
        </row>
        <row r="691">
          <cell r="B691" t="str">
            <v>277960</v>
          </cell>
          <cell r="C691" t="str">
            <v>Prepaid Exp Comm Servs - Mtce</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218804.45</v>
          </cell>
          <cell r="AL691">
            <v>0</v>
          </cell>
          <cell r="AM691">
            <v>218804.45</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218804.45</v>
          </cell>
          <cell r="CB691">
            <v>0</v>
          </cell>
          <cell r="CC691">
            <v>218804.45</v>
          </cell>
          <cell r="CD691">
            <v>0</v>
          </cell>
          <cell r="CE691">
            <v>0</v>
          </cell>
          <cell r="CF691">
            <v>0</v>
          </cell>
          <cell r="CG691">
            <v>218804.45</v>
          </cell>
          <cell r="CH691">
            <v>0</v>
          </cell>
          <cell r="CI691">
            <v>218804.45</v>
          </cell>
        </row>
        <row r="692">
          <cell r="B692" t="str">
            <v>278010</v>
          </cell>
          <cell r="C692" t="str">
            <v>Premium/Discount ST Notes</v>
          </cell>
          <cell r="D692">
            <v>30279.7</v>
          </cell>
          <cell r="E692">
            <v>0</v>
          </cell>
          <cell r="F692">
            <v>30279.7</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30279.7</v>
          </cell>
          <cell r="CB692">
            <v>0</v>
          </cell>
          <cell r="CC692">
            <v>30279.7</v>
          </cell>
          <cell r="CD692">
            <v>0</v>
          </cell>
          <cell r="CE692">
            <v>0</v>
          </cell>
          <cell r="CF692">
            <v>0</v>
          </cell>
          <cell r="CG692">
            <v>30279.7</v>
          </cell>
          <cell r="CH692">
            <v>0</v>
          </cell>
          <cell r="CI692">
            <v>30279.7</v>
          </cell>
        </row>
        <row r="693">
          <cell r="B693" t="str">
            <v>280000</v>
          </cell>
          <cell r="C693" t="str">
            <v>Contributed Cap Refund Susp</v>
          </cell>
          <cell r="D693">
            <v>0</v>
          </cell>
          <cell r="E693">
            <v>0</v>
          </cell>
          <cell r="F693">
            <v>0</v>
          </cell>
          <cell r="G693">
            <v>0</v>
          </cell>
          <cell r="H693">
            <v>0</v>
          </cell>
          <cell r="I693">
            <v>0</v>
          </cell>
          <cell r="J693">
            <v>0</v>
          </cell>
          <cell r="K693">
            <v>0</v>
          </cell>
          <cell r="L693">
            <v>0</v>
          </cell>
          <cell r="M693">
            <v>185055.35</v>
          </cell>
          <cell r="N693">
            <v>0</v>
          </cell>
          <cell r="O693">
            <v>185055.35</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185055.35</v>
          </cell>
          <cell r="CB693">
            <v>0</v>
          </cell>
          <cell r="CC693">
            <v>185055.35</v>
          </cell>
          <cell r="CD693">
            <v>0</v>
          </cell>
          <cell r="CE693">
            <v>0</v>
          </cell>
          <cell r="CF693">
            <v>0</v>
          </cell>
          <cell r="CG693">
            <v>185055.35</v>
          </cell>
          <cell r="CH693">
            <v>0</v>
          </cell>
          <cell r="CI693">
            <v>185055.35</v>
          </cell>
        </row>
        <row r="694">
          <cell r="B694" t="str">
            <v>999999</v>
          </cell>
          <cell r="C694" t="str">
            <v>FMS Mapping Errors</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0.3</v>
          </cell>
          <cell r="AI694">
            <v>0</v>
          </cell>
          <cell r="AJ694">
            <v>0.3</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0.3</v>
          </cell>
          <cell r="CB694">
            <v>0</v>
          </cell>
          <cell r="CC694">
            <v>0.3</v>
          </cell>
          <cell r="CD694">
            <v>0</v>
          </cell>
          <cell r="CE694">
            <v>0</v>
          </cell>
          <cell r="CF694">
            <v>0</v>
          </cell>
          <cell r="CG694">
            <v>0.3</v>
          </cell>
          <cell r="CH694">
            <v>0</v>
          </cell>
          <cell r="CI694">
            <v>0.3</v>
          </cell>
        </row>
        <row r="695">
          <cell r="C695" t="str">
            <v>Long-term accounts receivable and other assets</v>
          </cell>
          <cell r="D695">
            <v>5186007275.6300001</v>
          </cell>
          <cell r="E695">
            <v>0</v>
          </cell>
          <cell r="F695">
            <v>5186007275.6300001</v>
          </cell>
          <cell r="G695">
            <v>0</v>
          </cell>
          <cell r="H695">
            <v>0</v>
          </cell>
          <cell r="I695">
            <v>0</v>
          </cell>
          <cell r="J695">
            <v>5008835.47</v>
          </cell>
          <cell r="K695">
            <v>0</v>
          </cell>
          <cell r="L695">
            <v>5008835.47</v>
          </cell>
          <cell r="M695">
            <v>1497770.82</v>
          </cell>
          <cell r="N695">
            <v>0</v>
          </cell>
          <cell r="O695">
            <v>1497770.82</v>
          </cell>
          <cell r="P695">
            <v>2317.0100000000002</v>
          </cell>
          <cell r="Q695">
            <v>0</v>
          </cell>
          <cell r="R695">
            <v>2317.0100000000002</v>
          </cell>
          <cell r="S695">
            <v>0</v>
          </cell>
          <cell r="T695">
            <v>0</v>
          </cell>
          <cell r="U695">
            <v>0</v>
          </cell>
          <cell r="V695">
            <v>0</v>
          </cell>
          <cell r="W695">
            <v>0</v>
          </cell>
          <cell r="X695">
            <v>0</v>
          </cell>
          <cell r="Y695">
            <v>0</v>
          </cell>
          <cell r="Z695">
            <v>0</v>
          </cell>
          <cell r="AA695">
            <v>0</v>
          </cell>
          <cell r="AB695">
            <v>0</v>
          </cell>
          <cell r="AC695">
            <v>0</v>
          </cell>
          <cell r="AD695">
            <v>0</v>
          </cell>
          <cell r="AE695">
            <v>-0.28999999999999998</v>
          </cell>
          <cell r="AF695">
            <v>0</v>
          </cell>
          <cell r="AG695">
            <v>-0.28999999999999998</v>
          </cell>
          <cell r="AH695">
            <v>13600586.879999999</v>
          </cell>
          <cell r="AI695">
            <v>0</v>
          </cell>
          <cell r="AJ695">
            <v>13600586.879999999</v>
          </cell>
          <cell r="AK695">
            <v>3531496.58</v>
          </cell>
          <cell r="AL695">
            <v>0</v>
          </cell>
          <cell r="AM695">
            <v>3531496.58</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5209648282.1000004</v>
          </cell>
          <cell r="CB695">
            <v>0</v>
          </cell>
          <cell r="CC695">
            <v>5209648282.1000004</v>
          </cell>
          <cell r="CD695">
            <v>-5185916000.29</v>
          </cell>
          <cell r="CE695">
            <v>0</v>
          </cell>
          <cell r="CF695">
            <v>-5185916000.29</v>
          </cell>
          <cell r="CG695">
            <v>23732281.810000189</v>
          </cell>
          <cell r="CH695">
            <v>0</v>
          </cell>
          <cell r="CI695">
            <v>23732281.810000189</v>
          </cell>
        </row>
        <row r="696">
          <cell r="C696" t="str">
            <v>Total Other Assets</v>
          </cell>
          <cell r="D696">
            <v>9154618641.7600002</v>
          </cell>
          <cell r="E696">
            <v>0</v>
          </cell>
          <cell r="F696">
            <v>9154618641.7600002</v>
          </cell>
          <cell r="G696">
            <v>0</v>
          </cell>
          <cell r="H696">
            <v>0</v>
          </cell>
          <cell r="I696">
            <v>0</v>
          </cell>
          <cell r="J696">
            <v>75331787.022</v>
          </cell>
          <cell r="K696">
            <v>0</v>
          </cell>
          <cell r="L696">
            <v>75331787.022</v>
          </cell>
          <cell r="M696">
            <v>356882871.65799999</v>
          </cell>
          <cell r="N696">
            <v>0</v>
          </cell>
          <cell r="O696">
            <v>356882871.65799999</v>
          </cell>
          <cell r="P696">
            <v>-28876785.959999997</v>
          </cell>
          <cell r="Q696">
            <v>0</v>
          </cell>
          <cell r="R696">
            <v>-28876785.959999997</v>
          </cell>
          <cell r="S696">
            <v>0</v>
          </cell>
          <cell r="T696">
            <v>0</v>
          </cell>
          <cell r="U696">
            <v>0</v>
          </cell>
          <cell r="V696">
            <v>0</v>
          </cell>
          <cell r="W696">
            <v>0</v>
          </cell>
          <cell r="X696">
            <v>0</v>
          </cell>
          <cell r="Y696">
            <v>0</v>
          </cell>
          <cell r="Z696">
            <v>0</v>
          </cell>
          <cell r="AA696">
            <v>0</v>
          </cell>
          <cell r="AB696">
            <v>0</v>
          </cell>
          <cell r="AC696">
            <v>0</v>
          </cell>
          <cell r="AD696">
            <v>0</v>
          </cell>
          <cell r="AE696">
            <v>0.19</v>
          </cell>
          <cell r="AF696">
            <v>0</v>
          </cell>
          <cell r="AG696">
            <v>0.19</v>
          </cell>
          <cell r="AH696">
            <v>117435489.92999999</v>
          </cell>
          <cell r="AI696">
            <v>0</v>
          </cell>
          <cell r="AJ696">
            <v>117435489.92999999</v>
          </cell>
          <cell r="AK696">
            <v>4753515.71</v>
          </cell>
          <cell r="AL696">
            <v>0</v>
          </cell>
          <cell r="AM696">
            <v>4753515.71</v>
          </cell>
          <cell r="AN696">
            <v>0</v>
          </cell>
          <cell r="AO696">
            <v>0</v>
          </cell>
          <cell r="AP696">
            <v>0</v>
          </cell>
          <cell r="AQ696">
            <v>0</v>
          </cell>
          <cell r="AR696">
            <v>0</v>
          </cell>
          <cell r="AS696">
            <v>0</v>
          </cell>
          <cell r="AT696">
            <v>10144450.035</v>
          </cell>
          <cell r="AU696">
            <v>0</v>
          </cell>
          <cell r="AV696">
            <v>10144450.035</v>
          </cell>
          <cell r="AW696">
            <v>0</v>
          </cell>
          <cell r="AX696">
            <v>0</v>
          </cell>
          <cell r="AY696">
            <v>0</v>
          </cell>
          <cell r="AZ696">
            <v>0</v>
          </cell>
          <cell r="BA696">
            <v>0</v>
          </cell>
          <cell r="BB696">
            <v>0</v>
          </cell>
          <cell r="BC696">
            <v>0</v>
          </cell>
          <cell r="BD696">
            <v>0</v>
          </cell>
          <cell r="BE696">
            <v>0</v>
          </cell>
          <cell r="BF696">
            <v>0</v>
          </cell>
          <cell r="BG696">
            <v>0</v>
          </cell>
          <cell r="BH696">
            <v>0</v>
          </cell>
          <cell r="BI696">
            <v>70624717.909999996</v>
          </cell>
          <cell r="BJ696">
            <v>0</v>
          </cell>
          <cell r="BK696">
            <v>70624717.909999996</v>
          </cell>
          <cell r="BL696">
            <v>0</v>
          </cell>
          <cell r="BM696">
            <v>0</v>
          </cell>
          <cell r="BN696">
            <v>0</v>
          </cell>
          <cell r="BO696">
            <v>0.3</v>
          </cell>
          <cell r="BP696">
            <v>0</v>
          </cell>
          <cell r="BQ696">
            <v>0.3</v>
          </cell>
          <cell r="BR696">
            <v>-0.24</v>
          </cell>
          <cell r="BS696">
            <v>0</v>
          </cell>
          <cell r="BT696">
            <v>-0.24</v>
          </cell>
          <cell r="BU696">
            <v>0.24</v>
          </cell>
          <cell r="BV696">
            <v>0</v>
          </cell>
          <cell r="BW696">
            <v>0.24</v>
          </cell>
          <cell r="BX696">
            <v>0</v>
          </cell>
          <cell r="BY696">
            <v>0</v>
          </cell>
          <cell r="BZ696">
            <v>0</v>
          </cell>
          <cell r="CA696">
            <v>9760914688.5550003</v>
          </cell>
          <cell r="CB696">
            <v>0</v>
          </cell>
          <cell r="CC696">
            <v>9760914688.5550003</v>
          </cell>
          <cell r="CD696">
            <v>-8619959483.9599991</v>
          </cell>
          <cell r="CE696">
            <v>0</v>
          </cell>
          <cell r="CF696">
            <v>-8619959483.9599991</v>
          </cell>
          <cell r="CG696">
            <v>1140955204.595001</v>
          </cell>
          <cell r="CH696">
            <v>0</v>
          </cell>
          <cell r="CI696">
            <v>1140955204.595001</v>
          </cell>
        </row>
        <row r="698">
          <cell r="C698" t="str">
            <v>Total Assets</v>
          </cell>
          <cell r="D698">
            <v>9770608872.1300011</v>
          </cell>
          <cell r="E698">
            <v>0</v>
          </cell>
          <cell r="F698">
            <v>9770608872.1300011</v>
          </cell>
          <cell r="G698">
            <v>0.69900000000000007</v>
          </cell>
          <cell r="H698">
            <v>0</v>
          </cell>
          <cell r="I698">
            <v>0.69900000000000007</v>
          </cell>
          <cell r="J698">
            <v>6173790366.5550003</v>
          </cell>
          <cell r="K698">
            <v>-309149869.62299997</v>
          </cell>
          <cell r="L698">
            <v>5864640496.9320002</v>
          </cell>
          <cell r="M698">
            <v>2144691677.7779999</v>
          </cell>
          <cell r="N698">
            <v>-289270345.81400001</v>
          </cell>
          <cell r="O698">
            <v>1855421331.9639997</v>
          </cell>
          <cell r="P698">
            <v>1788798839.6600001</v>
          </cell>
          <cell r="Q698">
            <v>21083247.84</v>
          </cell>
          <cell r="R698">
            <v>1809882087.5</v>
          </cell>
          <cell r="S698">
            <v>3.0000000000000001E-3</v>
          </cell>
          <cell r="T698">
            <v>0</v>
          </cell>
          <cell r="U698">
            <v>3.0000000000000001E-3</v>
          </cell>
          <cell r="V698">
            <v>9.9000000000000005E-2</v>
          </cell>
          <cell r="W698">
            <v>0</v>
          </cell>
          <cell r="X698">
            <v>9.9000000000000005E-2</v>
          </cell>
          <cell r="Y698">
            <v>1954401.76</v>
          </cell>
          <cell r="Z698">
            <v>-30396.02</v>
          </cell>
          <cell r="AA698">
            <v>1924005.74</v>
          </cell>
          <cell r="AB698">
            <v>0</v>
          </cell>
          <cell r="AC698">
            <v>0</v>
          </cell>
          <cell r="AD698">
            <v>0</v>
          </cell>
          <cell r="AE698">
            <v>0.19</v>
          </cell>
          <cell r="AF698">
            <v>0</v>
          </cell>
          <cell r="AG698">
            <v>0.19</v>
          </cell>
          <cell r="AH698">
            <v>121960767.23200011</v>
          </cell>
          <cell r="AI698">
            <v>577367363.63199997</v>
          </cell>
          <cell r="AJ698">
            <v>699328130.86400008</v>
          </cell>
          <cell r="AK698">
            <v>6119353.7700000005</v>
          </cell>
          <cell r="AL698">
            <v>0</v>
          </cell>
          <cell r="AM698">
            <v>6119353.7700000005</v>
          </cell>
          <cell r="AN698">
            <v>-578074.02</v>
          </cell>
          <cell r="AO698">
            <v>0</v>
          </cell>
          <cell r="AP698">
            <v>-578074.02</v>
          </cell>
          <cell r="AQ698">
            <v>-2.169</v>
          </cell>
          <cell r="AR698">
            <v>0</v>
          </cell>
          <cell r="AS698">
            <v>-2.169</v>
          </cell>
          <cell r="AT698">
            <v>48052144.070999995</v>
          </cell>
          <cell r="AU698">
            <v>0</v>
          </cell>
          <cell r="AV698">
            <v>48052144.070999995</v>
          </cell>
          <cell r="AW698">
            <v>2511.02</v>
          </cell>
          <cell r="AX698">
            <v>0</v>
          </cell>
          <cell r="AY698">
            <v>2511.02</v>
          </cell>
          <cell r="AZ698">
            <v>3.63</v>
          </cell>
          <cell r="BA698">
            <v>0</v>
          </cell>
          <cell r="BB698">
            <v>3.63</v>
          </cell>
          <cell r="BC698">
            <v>0</v>
          </cell>
          <cell r="BD698">
            <v>0</v>
          </cell>
          <cell r="BE698">
            <v>0</v>
          </cell>
          <cell r="BF698">
            <v>0.12</v>
          </cell>
          <cell r="BG698">
            <v>0</v>
          </cell>
          <cell r="BH698">
            <v>0.12</v>
          </cell>
          <cell r="BI698">
            <v>326960114.65999997</v>
          </cell>
          <cell r="BJ698">
            <v>0</v>
          </cell>
          <cell r="BK698">
            <v>326960114.65999997</v>
          </cell>
          <cell r="BL698">
            <v>0</v>
          </cell>
          <cell r="BM698">
            <v>0</v>
          </cell>
          <cell r="BN698">
            <v>0</v>
          </cell>
          <cell r="BO698">
            <v>46271.93</v>
          </cell>
          <cell r="BP698">
            <v>0</v>
          </cell>
          <cell r="BQ698">
            <v>46271.93</v>
          </cell>
          <cell r="BR698">
            <v>0.16</v>
          </cell>
          <cell r="BS698">
            <v>0</v>
          </cell>
          <cell r="BT698">
            <v>0.16</v>
          </cell>
          <cell r="BU698">
            <v>-43499.38</v>
          </cell>
          <cell r="BV698">
            <v>0</v>
          </cell>
          <cell r="BW698">
            <v>-43499.38</v>
          </cell>
          <cell r="BX698">
            <v>271.88</v>
          </cell>
          <cell r="BY698">
            <v>0</v>
          </cell>
          <cell r="BZ698">
            <v>271.88</v>
          </cell>
          <cell r="CA698">
            <v>20382364021.777992</v>
          </cell>
          <cell r="CB698">
            <v>1.5000071376562119E-2</v>
          </cell>
          <cell r="CC698">
            <v>20382364021.792992</v>
          </cell>
          <cell r="CD698">
            <v>-8683630348.0200005</v>
          </cell>
          <cell r="CE698">
            <v>0</v>
          </cell>
          <cell r="CF698">
            <v>-8683630348.0200005</v>
          </cell>
          <cell r="CG698">
            <v>11698733673.758003</v>
          </cell>
          <cell r="CH698">
            <v>1.5000045299530029E-2</v>
          </cell>
          <cell r="CI698">
            <v>11698733673.773003</v>
          </cell>
        </row>
        <row r="700">
          <cell r="C700" t="str">
            <v>Long-term debt</v>
          </cell>
        </row>
        <row r="701">
          <cell r="B701" t="str">
            <v>302000</v>
          </cell>
          <cell r="C701" t="str">
            <v>Debt - General</v>
          </cell>
          <cell r="D701">
            <v>-4692752000</v>
          </cell>
          <cell r="E701">
            <v>0</v>
          </cell>
          <cell r="F701">
            <v>-4692752000</v>
          </cell>
          <cell r="G701">
            <v>0</v>
          </cell>
          <cell r="H701">
            <v>0</v>
          </cell>
          <cell r="I701">
            <v>0</v>
          </cell>
          <cell r="J701">
            <v>-2804378992.2199998</v>
          </cell>
          <cell r="K701">
            <v>0</v>
          </cell>
          <cell r="L701">
            <v>-2804378992.2199998</v>
          </cell>
          <cell r="M701">
            <v>-1671955505.78</v>
          </cell>
          <cell r="N701">
            <v>0</v>
          </cell>
          <cell r="O701">
            <v>-1671955505.78</v>
          </cell>
          <cell r="P701">
            <v>-70000000</v>
          </cell>
          <cell r="Q701">
            <v>0</v>
          </cell>
          <cell r="R701">
            <v>-70000000</v>
          </cell>
          <cell r="S701">
            <v>0</v>
          </cell>
          <cell r="T701">
            <v>0</v>
          </cell>
          <cell r="U701">
            <v>0</v>
          </cell>
          <cell r="V701">
            <v>0</v>
          </cell>
          <cell r="W701">
            <v>0</v>
          </cell>
          <cell r="X701">
            <v>0</v>
          </cell>
          <cell r="Y701">
            <v>0</v>
          </cell>
          <cell r="Z701">
            <v>0</v>
          </cell>
          <cell r="AA701">
            <v>0</v>
          </cell>
          <cell r="AB701">
            <v>0</v>
          </cell>
          <cell r="AC701">
            <v>0</v>
          </cell>
          <cell r="AD701">
            <v>0</v>
          </cell>
          <cell r="AE701">
            <v>0.28999999999999998</v>
          </cell>
          <cell r="AF701">
            <v>0</v>
          </cell>
          <cell r="AG701">
            <v>0.28999999999999998</v>
          </cell>
          <cell r="AH701">
            <v>-0.28999999999999998</v>
          </cell>
          <cell r="AI701">
            <v>0</v>
          </cell>
          <cell r="AJ701">
            <v>-0.28999999999999998</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-143000000</v>
          </cell>
          <cell r="BJ701">
            <v>0</v>
          </cell>
          <cell r="BK701">
            <v>-143000000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-9382086498</v>
          </cell>
          <cell r="CB701">
            <v>0</v>
          </cell>
          <cell r="CC701">
            <v>-9382086498</v>
          </cell>
          <cell r="CD701">
            <v>4689334498</v>
          </cell>
          <cell r="CE701">
            <v>0</v>
          </cell>
          <cell r="CF701">
            <v>4689334498</v>
          </cell>
          <cell r="CG701">
            <v>-4692752000</v>
          </cell>
          <cell r="CH701">
            <v>0</v>
          </cell>
          <cell r="CI701">
            <v>-4692752000</v>
          </cell>
        </row>
        <row r="702">
          <cell r="C702" t="str">
            <v>Primary debt</v>
          </cell>
          <cell r="D702">
            <v>-4692752000</v>
          </cell>
          <cell r="E702">
            <v>0</v>
          </cell>
          <cell r="F702">
            <v>-4692752000</v>
          </cell>
          <cell r="G702">
            <v>0</v>
          </cell>
          <cell r="H702">
            <v>0</v>
          </cell>
          <cell r="I702">
            <v>0</v>
          </cell>
          <cell r="J702">
            <v>-2804378992.2199998</v>
          </cell>
          <cell r="K702">
            <v>0</v>
          </cell>
          <cell r="L702">
            <v>-2804378992.2199998</v>
          </cell>
          <cell r="M702">
            <v>-1671955505.78</v>
          </cell>
          <cell r="N702">
            <v>0</v>
          </cell>
          <cell r="O702">
            <v>-1671955505.78</v>
          </cell>
          <cell r="P702">
            <v>-70000000</v>
          </cell>
          <cell r="Q702">
            <v>0</v>
          </cell>
          <cell r="R702">
            <v>-70000000</v>
          </cell>
          <cell r="S702">
            <v>0</v>
          </cell>
          <cell r="T702">
            <v>0</v>
          </cell>
          <cell r="U702">
            <v>0</v>
          </cell>
          <cell r="V702">
            <v>0</v>
          </cell>
          <cell r="W702">
            <v>0</v>
          </cell>
          <cell r="X702">
            <v>0</v>
          </cell>
          <cell r="Y702">
            <v>0</v>
          </cell>
          <cell r="Z702">
            <v>0</v>
          </cell>
          <cell r="AA702">
            <v>0</v>
          </cell>
          <cell r="AB702">
            <v>0</v>
          </cell>
          <cell r="AC702">
            <v>0</v>
          </cell>
          <cell r="AD702">
            <v>0</v>
          </cell>
          <cell r="AE702">
            <v>0.28999999999999998</v>
          </cell>
          <cell r="AF702">
            <v>0</v>
          </cell>
          <cell r="AG702">
            <v>0.28999999999999998</v>
          </cell>
          <cell r="AH702">
            <v>-0.28999999999999998</v>
          </cell>
          <cell r="AI702">
            <v>0</v>
          </cell>
          <cell r="AJ702">
            <v>-0.28999999999999998</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-143000000</v>
          </cell>
          <cell r="BJ702">
            <v>0</v>
          </cell>
          <cell r="BK702">
            <v>-143000000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-9382086498</v>
          </cell>
          <cell r="CB702">
            <v>0</v>
          </cell>
          <cell r="CC702">
            <v>-9382086498</v>
          </cell>
          <cell r="CD702">
            <v>4689334498</v>
          </cell>
          <cell r="CE702">
            <v>0</v>
          </cell>
          <cell r="CF702">
            <v>4689334498</v>
          </cell>
          <cell r="CG702">
            <v>-4692752000</v>
          </cell>
          <cell r="CH702">
            <v>0</v>
          </cell>
          <cell r="CI702">
            <v>-4692752000</v>
          </cell>
        </row>
        <row r="703">
          <cell r="B703" t="str">
            <v>304000</v>
          </cell>
          <cell r="C703" t="str">
            <v>Unamort Premium/Discounts-OEFC</v>
          </cell>
          <cell r="D703">
            <v>91132777.069999993</v>
          </cell>
          <cell r="E703">
            <v>0</v>
          </cell>
          <cell r="F703">
            <v>91132777.069999993</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91132777.069999993</v>
          </cell>
          <cell r="CB703">
            <v>0</v>
          </cell>
          <cell r="CC703">
            <v>91132777.069999993</v>
          </cell>
          <cell r="CD703">
            <v>0</v>
          </cell>
          <cell r="CE703">
            <v>0</v>
          </cell>
          <cell r="CF703">
            <v>0</v>
          </cell>
          <cell r="CG703">
            <v>91132777.069999993</v>
          </cell>
          <cell r="CH703">
            <v>0</v>
          </cell>
          <cell r="CI703">
            <v>91132777.069999993</v>
          </cell>
        </row>
        <row r="704">
          <cell r="B704" t="str">
            <v>304100</v>
          </cell>
          <cell r="C704" t="str">
            <v>Unamortized  Premium/Discounts</v>
          </cell>
          <cell r="D704">
            <v>-18202147.350000001</v>
          </cell>
          <cell r="E704">
            <v>0</v>
          </cell>
          <cell r="F704">
            <v>-18202147.350000001</v>
          </cell>
          <cell r="G704">
            <v>0</v>
          </cell>
          <cell r="H704">
            <v>0</v>
          </cell>
          <cell r="I704">
            <v>0</v>
          </cell>
          <cell r="J704">
            <v>-8343724.75</v>
          </cell>
          <cell r="K704">
            <v>0</v>
          </cell>
          <cell r="L704">
            <v>-8343724.75</v>
          </cell>
          <cell r="M704">
            <v>-9826315.0999999996</v>
          </cell>
          <cell r="N704">
            <v>0</v>
          </cell>
          <cell r="O704">
            <v>-9826315.0999999996</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-36372187.200000003</v>
          </cell>
          <cell r="CB704">
            <v>0</v>
          </cell>
          <cell r="CC704">
            <v>-36372187.200000003</v>
          </cell>
          <cell r="CD704">
            <v>18190527.350000001</v>
          </cell>
          <cell r="CE704">
            <v>0</v>
          </cell>
          <cell r="CF704">
            <v>18190527.350000001</v>
          </cell>
          <cell r="CG704">
            <v>-18181659.850000001</v>
          </cell>
          <cell r="CH704">
            <v>0</v>
          </cell>
          <cell r="CI704">
            <v>-18181659.850000001</v>
          </cell>
        </row>
        <row r="705">
          <cell r="B705" t="str">
            <v>304200</v>
          </cell>
          <cell r="C705" t="str">
            <v>Unamortized ADS/DRS Hedges</v>
          </cell>
          <cell r="D705">
            <v>0</v>
          </cell>
          <cell r="E705">
            <v>0</v>
          </cell>
          <cell r="F705">
            <v>0</v>
          </cell>
          <cell r="G705">
            <v>0</v>
          </cell>
          <cell r="H705">
            <v>0</v>
          </cell>
          <cell r="I705">
            <v>0</v>
          </cell>
          <cell r="J705">
            <v>3728655.77</v>
          </cell>
          <cell r="K705">
            <v>0</v>
          </cell>
          <cell r="L705">
            <v>3728655.77</v>
          </cell>
          <cell r="M705">
            <v>3019832.34</v>
          </cell>
          <cell r="N705">
            <v>0</v>
          </cell>
          <cell r="O705">
            <v>3019832.34</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6748488.1099999994</v>
          </cell>
          <cell r="CB705">
            <v>0</v>
          </cell>
          <cell r="CC705">
            <v>6748488.1099999994</v>
          </cell>
          <cell r="CD705">
            <v>0</v>
          </cell>
          <cell r="CE705">
            <v>0</v>
          </cell>
          <cell r="CF705">
            <v>0</v>
          </cell>
          <cell r="CG705">
            <v>6748488.1099999994</v>
          </cell>
          <cell r="CH705">
            <v>0</v>
          </cell>
          <cell r="CI705">
            <v>6748488.1099999994</v>
          </cell>
        </row>
        <row r="706">
          <cell r="C706" t="str">
            <v>Unamortized prem/disc on bonds</v>
          </cell>
          <cell r="D706">
            <v>72930629.719999999</v>
          </cell>
          <cell r="E706">
            <v>0</v>
          </cell>
          <cell r="F706">
            <v>72930629.719999999</v>
          </cell>
          <cell r="G706">
            <v>0</v>
          </cell>
          <cell r="H706">
            <v>0</v>
          </cell>
          <cell r="I706">
            <v>0</v>
          </cell>
          <cell r="J706">
            <v>-4615068.9800000004</v>
          </cell>
          <cell r="K706">
            <v>0</v>
          </cell>
          <cell r="L706">
            <v>-4615068.9800000004</v>
          </cell>
          <cell r="M706">
            <v>-6806482.7599999998</v>
          </cell>
          <cell r="N706">
            <v>0</v>
          </cell>
          <cell r="O706">
            <v>-6806482.7599999998</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61509077.979999989</v>
          </cell>
          <cell r="CB706">
            <v>0</v>
          </cell>
          <cell r="CC706">
            <v>61509077.979999989</v>
          </cell>
          <cell r="CD706">
            <v>18190527.350000001</v>
          </cell>
          <cell r="CE706">
            <v>0</v>
          </cell>
          <cell r="CF706">
            <v>18190527.350000001</v>
          </cell>
          <cell r="CG706">
            <v>79699605.329999998</v>
          </cell>
          <cell r="CH706">
            <v>0</v>
          </cell>
          <cell r="CI706">
            <v>79699605.329999998</v>
          </cell>
        </row>
        <row r="707">
          <cell r="C707" t="str">
            <v>Total Long-term debt</v>
          </cell>
          <cell r="D707">
            <v>-4619821370.2799997</v>
          </cell>
          <cell r="E707">
            <v>0</v>
          </cell>
          <cell r="F707">
            <v>-4619821370.2799997</v>
          </cell>
          <cell r="G707">
            <v>0</v>
          </cell>
          <cell r="H707">
            <v>0</v>
          </cell>
          <cell r="I707">
            <v>0</v>
          </cell>
          <cell r="J707">
            <v>-2808994061.1999998</v>
          </cell>
          <cell r="K707">
            <v>0</v>
          </cell>
          <cell r="L707">
            <v>-2808994061.1999998</v>
          </cell>
          <cell r="M707">
            <v>-1678761988.54</v>
          </cell>
          <cell r="N707">
            <v>0</v>
          </cell>
          <cell r="O707">
            <v>-1678761988.54</v>
          </cell>
          <cell r="P707">
            <v>-70000000</v>
          </cell>
          <cell r="Q707">
            <v>0</v>
          </cell>
          <cell r="R707">
            <v>-70000000</v>
          </cell>
          <cell r="S707">
            <v>0</v>
          </cell>
          <cell r="T707">
            <v>0</v>
          </cell>
          <cell r="U707">
            <v>0</v>
          </cell>
          <cell r="V707">
            <v>0</v>
          </cell>
          <cell r="W707">
            <v>0</v>
          </cell>
          <cell r="X707">
            <v>0</v>
          </cell>
          <cell r="Y707">
            <v>0</v>
          </cell>
          <cell r="Z707">
            <v>0</v>
          </cell>
          <cell r="AA707">
            <v>0</v>
          </cell>
          <cell r="AB707">
            <v>0</v>
          </cell>
          <cell r="AC707">
            <v>0</v>
          </cell>
          <cell r="AD707">
            <v>0</v>
          </cell>
          <cell r="AE707">
            <v>0.28999999999999998</v>
          </cell>
          <cell r="AF707">
            <v>0</v>
          </cell>
          <cell r="AG707">
            <v>0.28999999999999998</v>
          </cell>
          <cell r="AH707">
            <v>-0.28999999999999998</v>
          </cell>
          <cell r="AI707">
            <v>0</v>
          </cell>
          <cell r="AJ707">
            <v>-0.28999999999999998</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-143000000</v>
          </cell>
          <cell r="BJ707">
            <v>0</v>
          </cell>
          <cell r="BK707">
            <v>-143000000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-9320577420.0200005</v>
          </cell>
          <cell r="CB707">
            <v>0</v>
          </cell>
          <cell r="CC707">
            <v>-9320577420.0200005</v>
          </cell>
          <cell r="CD707">
            <v>4707525025.3500004</v>
          </cell>
          <cell r="CE707">
            <v>0</v>
          </cell>
          <cell r="CF707">
            <v>4707525025.3500004</v>
          </cell>
          <cell r="CG707">
            <v>-4613052394.6699991</v>
          </cell>
          <cell r="CH707">
            <v>0</v>
          </cell>
          <cell r="CI707">
            <v>-4613052394.6699991</v>
          </cell>
        </row>
        <row r="709">
          <cell r="C709" t="str">
            <v>Current liabilities</v>
          </cell>
        </row>
        <row r="710">
          <cell r="B710" t="str">
            <v>352000</v>
          </cell>
          <cell r="C710" t="str">
            <v>Accounts Payable</v>
          </cell>
          <cell r="D710">
            <v>0</v>
          </cell>
          <cell r="E710">
            <v>0</v>
          </cell>
          <cell r="F710">
            <v>0</v>
          </cell>
          <cell r="G710">
            <v>0</v>
          </cell>
          <cell r="H710">
            <v>0</v>
          </cell>
          <cell r="I710">
            <v>0</v>
          </cell>
          <cell r="J710">
            <v>0</v>
          </cell>
          <cell r="K710">
            <v>0</v>
          </cell>
          <cell r="L710">
            <v>0</v>
          </cell>
          <cell r="M710">
            <v>16035</v>
          </cell>
          <cell r="N710">
            <v>0</v>
          </cell>
          <cell r="O710">
            <v>16035</v>
          </cell>
          <cell r="P710">
            <v>-0.03</v>
          </cell>
          <cell r="Q710">
            <v>0</v>
          </cell>
          <cell r="R710">
            <v>-0.03</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-16034.97</v>
          </cell>
          <cell r="AI710">
            <v>0</v>
          </cell>
          <cell r="AJ710">
            <v>-16034.97</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-4168415.93</v>
          </cell>
          <cell r="BJ710">
            <v>0</v>
          </cell>
          <cell r="BK710">
            <v>-4168415.93</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-4168415.93</v>
          </cell>
          <cell r="CB710">
            <v>0</v>
          </cell>
          <cell r="CC710">
            <v>-4168415.93</v>
          </cell>
          <cell r="CD710">
            <v>0</v>
          </cell>
          <cell r="CE710">
            <v>0</v>
          </cell>
          <cell r="CF710">
            <v>0</v>
          </cell>
          <cell r="CG710">
            <v>-4168415.93</v>
          </cell>
          <cell r="CH710">
            <v>0</v>
          </cell>
          <cell r="CI710">
            <v>-4168415.93</v>
          </cell>
        </row>
        <row r="711">
          <cell r="B711" t="str">
            <v>352004</v>
          </cell>
          <cell r="C711" t="str">
            <v>Pp/Ps A/P VENDOR RECONCILIATN</v>
          </cell>
          <cell r="D711">
            <v>189401.54</v>
          </cell>
          <cell r="E711">
            <v>0</v>
          </cell>
          <cell r="F711">
            <v>189401.54</v>
          </cell>
          <cell r="G711">
            <v>0</v>
          </cell>
          <cell r="H711">
            <v>0</v>
          </cell>
          <cell r="I711">
            <v>0</v>
          </cell>
          <cell r="J711">
            <v>-738092.81</v>
          </cell>
          <cell r="K711">
            <v>0</v>
          </cell>
          <cell r="L711">
            <v>-738092.81</v>
          </cell>
          <cell r="M711">
            <v>-86507.08</v>
          </cell>
          <cell r="N711">
            <v>0</v>
          </cell>
          <cell r="O711">
            <v>-86507.08</v>
          </cell>
          <cell r="P711">
            <v>-881406.25</v>
          </cell>
          <cell r="Q711">
            <v>0</v>
          </cell>
          <cell r="R711">
            <v>-881406.25</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-43178092.020000003</v>
          </cell>
          <cell r="AI711">
            <v>0</v>
          </cell>
          <cell r="AJ711">
            <v>-43178092.020000003</v>
          </cell>
          <cell r="AK711">
            <v>-1683166.2</v>
          </cell>
          <cell r="AL711">
            <v>0</v>
          </cell>
          <cell r="AM711">
            <v>-1683166.2</v>
          </cell>
          <cell r="AN711">
            <v>-12062.02</v>
          </cell>
          <cell r="AO711">
            <v>0</v>
          </cell>
          <cell r="AP711">
            <v>-12062.02</v>
          </cell>
          <cell r="AQ711">
            <v>0</v>
          </cell>
          <cell r="AR711">
            <v>0</v>
          </cell>
          <cell r="AS711">
            <v>0</v>
          </cell>
          <cell r="AT711">
            <v>-609583.31000000006</v>
          </cell>
          <cell r="AU711">
            <v>0</v>
          </cell>
          <cell r="AV711">
            <v>-609583.31000000006</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-46999508.150000013</v>
          </cell>
          <cell r="CB711">
            <v>0</v>
          </cell>
          <cell r="CC711">
            <v>-46999508.150000013</v>
          </cell>
          <cell r="CD711">
            <v>0</v>
          </cell>
          <cell r="CE711">
            <v>0</v>
          </cell>
          <cell r="CF711">
            <v>0</v>
          </cell>
          <cell r="CG711">
            <v>-46999508.150000006</v>
          </cell>
          <cell r="CH711">
            <v>0</v>
          </cell>
          <cell r="CI711">
            <v>-46999508.150000006</v>
          </cell>
        </row>
        <row r="712">
          <cell r="B712" t="str">
            <v>352008</v>
          </cell>
          <cell r="C712" t="str">
            <v>Inventory price variance</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row>
        <row r="713">
          <cell r="B713" t="str">
            <v>352060</v>
          </cell>
          <cell r="C713" t="str">
            <v>A/P Inv Acc By A/Payabl System</v>
          </cell>
          <cell r="D713">
            <v>12358.5</v>
          </cell>
          <cell r="E713">
            <v>0</v>
          </cell>
          <cell r="F713">
            <v>12358.5</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-11888.9</v>
          </cell>
          <cell r="AI713">
            <v>0</v>
          </cell>
          <cell r="AJ713">
            <v>-11888.9</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469.6</v>
          </cell>
          <cell r="CB713">
            <v>0</v>
          </cell>
          <cell r="CC713">
            <v>469.6</v>
          </cell>
          <cell r="CD713">
            <v>0</v>
          </cell>
          <cell r="CE713">
            <v>0</v>
          </cell>
          <cell r="CF713">
            <v>0</v>
          </cell>
          <cell r="CG713">
            <v>469.6</v>
          </cell>
          <cell r="CH713">
            <v>0</v>
          </cell>
          <cell r="CI713">
            <v>469.6</v>
          </cell>
        </row>
        <row r="714">
          <cell r="B714" t="str">
            <v>352990</v>
          </cell>
          <cell r="C714" t="str">
            <v>A/P Unvoucher Liab (Gr/Ir A/C)</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-13074131.41</v>
          </cell>
          <cell r="AI714">
            <v>0</v>
          </cell>
          <cell r="AJ714">
            <v>-13074131.41</v>
          </cell>
          <cell r="AK714">
            <v>0</v>
          </cell>
          <cell r="AL714">
            <v>0</v>
          </cell>
          <cell r="AM714">
            <v>0</v>
          </cell>
          <cell r="AN714">
            <v>0</v>
          </cell>
          <cell r="AO714">
            <v>0</v>
          </cell>
          <cell r="AP714">
            <v>0</v>
          </cell>
          <cell r="AQ714">
            <v>0</v>
          </cell>
          <cell r="AR714">
            <v>0</v>
          </cell>
          <cell r="AS714">
            <v>0</v>
          </cell>
          <cell r="AT714">
            <v>-1177069.1000000001</v>
          </cell>
          <cell r="AU714">
            <v>0</v>
          </cell>
          <cell r="AV714">
            <v>-1177069.1000000001</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-14251200.51</v>
          </cell>
          <cell r="CB714">
            <v>0</v>
          </cell>
          <cell r="CC714">
            <v>-14251200.51</v>
          </cell>
          <cell r="CD714">
            <v>0</v>
          </cell>
          <cell r="CE714">
            <v>0</v>
          </cell>
          <cell r="CF714">
            <v>0</v>
          </cell>
          <cell r="CG714">
            <v>-14251200.51</v>
          </cell>
          <cell r="CH714">
            <v>0</v>
          </cell>
          <cell r="CI714">
            <v>-14251200.51</v>
          </cell>
        </row>
        <row r="715">
          <cell r="B715" t="str">
            <v>353000</v>
          </cell>
          <cell r="C715" t="str">
            <v>AFB Bell Invoices</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-354729.01</v>
          </cell>
          <cell r="AI715">
            <v>0</v>
          </cell>
          <cell r="AJ715">
            <v>-354729.01</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-354729.01</v>
          </cell>
          <cell r="CB715">
            <v>0</v>
          </cell>
          <cell r="CC715">
            <v>-354729.01</v>
          </cell>
          <cell r="CD715">
            <v>0</v>
          </cell>
          <cell r="CE715">
            <v>0</v>
          </cell>
          <cell r="CF715">
            <v>0</v>
          </cell>
          <cell r="CG715">
            <v>-354729.01</v>
          </cell>
          <cell r="CH715">
            <v>0</v>
          </cell>
          <cell r="CI715">
            <v>-354729.01</v>
          </cell>
        </row>
        <row r="716">
          <cell r="B716" t="str">
            <v>353010</v>
          </cell>
          <cell r="C716" t="str">
            <v>A/P Intersystem Clearing</v>
          </cell>
          <cell r="D716">
            <v>0</v>
          </cell>
          <cell r="E716">
            <v>0</v>
          </cell>
          <cell r="F716">
            <v>0</v>
          </cell>
          <cell r="G716">
            <v>0</v>
          </cell>
          <cell r="H716">
            <v>0</v>
          </cell>
          <cell r="I716">
            <v>0</v>
          </cell>
          <cell r="J716">
            <v>-15</v>
          </cell>
          <cell r="K716">
            <v>0</v>
          </cell>
          <cell r="L716">
            <v>-15</v>
          </cell>
          <cell r="M716">
            <v>-14</v>
          </cell>
          <cell r="N716">
            <v>0</v>
          </cell>
          <cell r="O716">
            <v>-14</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29</v>
          </cell>
          <cell r="AI716">
            <v>0</v>
          </cell>
          <cell r="AJ716">
            <v>29</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0</v>
          </cell>
          <cell r="CB716">
            <v>0</v>
          </cell>
          <cell r="CC716">
            <v>0</v>
          </cell>
          <cell r="CD716">
            <v>0</v>
          </cell>
          <cell r="CE716">
            <v>0</v>
          </cell>
          <cell r="CF716">
            <v>0</v>
          </cell>
          <cell r="CG716">
            <v>0</v>
          </cell>
          <cell r="CH716">
            <v>0</v>
          </cell>
          <cell r="CI716">
            <v>0</v>
          </cell>
        </row>
        <row r="717">
          <cell r="B717" t="str">
            <v>356000</v>
          </cell>
          <cell r="C717" t="str">
            <v>PP fixed - UV Liability</v>
          </cell>
          <cell r="D717">
            <v>0</v>
          </cell>
          <cell r="E717">
            <v>0</v>
          </cell>
          <cell r="F717">
            <v>0</v>
          </cell>
          <cell r="G717">
            <v>0</v>
          </cell>
          <cell r="H717">
            <v>0</v>
          </cell>
          <cell r="I717">
            <v>0</v>
          </cell>
          <cell r="J717">
            <v>20122.12</v>
          </cell>
          <cell r="K717">
            <v>0</v>
          </cell>
          <cell r="L717">
            <v>20122.12</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-21596.36</v>
          </cell>
          <cell r="AI717">
            <v>0</v>
          </cell>
          <cell r="AJ717">
            <v>-21596.36</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-1474.24</v>
          </cell>
          <cell r="CB717">
            <v>0</v>
          </cell>
          <cell r="CC717">
            <v>-1474.24</v>
          </cell>
          <cell r="CD717">
            <v>0</v>
          </cell>
          <cell r="CE717">
            <v>0</v>
          </cell>
          <cell r="CF717">
            <v>0</v>
          </cell>
          <cell r="CG717">
            <v>-1474.24</v>
          </cell>
          <cell r="CH717">
            <v>0</v>
          </cell>
          <cell r="CI717">
            <v>-1474.24</v>
          </cell>
        </row>
        <row r="718">
          <cell r="B718" t="str">
            <v>356200</v>
          </cell>
          <cell r="C718" t="str">
            <v>A/P INTER BU OUTSIDE OF GROUP</v>
          </cell>
          <cell r="D718">
            <v>0</v>
          </cell>
          <cell r="E718">
            <v>0</v>
          </cell>
          <cell r="F718">
            <v>0</v>
          </cell>
          <cell r="G718">
            <v>0</v>
          </cell>
          <cell r="H718">
            <v>0</v>
          </cell>
          <cell r="I718">
            <v>0</v>
          </cell>
          <cell r="J718">
            <v>-5.0000000000000001E-3</v>
          </cell>
          <cell r="K718">
            <v>0</v>
          </cell>
          <cell r="L718">
            <v>-5.0000000000000001E-3</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-0.25</v>
          </cell>
          <cell r="BP718">
            <v>0</v>
          </cell>
          <cell r="BQ718">
            <v>-0.25</v>
          </cell>
          <cell r="BR718">
            <v>0</v>
          </cell>
          <cell r="BS718">
            <v>0</v>
          </cell>
          <cell r="BT718">
            <v>0</v>
          </cell>
          <cell r="BU718">
            <v>0</v>
          </cell>
          <cell r="BV718">
            <v>0</v>
          </cell>
          <cell r="BW718">
            <v>0</v>
          </cell>
          <cell r="BX718">
            <v>0</v>
          </cell>
          <cell r="BY718">
            <v>0</v>
          </cell>
          <cell r="BZ718">
            <v>0</v>
          </cell>
          <cell r="CA718">
            <v>-0.255</v>
          </cell>
          <cell r="CB718">
            <v>0</v>
          </cell>
          <cell r="CC718">
            <v>-0.255</v>
          </cell>
          <cell r="CD718">
            <v>0.24</v>
          </cell>
          <cell r="CE718">
            <v>0</v>
          </cell>
          <cell r="CF718">
            <v>0.24</v>
          </cell>
          <cell r="CG718">
            <v>-1.4999999999999999E-2</v>
          </cell>
          <cell r="CH718">
            <v>0</v>
          </cell>
          <cell r="CI718">
            <v>-1.4999999999999999E-2</v>
          </cell>
        </row>
        <row r="719">
          <cell r="B719" t="str">
            <v>358000</v>
          </cell>
          <cell r="C719" t="str">
            <v>Opeb Short Term Liability</v>
          </cell>
          <cell r="D719">
            <v>-79000</v>
          </cell>
          <cell r="E719">
            <v>0</v>
          </cell>
          <cell r="F719">
            <v>-79000</v>
          </cell>
          <cell r="G719">
            <v>0</v>
          </cell>
          <cell r="H719">
            <v>0</v>
          </cell>
          <cell r="I719">
            <v>0</v>
          </cell>
          <cell r="J719">
            <v>-17092174</v>
          </cell>
          <cell r="K719">
            <v>0</v>
          </cell>
          <cell r="L719">
            <v>-17092174</v>
          </cell>
          <cell r="M719">
            <v>-17982826</v>
          </cell>
          <cell r="N719">
            <v>0</v>
          </cell>
          <cell r="O719">
            <v>-17982826</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-239000</v>
          </cell>
          <cell r="AL719">
            <v>0</v>
          </cell>
          <cell r="AM719">
            <v>-239000</v>
          </cell>
          <cell r="AN719">
            <v>0</v>
          </cell>
          <cell r="AO719">
            <v>0</v>
          </cell>
          <cell r="AP719">
            <v>0</v>
          </cell>
          <cell r="AQ719">
            <v>0</v>
          </cell>
          <cell r="AR719">
            <v>0</v>
          </cell>
          <cell r="AS719">
            <v>0</v>
          </cell>
          <cell r="AT719">
            <v>-300000</v>
          </cell>
          <cell r="AU719">
            <v>0</v>
          </cell>
          <cell r="AV719">
            <v>-300000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-35693000</v>
          </cell>
          <cell r="CB719">
            <v>0</v>
          </cell>
          <cell r="CC719">
            <v>-35693000</v>
          </cell>
          <cell r="CD719">
            <v>0</v>
          </cell>
          <cell r="CE719">
            <v>0</v>
          </cell>
          <cell r="CF719">
            <v>0</v>
          </cell>
          <cell r="CG719">
            <v>-35693000</v>
          </cell>
          <cell r="CH719">
            <v>0</v>
          </cell>
          <cell r="CI719">
            <v>-35693000</v>
          </cell>
        </row>
        <row r="720">
          <cell r="B720" t="str">
            <v>361982</v>
          </cell>
          <cell r="C720" t="str">
            <v>CPP - Corporate Contribution</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-300424.84999999998</v>
          </cell>
          <cell r="BJ720">
            <v>0</v>
          </cell>
          <cell r="BK720">
            <v>-300424.84999999998</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-300424.84999999998</v>
          </cell>
          <cell r="CB720">
            <v>0</v>
          </cell>
          <cell r="CC720">
            <v>-300424.84999999998</v>
          </cell>
          <cell r="CD720">
            <v>0</v>
          </cell>
          <cell r="CE720">
            <v>0</v>
          </cell>
          <cell r="CF720">
            <v>0</v>
          </cell>
          <cell r="CG720">
            <v>-300424.84999999998</v>
          </cell>
          <cell r="CH720">
            <v>0</v>
          </cell>
          <cell r="CI720">
            <v>-300424.84999999998</v>
          </cell>
        </row>
        <row r="721">
          <cell r="B721" t="str">
            <v>362000</v>
          </cell>
          <cell r="C721" t="str">
            <v>VACATION RESERVE</v>
          </cell>
          <cell r="D721">
            <v>-62666.52</v>
          </cell>
          <cell r="E721">
            <v>0</v>
          </cell>
          <cell r="F721">
            <v>-62666.52</v>
          </cell>
          <cell r="G721">
            <v>0</v>
          </cell>
          <cell r="H721">
            <v>0</v>
          </cell>
          <cell r="I721">
            <v>0</v>
          </cell>
          <cell r="J721">
            <v>-4689369.9800000004</v>
          </cell>
          <cell r="K721">
            <v>0</v>
          </cell>
          <cell r="L721">
            <v>-4689369.9800000004</v>
          </cell>
          <cell r="M721">
            <v>-6216141.5999999996</v>
          </cell>
          <cell r="N721">
            <v>0</v>
          </cell>
          <cell r="O721">
            <v>-6216141.5999999996</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-909416.93</v>
          </cell>
          <cell r="AI721">
            <v>0</v>
          </cell>
          <cell r="AJ721">
            <v>-909416.93</v>
          </cell>
          <cell r="AK721">
            <v>-173392.88</v>
          </cell>
          <cell r="AL721">
            <v>0</v>
          </cell>
          <cell r="AM721">
            <v>-173392.88</v>
          </cell>
          <cell r="AN721">
            <v>0</v>
          </cell>
          <cell r="AO721">
            <v>0</v>
          </cell>
          <cell r="AP721">
            <v>0</v>
          </cell>
          <cell r="AQ721">
            <v>0</v>
          </cell>
          <cell r="AR721">
            <v>0</v>
          </cell>
          <cell r="AS721">
            <v>0</v>
          </cell>
          <cell r="AT721">
            <v>-111760.45</v>
          </cell>
          <cell r="AU721">
            <v>0</v>
          </cell>
          <cell r="AV721">
            <v>-111760.45</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-12162748.359999999</v>
          </cell>
          <cell r="CB721">
            <v>0</v>
          </cell>
          <cell r="CC721">
            <v>-12162748.359999999</v>
          </cell>
          <cell r="CD721">
            <v>0</v>
          </cell>
          <cell r="CE721">
            <v>0</v>
          </cell>
          <cell r="CF721">
            <v>0</v>
          </cell>
          <cell r="CG721">
            <v>-12162748.359999999</v>
          </cell>
          <cell r="CH721">
            <v>0</v>
          </cell>
          <cell r="CI721">
            <v>-12162748.359999999</v>
          </cell>
        </row>
        <row r="722">
          <cell r="B722" t="str">
            <v>362100</v>
          </cell>
          <cell r="C722" t="str">
            <v>Banked Vacation Reserve</v>
          </cell>
          <cell r="D722">
            <v>0</v>
          </cell>
          <cell r="E722">
            <v>0</v>
          </cell>
          <cell r="F722">
            <v>0</v>
          </cell>
          <cell r="G722">
            <v>0</v>
          </cell>
          <cell r="H722">
            <v>0</v>
          </cell>
          <cell r="I722">
            <v>0</v>
          </cell>
          <cell r="J722">
            <v>-2061835.12</v>
          </cell>
          <cell r="K722">
            <v>0</v>
          </cell>
          <cell r="L722">
            <v>-2061835.12</v>
          </cell>
          <cell r="M722">
            <v>-2733130.27</v>
          </cell>
          <cell r="N722">
            <v>0</v>
          </cell>
          <cell r="O722">
            <v>-2733130.27</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-1260087.68</v>
          </cell>
          <cell r="AI722">
            <v>0</v>
          </cell>
          <cell r="AJ722">
            <v>-1260087.68</v>
          </cell>
          <cell r="AK722">
            <v>-54065.66</v>
          </cell>
          <cell r="AL722">
            <v>0</v>
          </cell>
          <cell r="AM722">
            <v>-54065.66</v>
          </cell>
          <cell r="AN722">
            <v>0</v>
          </cell>
          <cell r="AO722">
            <v>0</v>
          </cell>
          <cell r="AP722">
            <v>0</v>
          </cell>
          <cell r="AQ722">
            <v>0</v>
          </cell>
          <cell r="AR722">
            <v>0</v>
          </cell>
          <cell r="AS722">
            <v>0</v>
          </cell>
          <cell r="AT722">
            <v>-37610.449999999997</v>
          </cell>
          <cell r="AU722">
            <v>0</v>
          </cell>
          <cell r="AV722">
            <v>-37610.449999999997</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-6146729.1800000006</v>
          </cell>
          <cell r="CB722">
            <v>0</v>
          </cell>
          <cell r="CC722">
            <v>-6146729.1800000006</v>
          </cell>
          <cell r="CD722">
            <v>0</v>
          </cell>
          <cell r="CE722">
            <v>0</v>
          </cell>
          <cell r="CF722">
            <v>0</v>
          </cell>
          <cell r="CG722">
            <v>-6146729.1799999997</v>
          </cell>
          <cell r="CH722">
            <v>0</v>
          </cell>
          <cell r="CI722">
            <v>-6146729.1799999997</v>
          </cell>
        </row>
        <row r="723">
          <cell r="B723" t="str">
            <v>363120</v>
          </cell>
          <cell r="C723" t="str">
            <v>WC - Admin Fee</v>
          </cell>
          <cell r="D723">
            <v>0.02</v>
          </cell>
          <cell r="E723">
            <v>0</v>
          </cell>
          <cell r="F723">
            <v>0.02</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-0.02</v>
          </cell>
          <cell r="AI723">
            <v>0</v>
          </cell>
          <cell r="AJ723">
            <v>-0.02</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0</v>
          </cell>
          <cell r="CB723">
            <v>0</v>
          </cell>
          <cell r="CC723">
            <v>0</v>
          </cell>
          <cell r="CD723">
            <v>0</v>
          </cell>
          <cell r="CE723">
            <v>0</v>
          </cell>
          <cell r="CF723">
            <v>0</v>
          </cell>
          <cell r="CG723">
            <v>0</v>
          </cell>
          <cell r="CH723">
            <v>0</v>
          </cell>
          <cell r="CI723">
            <v>0</v>
          </cell>
        </row>
        <row r="724">
          <cell r="B724" t="str">
            <v>363800</v>
          </cell>
          <cell r="C724" t="str">
            <v>WSIB - Schedule  1</v>
          </cell>
          <cell r="D724">
            <v>77206.600000000006</v>
          </cell>
          <cell r="E724">
            <v>0</v>
          </cell>
          <cell r="F724">
            <v>77206.600000000006</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-86895.24</v>
          </cell>
          <cell r="AI724">
            <v>0</v>
          </cell>
          <cell r="AJ724">
            <v>-86895.24</v>
          </cell>
          <cell r="AK724">
            <v>4647.1400000000003</v>
          </cell>
          <cell r="AL724">
            <v>0</v>
          </cell>
          <cell r="AM724">
            <v>4647.1400000000003</v>
          </cell>
          <cell r="AN724">
            <v>0</v>
          </cell>
          <cell r="AO724">
            <v>0</v>
          </cell>
          <cell r="AP724">
            <v>0</v>
          </cell>
          <cell r="AQ724">
            <v>0</v>
          </cell>
          <cell r="AR724">
            <v>0</v>
          </cell>
          <cell r="AS724">
            <v>0</v>
          </cell>
          <cell r="AT724">
            <v>9785.15</v>
          </cell>
          <cell r="AU724">
            <v>0</v>
          </cell>
          <cell r="AV724">
            <v>9785.15</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4743.6499999999996</v>
          </cell>
          <cell r="CB724">
            <v>0</v>
          </cell>
          <cell r="CC724">
            <v>4743.6499999999996</v>
          </cell>
          <cell r="CD724">
            <v>0</v>
          </cell>
          <cell r="CE724">
            <v>0</v>
          </cell>
          <cell r="CF724">
            <v>0</v>
          </cell>
          <cell r="CG724">
            <v>4743.6499999999942</v>
          </cell>
          <cell r="CH724">
            <v>0</v>
          </cell>
          <cell r="CI724">
            <v>4743.6499999999942</v>
          </cell>
        </row>
        <row r="725">
          <cell r="B725" t="str">
            <v>363980</v>
          </cell>
          <cell r="C725" t="str">
            <v>WC-TRANSFER TO LONG TERM</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0.01</v>
          </cell>
          <cell r="AX725">
            <v>0</v>
          </cell>
          <cell r="AY725">
            <v>0.01</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0.01</v>
          </cell>
          <cell r="CB725">
            <v>0</v>
          </cell>
          <cell r="CC725">
            <v>0.01</v>
          </cell>
          <cell r="CD725">
            <v>0</v>
          </cell>
          <cell r="CE725">
            <v>0</v>
          </cell>
          <cell r="CF725">
            <v>0</v>
          </cell>
          <cell r="CG725">
            <v>0.01</v>
          </cell>
          <cell r="CH725">
            <v>0</v>
          </cell>
          <cell r="CI725">
            <v>0.01</v>
          </cell>
        </row>
        <row r="726">
          <cell r="B726" t="str">
            <v>364000</v>
          </cell>
          <cell r="C726" t="str">
            <v>MISCELLANEOUS BENEFIT PLANS</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-96804.39</v>
          </cell>
          <cell r="BJ726">
            <v>0</v>
          </cell>
          <cell r="BK726">
            <v>-96804.39</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-96804.39</v>
          </cell>
          <cell r="CB726">
            <v>0</v>
          </cell>
          <cell r="CC726">
            <v>-96804.39</v>
          </cell>
          <cell r="CD726">
            <v>0</v>
          </cell>
          <cell r="CE726">
            <v>0</v>
          </cell>
          <cell r="CF726">
            <v>0</v>
          </cell>
          <cell r="CG726">
            <v>-96804.39</v>
          </cell>
          <cell r="CH726">
            <v>0</v>
          </cell>
          <cell r="CI726">
            <v>-96804.39</v>
          </cell>
        </row>
        <row r="727">
          <cell r="B727" t="str">
            <v>364010</v>
          </cell>
          <cell r="C727" t="str">
            <v>DENTALCost Alloc'd via Payroll</v>
          </cell>
          <cell r="D727">
            <v>1775.1</v>
          </cell>
          <cell r="E727">
            <v>0</v>
          </cell>
          <cell r="F727">
            <v>1775.1</v>
          </cell>
          <cell r="G727">
            <v>0</v>
          </cell>
          <cell r="H727">
            <v>0</v>
          </cell>
          <cell r="I727">
            <v>0</v>
          </cell>
          <cell r="J727">
            <v>50082.12</v>
          </cell>
          <cell r="K727">
            <v>0</v>
          </cell>
          <cell r="L727">
            <v>50082.12</v>
          </cell>
          <cell r="M727">
            <v>72069.39</v>
          </cell>
          <cell r="N727">
            <v>0</v>
          </cell>
          <cell r="O727">
            <v>72069.39</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-5786496.4000000004</v>
          </cell>
          <cell r="AI727">
            <v>0</v>
          </cell>
          <cell r="AJ727">
            <v>-5786496.4000000004</v>
          </cell>
          <cell r="AK727">
            <v>1309.97</v>
          </cell>
          <cell r="AL727">
            <v>0</v>
          </cell>
          <cell r="AM727">
            <v>1309.97</v>
          </cell>
          <cell r="AN727">
            <v>0</v>
          </cell>
          <cell r="AO727">
            <v>0</v>
          </cell>
          <cell r="AP727">
            <v>0</v>
          </cell>
          <cell r="AQ727">
            <v>0</v>
          </cell>
          <cell r="AR727">
            <v>0</v>
          </cell>
          <cell r="AS727">
            <v>0</v>
          </cell>
          <cell r="AT727">
            <v>-12441.33</v>
          </cell>
          <cell r="AU727">
            <v>0</v>
          </cell>
          <cell r="AV727">
            <v>-12441.33</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-5673701.1500000004</v>
          </cell>
          <cell r="CB727">
            <v>0</v>
          </cell>
          <cell r="CC727">
            <v>-5673701.1500000004</v>
          </cell>
          <cell r="CD727">
            <v>0</v>
          </cell>
          <cell r="CE727">
            <v>0</v>
          </cell>
          <cell r="CF727">
            <v>0</v>
          </cell>
          <cell r="CG727">
            <v>-5673701.1500000004</v>
          </cell>
          <cell r="CH727">
            <v>0</v>
          </cell>
          <cell r="CI727">
            <v>-5673701.1500000004</v>
          </cell>
        </row>
        <row r="728">
          <cell r="B728" t="str">
            <v>364020</v>
          </cell>
          <cell r="C728" t="str">
            <v>DENTAL INS PLAN-SPCL EMP CONTR</v>
          </cell>
          <cell r="D728">
            <v>-296.94</v>
          </cell>
          <cell r="E728">
            <v>0</v>
          </cell>
          <cell r="F728">
            <v>-296.94</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-3754.93</v>
          </cell>
          <cell r="AI728">
            <v>0</v>
          </cell>
          <cell r="AJ728">
            <v>-3754.93</v>
          </cell>
          <cell r="AK728">
            <v>-690.61</v>
          </cell>
          <cell r="AL728">
            <v>0</v>
          </cell>
          <cell r="AM728">
            <v>-690.61</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-4742.4799999999996</v>
          </cell>
          <cell r="CB728">
            <v>0</v>
          </cell>
          <cell r="CC728">
            <v>-4742.4799999999996</v>
          </cell>
          <cell r="CD728">
            <v>0</v>
          </cell>
          <cell r="CE728">
            <v>0</v>
          </cell>
          <cell r="CF728">
            <v>0</v>
          </cell>
          <cell r="CG728">
            <v>-4742.4799999999996</v>
          </cell>
          <cell r="CH728">
            <v>0</v>
          </cell>
          <cell r="CI728">
            <v>-4742.4799999999996</v>
          </cell>
        </row>
        <row r="729">
          <cell r="B729" t="str">
            <v>364030</v>
          </cell>
          <cell r="C729" t="str">
            <v>DENTAL-PAYMENT TO AGENCIES</v>
          </cell>
          <cell r="D729">
            <v>49081.85</v>
          </cell>
          <cell r="E729">
            <v>0</v>
          </cell>
          <cell r="F729">
            <v>49081.85</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5801343.3100000005</v>
          </cell>
          <cell r="AI729">
            <v>0</v>
          </cell>
          <cell r="AJ729">
            <v>5801343.3100000005</v>
          </cell>
          <cell r="AK729">
            <v>119750.99</v>
          </cell>
          <cell r="AL729">
            <v>0</v>
          </cell>
          <cell r="AM729">
            <v>119750.99</v>
          </cell>
          <cell r="AN729">
            <v>0</v>
          </cell>
          <cell r="AO729">
            <v>0</v>
          </cell>
          <cell r="AP729">
            <v>0</v>
          </cell>
          <cell r="AQ729">
            <v>0</v>
          </cell>
          <cell r="AR729">
            <v>0</v>
          </cell>
          <cell r="AS729">
            <v>0</v>
          </cell>
          <cell r="AT729">
            <v>49044.35</v>
          </cell>
          <cell r="AU729">
            <v>0</v>
          </cell>
          <cell r="AV729">
            <v>49044.35</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6019220.5</v>
          </cell>
          <cell r="CB729">
            <v>0</v>
          </cell>
          <cell r="CC729">
            <v>6019220.5</v>
          </cell>
          <cell r="CD729">
            <v>0</v>
          </cell>
          <cell r="CE729">
            <v>0</v>
          </cell>
          <cell r="CF729">
            <v>0</v>
          </cell>
          <cell r="CG729">
            <v>6019220.5000000009</v>
          </cell>
          <cell r="CH729">
            <v>0</v>
          </cell>
          <cell r="CI729">
            <v>6019220.5000000009</v>
          </cell>
        </row>
        <row r="730">
          <cell r="B730" t="str">
            <v>364111</v>
          </cell>
          <cell r="C730" t="str">
            <v>OHIP Refund (Earn Code = ORE)</v>
          </cell>
          <cell r="D730">
            <v>59.5</v>
          </cell>
          <cell r="E730">
            <v>0</v>
          </cell>
          <cell r="F730">
            <v>59.5</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654.5</v>
          </cell>
          <cell r="AI730">
            <v>0</v>
          </cell>
          <cell r="AJ730">
            <v>654.5</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714</v>
          </cell>
          <cell r="CB730">
            <v>0</v>
          </cell>
          <cell r="CC730">
            <v>714</v>
          </cell>
          <cell r="CD730">
            <v>0</v>
          </cell>
          <cell r="CE730">
            <v>0</v>
          </cell>
          <cell r="CF730">
            <v>0</v>
          </cell>
          <cell r="CG730">
            <v>714</v>
          </cell>
          <cell r="CH730">
            <v>0</v>
          </cell>
          <cell r="CI730">
            <v>714</v>
          </cell>
        </row>
        <row r="731">
          <cell r="B731" t="str">
            <v>364140</v>
          </cell>
          <cell r="C731" t="str">
            <v>EHB&amp;SP-COST ALLOC VIA PAY BUR</v>
          </cell>
          <cell r="D731">
            <v>2358.31</v>
          </cell>
          <cell r="E731">
            <v>0</v>
          </cell>
          <cell r="F731">
            <v>2358.31</v>
          </cell>
          <cell r="G731">
            <v>0</v>
          </cell>
          <cell r="H731">
            <v>0</v>
          </cell>
          <cell r="I731">
            <v>0</v>
          </cell>
          <cell r="J731">
            <v>66412.259999999995</v>
          </cell>
          <cell r="K731">
            <v>0</v>
          </cell>
          <cell r="L731">
            <v>66412.259999999995</v>
          </cell>
          <cell r="M731">
            <v>95568.86</v>
          </cell>
          <cell r="N731">
            <v>0</v>
          </cell>
          <cell r="O731">
            <v>95568.86</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-9201027.1099999994</v>
          </cell>
          <cell r="AI731">
            <v>0</v>
          </cell>
          <cell r="AJ731">
            <v>-9201027.1099999994</v>
          </cell>
          <cell r="AK731">
            <v>-39708.129999999997</v>
          </cell>
          <cell r="AL731">
            <v>0</v>
          </cell>
          <cell r="AM731">
            <v>-39708.129999999997</v>
          </cell>
          <cell r="AN731">
            <v>0</v>
          </cell>
          <cell r="AO731">
            <v>0</v>
          </cell>
          <cell r="AP731">
            <v>0</v>
          </cell>
          <cell r="AQ731">
            <v>0</v>
          </cell>
          <cell r="AR731">
            <v>0</v>
          </cell>
          <cell r="AS731">
            <v>0</v>
          </cell>
          <cell r="AT731">
            <v>-111171.67</v>
          </cell>
          <cell r="AU731">
            <v>0</v>
          </cell>
          <cell r="AV731">
            <v>-111171.67</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-9187567.4800000004</v>
          </cell>
          <cell r="CB731">
            <v>0</v>
          </cell>
          <cell r="CC731">
            <v>-9187567.4800000004</v>
          </cell>
          <cell r="CD731">
            <v>0</v>
          </cell>
          <cell r="CE731">
            <v>0</v>
          </cell>
          <cell r="CF731">
            <v>0</v>
          </cell>
          <cell r="CG731">
            <v>-9187567.4800000004</v>
          </cell>
          <cell r="CH731">
            <v>0</v>
          </cell>
          <cell r="CI731">
            <v>-9187567.4800000004</v>
          </cell>
        </row>
        <row r="732">
          <cell r="B732" t="str">
            <v>364141</v>
          </cell>
          <cell r="C732" t="str">
            <v>EHB - Employee</v>
          </cell>
          <cell r="D732">
            <v>-1096.46</v>
          </cell>
          <cell r="E732">
            <v>0</v>
          </cell>
          <cell r="F732">
            <v>-1096.46</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-18794.2</v>
          </cell>
          <cell r="AI732">
            <v>0</v>
          </cell>
          <cell r="AJ732">
            <v>-18794.2</v>
          </cell>
          <cell r="AK732">
            <v>-1209.9000000000001</v>
          </cell>
          <cell r="AL732">
            <v>0</v>
          </cell>
          <cell r="AM732">
            <v>-1209.9000000000001</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-21100.560000000001</v>
          </cell>
          <cell r="CB732">
            <v>0</v>
          </cell>
          <cell r="CC732">
            <v>-21100.560000000001</v>
          </cell>
          <cell r="CD732">
            <v>0</v>
          </cell>
          <cell r="CE732">
            <v>0</v>
          </cell>
          <cell r="CF732">
            <v>0</v>
          </cell>
          <cell r="CG732">
            <v>-21100.560000000001</v>
          </cell>
          <cell r="CH732">
            <v>0</v>
          </cell>
          <cell r="CI732">
            <v>-21100.560000000001</v>
          </cell>
        </row>
        <row r="733">
          <cell r="B733" t="str">
            <v>364142</v>
          </cell>
          <cell r="C733" t="str">
            <v>Semi Private Coverage - Empl</v>
          </cell>
          <cell r="D733">
            <v>-109.84</v>
          </cell>
          <cell r="E733">
            <v>0</v>
          </cell>
          <cell r="F733">
            <v>-109.84</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-921.93</v>
          </cell>
          <cell r="AI733">
            <v>0</v>
          </cell>
          <cell r="AJ733">
            <v>-921.93</v>
          </cell>
          <cell r="AK733">
            <v>-124.31</v>
          </cell>
          <cell r="AL733">
            <v>0</v>
          </cell>
          <cell r="AM733">
            <v>-124.31</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-1156.08</v>
          </cell>
          <cell r="CB733">
            <v>0</v>
          </cell>
          <cell r="CC733">
            <v>-1156.08</v>
          </cell>
          <cell r="CD733">
            <v>0</v>
          </cell>
          <cell r="CE733">
            <v>0</v>
          </cell>
          <cell r="CF733">
            <v>0</v>
          </cell>
          <cell r="CG733">
            <v>-1156.08</v>
          </cell>
          <cell r="CH733">
            <v>0</v>
          </cell>
          <cell r="CI733">
            <v>-1156.08</v>
          </cell>
        </row>
        <row r="734">
          <cell r="B734" t="str">
            <v>364150</v>
          </cell>
          <cell r="C734" t="str">
            <v>EHB&amp;SP-PAYMENT TO AGENCIES</v>
          </cell>
          <cell r="D734">
            <v>33109.86</v>
          </cell>
          <cell r="E734">
            <v>0</v>
          </cell>
          <cell r="F734">
            <v>33109.86</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8537950.4399999995</v>
          </cell>
          <cell r="AI734">
            <v>0</v>
          </cell>
          <cell r="AJ734">
            <v>8537950.4399999995</v>
          </cell>
          <cell r="AK734">
            <v>117623.72</v>
          </cell>
          <cell r="AL734">
            <v>0</v>
          </cell>
          <cell r="AM734">
            <v>117623.72</v>
          </cell>
          <cell r="AN734">
            <v>0</v>
          </cell>
          <cell r="AO734">
            <v>0</v>
          </cell>
          <cell r="AP734">
            <v>0</v>
          </cell>
          <cell r="AQ734">
            <v>0</v>
          </cell>
          <cell r="AR734">
            <v>0</v>
          </cell>
          <cell r="AS734">
            <v>0</v>
          </cell>
          <cell r="AT734">
            <v>71264.45</v>
          </cell>
          <cell r="AU734">
            <v>0</v>
          </cell>
          <cell r="AV734">
            <v>71264.45</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8759948.4699999988</v>
          </cell>
          <cell r="CB734">
            <v>0</v>
          </cell>
          <cell r="CC734">
            <v>8759948.4699999988</v>
          </cell>
          <cell r="CD734">
            <v>0</v>
          </cell>
          <cell r="CE734">
            <v>0</v>
          </cell>
          <cell r="CF734">
            <v>0</v>
          </cell>
          <cell r="CG734">
            <v>8759948.4699999988</v>
          </cell>
          <cell r="CH734">
            <v>0</v>
          </cell>
          <cell r="CI734">
            <v>8759948.4699999988</v>
          </cell>
        </row>
        <row r="735">
          <cell r="B735" t="str">
            <v>364180</v>
          </cell>
          <cell r="C735" t="str">
            <v>EHT payts/refunds-unallocated</v>
          </cell>
          <cell r="D735">
            <v>-0.31</v>
          </cell>
          <cell r="E735">
            <v>0</v>
          </cell>
          <cell r="F735">
            <v>-0.31</v>
          </cell>
          <cell r="G735">
            <v>0</v>
          </cell>
          <cell r="H735">
            <v>0</v>
          </cell>
          <cell r="I735">
            <v>0</v>
          </cell>
          <cell r="J735">
            <v>17</v>
          </cell>
          <cell r="K735">
            <v>0</v>
          </cell>
          <cell r="L735">
            <v>17</v>
          </cell>
          <cell r="M735">
            <v>16</v>
          </cell>
          <cell r="N735">
            <v>0</v>
          </cell>
          <cell r="O735">
            <v>16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-0.37</v>
          </cell>
          <cell r="AI735">
            <v>0</v>
          </cell>
          <cell r="AJ735">
            <v>-0.37</v>
          </cell>
          <cell r="AK735">
            <v>0</v>
          </cell>
          <cell r="AL735">
            <v>0</v>
          </cell>
          <cell r="AM735">
            <v>0</v>
          </cell>
          <cell r="AN735">
            <v>0</v>
          </cell>
          <cell r="AO735">
            <v>0</v>
          </cell>
          <cell r="AP735">
            <v>0</v>
          </cell>
          <cell r="AQ735">
            <v>0</v>
          </cell>
          <cell r="AR735">
            <v>0</v>
          </cell>
          <cell r="AS735">
            <v>0</v>
          </cell>
          <cell r="AT735">
            <v>2.68</v>
          </cell>
          <cell r="AU735">
            <v>0</v>
          </cell>
          <cell r="AV735">
            <v>2.68</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35</v>
          </cell>
          <cell r="CB735">
            <v>0</v>
          </cell>
          <cell r="CC735">
            <v>35</v>
          </cell>
          <cell r="CD735">
            <v>0</v>
          </cell>
          <cell r="CE735">
            <v>0</v>
          </cell>
          <cell r="CF735">
            <v>0</v>
          </cell>
          <cell r="CG735">
            <v>35</v>
          </cell>
          <cell r="CH735">
            <v>0</v>
          </cell>
          <cell r="CI735">
            <v>35</v>
          </cell>
        </row>
        <row r="736">
          <cell r="B736" t="str">
            <v>364190</v>
          </cell>
          <cell r="C736" t="str">
            <v>Pays - Unallocated</v>
          </cell>
          <cell r="D736">
            <v>54.59</v>
          </cell>
          <cell r="E736">
            <v>0</v>
          </cell>
          <cell r="F736">
            <v>54.59</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-96.58</v>
          </cell>
          <cell r="AI736">
            <v>0</v>
          </cell>
          <cell r="AJ736">
            <v>-96.58</v>
          </cell>
          <cell r="AK736">
            <v>6.3</v>
          </cell>
          <cell r="AL736">
            <v>0</v>
          </cell>
          <cell r="AM736">
            <v>6.3</v>
          </cell>
          <cell r="AN736">
            <v>0</v>
          </cell>
          <cell r="AO736">
            <v>0</v>
          </cell>
          <cell r="AP736">
            <v>0</v>
          </cell>
          <cell r="AQ736">
            <v>0</v>
          </cell>
          <cell r="AR736">
            <v>0</v>
          </cell>
          <cell r="AS736">
            <v>0</v>
          </cell>
          <cell r="AT736">
            <v>35.69</v>
          </cell>
          <cell r="AU736">
            <v>0</v>
          </cell>
          <cell r="AV736">
            <v>35.69</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row>
        <row r="737">
          <cell r="B737" t="str">
            <v>364210</v>
          </cell>
          <cell r="C737" t="str">
            <v>MATERNITY - PAYMENTS</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200301.8</v>
          </cell>
          <cell r="AI737">
            <v>0</v>
          </cell>
          <cell r="AJ737">
            <v>200301.8</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200301.8</v>
          </cell>
          <cell r="CB737">
            <v>0</v>
          </cell>
          <cell r="CC737">
            <v>200301.8</v>
          </cell>
          <cell r="CD737">
            <v>0</v>
          </cell>
          <cell r="CE737">
            <v>0</v>
          </cell>
          <cell r="CF737">
            <v>0</v>
          </cell>
          <cell r="CG737">
            <v>200301.8</v>
          </cell>
          <cell r="CH737">
            <v>0</v>
          </cell>
          <cell r="CI737">
            <v>200301.8</v>
          </cell>
        </row>
        <row r="738">
          <cell r="B738" t="str">
            <v>364220</v>
          </cell>
          <cell r="C738" t="str">
            <v>EHT - CORP CONTRIBUTION</v>
          </cell>
          <cell r="D738">
            <v>-90364.75</v>
          </cell>
          <cell r="E738">
            <v>0</v>
          </cell>
          <cell r="F738">
            <v>-90364.75</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-8851355.8599999994</v>
          </cell>
          <cell r="AI738">
            <v>0</v>
          </cell>
          <cell r="AJ738">
            <v>-8851355.8599999994</v>
          </cell>
          <cell r="AK738">
            <v>-122607.6</v>
          </cell>
          <cell r="AL738">
            <v>0</v>
          </cell>
          <cell r="AM738">
            <v>-122607.6</v>
          </cell>
          <cell r="AN738">
            <v>0</v>
          </cell>
          <cell r="AO738">
            <v>0</v>
          </cell>
          <cell r="AP738">
            <v>0</v>
          </cell>
          <cell r="AQ738">
            <v>0</v>
          </cell>
          <cell r="AR738">
            <v>0</v>
          </cell>
          <cell r="AS738">
            <v>0</v>
          </cell>
          <cell r="AT738">
            <v>-76667.759999999995</v>
          </cell>
          <cell r="AU738">
            <v>0</v>
          </cell>
          <cell r="AV738">
            <v>-76667.759999999995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-9140995.9699999988</v>
          </cell>
          <cell r="CB738">
            <v>0</v>
          </cell>
          <cell r="CC738">
            <v>-9140995.9699999988</v>
          </cell>
          <cell r="CD738">
            <v>0</v>
          </cell>
          <cell r="CE738">
            <v>0</v>
          </cell>
          <cell r="CF738">
            <v>0</v>
          </cell>
          <cell r="CG738">
            <v>-9140995.9699999988</v>
          </cell>
          <cell r="CH738">
            <v>0</v>
          </cell>
          <cell r="CI738">
            <v>-9140995.9699999988</v>
          </cell>
        </row>
        <row r="739">
          <cell r="B739" t="str">
            <v>364230</v>
          </cell>
          <cell r="C739" t="str">
            <v>EHT -PAYMENTS</v>
          </cell>
          <cell r="D739">
            <v>101612.3</v>
          </cell>
          <cell r="E739">
            <v>0</v>
          </cell>
          <cell r="F739">
            <v>101612.3</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9091476.8200000003</v>
          </cell>
          <cell r="AI739">
            <v>0</v>
          </cell>
          <cell r="AJ739">
            <v>9091476.8200000003</v>
          </cell>
          <cell r="AK739">
            <v>120698.61</v>
          </cell>
          <cell r="AL739">
            <v>0</v>
          </cell>
          <cell r="AM739">
            <v>120698.61</v>
          </cell>
          <cell r="AN739">
            <v>0</v>
          </cell>
          <cell r="AO739">
            <v>0</v>
          </cell>
          <cell r="AP739">
            <v>0</v>
          </cell>
          <cell r="AQ739">
            <v>0</v>
          </cell>
          <cell r="AR739">
            <v>0</v>
          </cell>
          <cell r="AS739">
            <v>0</v>
          </cell>
          <cell r="AT739">
            <v>75718.91</v>
          </cell>
          <cell r="AU739">
            <v>0</v>
          </cell>
          <cell r="AV739">
            <v>75718.91</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9389506.6400000006</v>
          </cell>
          <cell r="CB739">
            <v>0</v>
          </cell>
          <cell r="CC739">
            <v>9389506.6400000006</v>
          </cell>
          <cell r="CD739">
            <v>0</v>
          </cell>
          <cell r="CE739">
            <v>0</v>
          </cell>
          <cell r="CF739">
            <v>0</v>
          </cell>
          <cell r="CG739">
            <v>9389506.6400000006</v>
          </cell>
          <cell r="CH739">
            <v>0</v>
          </cell>
          <cell r="CI739">
            <v>9389506.6400000006</v>
          </cell>
        </row>
        <row r="740">
          <cell r="B740" t="str">
            <v>364250</v>
          </cell>
          <cell r="C740" t="str">
            <v>MISC AFTER TAX DEDS</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-938.04</v>
          </cell>
          <cell r="AI740">
            <v>0</v>
          </cell>
          <cell r="AJ740">
            <v>-938.04</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-938.04</v>
          </cell>
          <cell r="CB740">
            <v>0</v>
          </cell>
          <cell r="CC740">
            <v>-938.04</v>
          </cell>
          <cell r="CD740">
            <v>0</v>
          </cell>
          <cell r="CE740">
            <v>0</v>
          </cell>
          <cell r="CF740">
            <v>0</v>
          </cell>
          <cell r="CG740">
            <v>-938.04</v>
          </cell>
          <cell r="CH740">
            <v>0</v>
          </cell>
          <cell r="CI740">
            <v>-938.04</v>
          </cell>
        </row>
        <row r="741">
          <cell r="B741" t="str">
            <v>364270</v>
          </cell>
          <cell r="C741" t="str">
            <v>ENERGYM</v>
          </cell>
          <cell r="D741">
            <v>-3966.03</v>
          </cell>
          <cell r="E741">
            <v>0</v>
          </cell>
          <cell r="F741">
            <v>-3966.03</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24844.58</v>
          </cell>
          <cell r="AI741">
            <v>0</v>
          </cell>
          <cell r="AJ741">
            <v>24844.58</v>
          </cell>
          <cell r="AK741">
            <v>-5345</v>
          </cell>
          <cell r="AL741">
            <v>0</v>
          </cell>
          <cell r="AM741">
            <v>-5345</v>
          </cell>
          <cell r="AN741">
            <v>0</v>
          </cell>
          <cell r="AO741">
            <v>0</v>
          </cell>
          <cell r="AP741">
            <v>0</v>
          </cell>
          <cell r="AQ741">
            <v>0</v>
          </cell>
          <cell r="AR741">
            <v>0</v>
          </cell>
          <cell r="AS741">
            <v>0</v>
          </cell>
          <cell r="AT741">
            <v>-619.02</v>
          </cell>
          <cell r="AU741">
            <v>0</v>
          </cell>
          <cell r="AV741">
            <v>-619.02</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14914.53</v>
          </cell>
          <cell r="CB741">
            <v>0</v>
          </cell>
          <cell r="CC741">
            <v>14914.53</v>
          </cell>
          <cell r="CD741">
            <v>0</v>
          </cell>
          <cell r="CE741">
            <v>0</v>
          </cell>
          <cell r="CF741">
            <v>0</v>
          </cell>
          <cell r="CG741">
            <v>14914.53</v>
          </cell>
          <cell r="CH741">
            <v>0</v>
          </cell>
          <cell r="CI741">
            <v>14914.53</v>
          </cell>
        </row>
        <row r="742">
          <cell r="B742" t="str">
            <v>364300</v>
          </cell>
          <cell r="C742" t="str">
            <v>PARKING</v>
          </cell>
          <cell r="D742">
            <v>1.66</v>
          </cell>
          <cell r="E742">
            <v>0</v>
          </cell>
          <cell r="F742">
            <v>1.66</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-2.93</v>
          </cell>
          <cell r="AI742">
            <v>0</v>
          </cell>
          <cell r="AJ742">
            <v>-2.93</v>
          </cell>
          <cell r="AK742">
            <v>0.19</v>
          </cell>
          <cell r="AL742">
            <v>0</v>
          </cell>
          <cell r="AM742">
            <v>0.19</v>
          </cell>
          <cell r="AN742">
            <v>0</v>
          </cell>
          <cell r="AO742">
            <v>0</v>
          </cell>
          <cell r="AP742">
            <v>0</v>
          </cell>
          <cell r="AQ742">
            <v>0</v>
          </cell>
          <cell r="AR742">
            <v>0</v>
          </cell>
          <cell r="AS742">
            <v>0</v>
          </cell>
          <cell r="AT742">
            <v>1.08</v>
          </cell>
          <cell r="AU742">
            <v>0</v>
          </cell>
          <cell r="AV742">
            <v>1.08</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365981</v>
          </cell>
          <cell r="C743" t="str">
            <v>CPP - Employee Contribution</v>
          </cell>
          <cell r="D743">
            <v>-15906.76</v>
          </cell>
          <cell r="E743">
            <v>0</v>
          </cell>
          <cell r="F743">
            <v>-15906.76</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28559.49</v>
          </cell>
          <cell r="AI743">
            <v>0</v>
          </cell>
          <cell r="AJ743">
            <v>28559.49</v>
          </cell>
          <cell r="AK743">
            <v>-2260.61</v>
          </cell>
          <cell r="AL743">
            <v>0</v>
          </cell>
          <cell r="AM743">
            <v>-2260.61</v>
          </cell>
          <cell r="AN743">
            <v>0</v>
          </cell>
          <cell r="AO743">
            <v>0</v>
          </cell>
          <cell r="AP743">
            <v>0</v>
          </cell>
          <cell r="AQ743">
            <v>0</v>
          </cell>
          <cell r="AR743">
            <v>0</v>
          </cell>
          <cell r="AS743">
            <v>0</v>
          </cell>
          <cell r="AT743">
            <v>-10392.120000000001</v>
          </cell>
          <cell r="AU743">
            <v>0</v>
          </cell>
          <cell r="AV743">
            <v>-10392.120000000001</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0</v>
          </cell>
          <cell r="CB743">
            <v>0</v>
          </cell>
          <cell r="CC743">
            <v>0</v>
          </cell>
          <cell r="CD743">
            <v>0</v>
          </cell>
          <cell r="CE743">
            <v>0</v>
          </cell>
          <cell r="CF743">
            <v>0</v>
          </cell>
          <cell r="CG743">
            <v>0</v>
          </cell>
          <cell r="CH743">
            <v>0</v>
          </cell>
          <cell r="CI743">
            <v>0</v>
          </cell>
        </row>
        <row r="744">
          <cell r="B744" t="str">
            <v>365982</v>
          </cell>
          <cell r="C744" t="str">
            <v>CPP - Corporate Contribution</v>
          </cell>
          <cell r="D744">
            <v>-12139.39</v>
          </cell>
          <cell r="E744">
            <v>0</v>
          </cell>
          <cell r="F744">
            <v>-12139.39</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21894.15</v>
          </cell>
          <cell r="AI744">
            <v>0</v>
          </cell>
          <cell r="AJ744">
            <v>21894.15</v>
          </cell>
          <cell r="AK744">
            <v>-1825.92</v>
          </cell>
          <cell r="AL744">
            <v>0</v>
          </cell>
          <cell r="AM744">
            <v>-1825.92</v>
          </cell>
          <cell r="AN744">
            <v>0</v>
          </cell>
          <cell r="AO744">
            <v>0</v>
          </cell>
          <cell r="AP744">
            <v>0</v>
          </cell>
          <cell r="AQ744">
            <v>0</v>
          </cell>
          <cell r="AR744">
            <v>0</v>
          </cell>
          <cell r="AS744">
            <v>0</v>
          </cell>
          <cell r="AT744">
            <v>-7928.84</v>
          </cell>
          <cell r="AU744">
            <v>0</v>
          </cell>
          <cell r="AV744">
            <v>-7928.84</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0</v>
          </cell>
          <cell r="CI744">
            <v>0</v>
          </cell>
        </row>
        <row r="745">
          <cell r="B745" t="str">
            <v>365983</v>
          </cell>
          <cell r="C745" t="str">
            <v>CPP - Payments</v>
          </cell>
          <cell r="D745">
            <v>-5057.53</v>
          </cell>
          <cell r="E745">
            <v>0</v>
          </cell>
          <cell r="F745">
            <v>-5057.53</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-691379.19999999995</v>
          </cell>
          <cell r="AI745">
            <v>0</v>
          </cell>
          <cell r="AJ745">
            <v>-691379.19999999995</v>
          </cell>
          <cell r="AK745">
            <v>-8934.9599999999991</v>
          </cell>
          <cell r="AL745">
            <v>0</v>
          </cell>
          <cell r="AM745">
            <v>-8934.9599999999991</v>
          </cell>
          <cell r="AN745">
            <v>0</v>
          </cell>
          <cell r="AO745">
            <v>0</v>
          </cell>
          <cell r="AP745">
            <v>0</v>
          </cell>
          <cell r="AQ745">
            <v>0</v>
          </cell>
          <cell r="AR745">
            <v>0</v>
          </cell>
          <cell r="AS745">
            <v>0</v>
          </cell>
          <cell r="AT745">
            <v>-5557.86</v>
          </cell>
          <cell r="AU745">
            <v>0</v>
          </cell>
          <cell r="AV745">
            <v>-5557.86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-710929.55</v>
          </cell>
          <cell r="CB745">
            <v>0</v>
          </cell>
          <cell r="CC745">
            <v>-710929.55</v>
          </cell>
          <cell r="CD745">
            <v>0</v>
          </cell>
          <cell r="CE745">
            <v>0</v>
          </cell>
          <cell r="CF745">
            <v>0</v>
          </cell>
          <cell r="CG745">
            <v>-710929.55</v>
          </cell>
          <cell r="CH745">
            <v>0</v>
          </cell>
          <cell r="CI745">
            <v>-710929.55</v>
          </cell>
        </row>
        <row r="746">
          <cell r="B746" t="str">
            <v>366030</v>
          </cell>
          <cell r="C746" t="str">
            <v>Trust-Charitable Contribution</v>
          </cell>
          <cell r="D746">
            <v>-73.8</v>
          </cell>
          <cell r="E746">
            <v>0</v>
          </cell>
          <cell r="F746">
            <v>-73.8</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-7590.75</v>
          </cell>
          <cell r="AI746">
            <v>0</v>
          </cell>
          <cell r="AJ746">
            <v>-7590.75</v>
          </cell>
          <cell r="AK746">
            <v>-78.510000000000005</v>
          </cell>
          <cell r="AL746">
            <v>0</v>
          </cell>
          <cell r="AM746">
            <v>-78.510000000000005</v>
          </cell>
          <cell r="AN746">
            <v>0</v>
          </cell>
          <cell r="AO746">
            <v>0</v>
          </cell>
          <cell r="AP746">
            <v>0</v>
          </cell>
          <cell r="AQ746">
            <v>0</v>
          </cell>
          <cell r="AR746">
            <v>0</v>
          </cell>
          <cell r="AS746">
            <v>0</v>
          </cell>
          <cell r="AT746">
            <v>-156.21</v>
          </cell>
          <cell r="AU746">
            <v>0</v>
          </cell>
          <cell r="AV746">
            <v>-156.21</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-7899.27</v>
          </cell>
          <cell r="CB746">
            <v>0</v>
          </cell>
          <cell r="CC746">
            <v>-7899.27</v>
          </cell>
          <cell r="CD746">
            <v>0</v>
          </cell>
          <cell r="CE746">
            <v>0</v>
          </cell>
          <cell r="CF746">
            <v>0</v>
          </cell>
          <cell r="CG746">
            <v>-7899.27</v>
          </cell>
          <cell r="CH746">
            <v>0</v>
          </cell>
          <cell r="CI746">
            <v>-7899.27</v>
          </cell>
        </row>
        <row r="747">
          <cell r="B747" t="str">
            <v>366110</v>
          </cell>
          <cell r="C747" t="str">
            <v>Trust-Contribution in Yr-Emply</v>
          </cell>
          <cell r="D747">
            <v>-4470.6099999999997</v>
          </cell>
          <cell r="E747">
            <v>0</v>
          </cell>
          <cell r="F747">
            <v>-4470.6099999999997</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-239197.93</v>
          </cell>
          <cell r="AI747">
            <v>0</v>
          </cell>
          <cell r="AJ747">
            <v>-239197.93</v>
          </cell>
          <cell r="AK747">
            <v>-3411.81</v>
          </cell>
          <cell r="AL747">
            <v>0</v>
          </cell>
          <cell r="AM747">
            <v>-3411.81</v>
          </cell>
          <cell r="AN747">
            <v>0</v>
          </cell>
          <cell r="AO747">
            <v>0</v>
          </cell>
          <cell r="AP747">
            <v>0</v>
          </cell>
          <cell r="AQ747">
            <v>0</v>
          </cell>
          <cell r="AR747">
            <v>0</v>
          </cell>
          <cell r="AS747">
            <v>0</v>
          </cell>
          <cell r="AT747">
            <v>-4079.6</v>
          </cell>
          <cell r="AU747">
            <v>0</v>
          </cell>
          <cell r="AV747">
            <v>-4079.6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-251159.95</v>
          </cell>
          <cell r="CB747">
            <v>0</v>
          </cell>
          <cell r="CC747">
            <v>-251159.95</v>
          </cell>
          <cell r="CD747">
            <v>0</v>
          </cell>
          <cell r="CE747">
            <v>0</v>
          </cell>
          <cell r="CF747">
            <v>0</v>
          </cell>
          <cell r="CG747">
            <v>-251159.95</v>
          </cell>
          <cell r="CH747">
            <v>0</v>
          </cell>
          <cell r="CI747">
            <v>-251159.95</v>
          </cell>
        </row>
        <row r="748">
          <cell r="B748" t="str">
            <v>366300</v>
          </cell>
          <cell r="C748" t="str">
            <v>GLI-EMPLOYEE CONTRIBUTIONS</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-340383.54</v>
          </cell>
          <cell r="AI748">
            <v>0</v>
          </cell>
          <cell r="AJ748">
            <v>-340383.54</v>
          </cell>
          <cell r="AK748">
            <v>-3209.78</v>
          </cell>
          <cell r="AL748">
            <v>0</v>
          </cell>
          <cell r="AM748">
            <v>-3209.78</v>
          </cell>
          <cell r="AN748">
            <v>0</v>
          </cell>
          <cell r="AO748">
            <v>0</v>
          </cell>
          <cell r="AP748">
            <v>0</v>
          </cell>
          <cell r="AQ748">
            <v>0</v>
          </cell>
          <cell r="AR748">
            <v>0</v>
          </cell>
          <cell r="AS748">
            <v>0</v>
          </cell>
          <cell r="AT748">
            <v>-2763.88</v>
          </cell>
          <cell r="AU748">
            <v>0</v>
          </cell>
          <cell r="AV748">
            <v>-2763.88</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-346357.2</v>
          </cell>
          <cell r="CB748">
            <v>0</v>
          </cell>
          <cell r="CC748">
            <v>-346357.2</v>
          </cell>
          <cell r="CD748">
            <v>0</v>
          </cell>
          <cell r="CE748">
            <v>0</v>
          </cell>
          <cell r="CF748">
            <v>0</v>
          </cell>
          <cell r="CG748">
            <v>-346357.2</v>
          </cell>
          <cell r="CH748">
            <v>0</v>
          </cell>
          <cell r="CI748">
            <v>-346357.2</v>
          </cell>
        </row>
        <row r="749">
          <cell r="B749" t="str">
            <v>366910</v>
          </cell>
          <cell r="C749" t="str">
            <v>GLI-COST ALLOC VIA PAYROLL BUR</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-726685.09</v>
          </cell>
          <cell r="AI749">
            <v>0</v>
          </cell>
          <cell r="AJ749">
            <v>-726685.09</v>
          </cell>
          <cell r="AK749">
            <v>-0.01</v>
          </cell>
          <cell r="AL749">
            <v>0</v>
          </cell>
          <cell r="AM749">
            <v>-0.01</v>
          </cell>
          <cell r="AN749">
            <v>0</v>
          </cell>
          <cell r="AO749">
            <v>0</v>
          </cell>
          <cell r="AP749">
            <v>0</v>
          </cell>
          <cell r="AQ749">
            <v>0</v>
          </cell>
          <cell r="AR749">
            <v>0</v>
          </cell>
          <cell r="AS749">
            <v>0</v>
          </cell>
          <cell r="AT749">
            <v>-0.01</v>
          </cell>
          <cell r="AU749">
            <v>0</v>
          </cell>
          <cell r="AV749">
            <v>-0.01</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-726685.11</v>
          </cell>
          <cell r="CB749">
            <v>0</v>
          </cell>
          <cell r="CC749">
            <v>-726685.11</v>
          </cell>
          <cell r="CD749">
            <v>0</v>
          </cell>
          <cell r="CE749">
            <v>0</v>
          </cell>
          <cell r="CF749">
            <v>0</v>
          </cell>
          <cell r="CG749">
            <v>-726685.11</v>
          </cell>
          <cell r="CH749">
            <v>0</v>
          </cell>
          <cell r="CI749">
            <v>-726685.11</v>
          </cell>
        </row>
        <row r="750">
          <cell r="B750" t="str">
            <v>367000</v>
          </cell>
          <cell r="C750" t="str">
            <v>ACC LIAB-EMPLOYEES ON SABBATIC</v>
          </cell>
          <cell r="D750">
            <v>-135.94999999999999</v>
          </cell>
          <cell r="E750">
            <v>0</v>
          </cell>
          <cell r="F750">
            <v>-135.94999999999999</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240.53</v>
          </cell>
          <cell r="AI750">
            <v>0</v>
          </cell>
          <cell r="AJ750">
            <v>240.53</v>
          </cell>
          <cell r="AK750">
            <v>-15.69</v>
          </cell>
          <cell r="AL750">
            <v>0</v>
          </cell>
          <cell r="AM750">
            <v>-15.69</v>
          </cell>
          <cell r="AN750">
            <v>0</v>
          </cell>
          <cell r="AO750">
            <v>0</v>
          </cell>
          <cell r="AP750">
            <v>0</v>
          </cell>
          <cell r="AQ750">
            <v>0</v>
          </cell>
          <cell r="AR750">
            <v>0</v>
          </cell>
          <cell r="AS750">
            <v>0</v>
          </cell>
          <cell r="AT750">
            <v>-88.89</v>
          </cell>
          <cell r="AU750">
            <v>0</v>
          </cell>
          <cell r="AV750">
            <v>-88.89</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1.4210854715202004E-14</v>
          </cell>
          <cell r="CB750">
            <v>0</v>
          </cell>
          <cell r="CC750">
            <v>1.4210854715202004E-14</v>
          </cell>
          <cell r="CD750">
            <v>0</v>
          </cell>
          <cell r="CE750">
            <v>0</v>
          </cell>
          <cell r="CF750">
            <v>0</v>
          </cell>
          <cell r="CG750">
            <v>0</v>
          </cell>
          <cell r="CH750">
            <v>0</v>
          </cell>
          <cell r="CI750">
            <v>0</v>
          </cell>
        </row>
        <row r="751">
          <cell r="B751" t="str">
            <v>369981</v>
          </cell>
          <cell r="C751" t="str">
            <v>Net Pay - Employees</v>
          </cell>
          <cell r="D751">
            <v>-83754.17</v>
          </cell>
          <cell r="E751">
            <v>0</v>
          </cell>
          <cell r="F751">
            <v>-83754.17</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-3560561.78</v>
          </cell>
          <cell r="AI751">
            <v>0</v>
          </cell>
          <cell r="AJ751">
            <v>-3560561.78</v>
          </cell>
          <cell r="AK751">
            <v>-49608.05</v>
          </cell>
          <cell r="AL751">
            <v>0</v>
          </cell>
          <cell r="AM751">
            <v>-49608.05</v>
          </cell>
          <cell r="AN751">
            <v>0</v>
          </cell>
          <cell r="AO751">
            <v>0</v>
          </cell>
          <cell r="AP751">
            <v>0</v>
          </cell>
          <cell r="AQ751">
            <v>0</v>
          </cell>
          <cell r="AR751">
            <v>0</v>
          </cell>
          <cell r="AS751">
            <v>0</v>
          </cell>
          <cell r="AT751">
            <v>-29378.1</v>
          </cell>
          <cell r="AU751">
            <v>0</v>
          </cell>
          <cell r="AV751">
            <v>-29378.1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-3723302.1</v>
          </cell>
          <cell r="CB751">
            <v>0</v>
          </cell>
          <cell r="CC751">
            <v>-3723302.1</v>
          </cell>
          <cell r="CD751">
            <v>0</v>
          </cell>
          <cell r="CE751">
            <v>0</v>
          </cell>
          <cell r="CF751">
            <v>0</v>
          </cell>
          <cell r="CG751">
            <v>-3723302.1</v>
          </cell>
          <cell r="CH751">
            <v>0</v>
          </cell>
          <cell r="CI751">
            <v>-3723302.1</v>
          </cell>
        </row>
        <row r="752">
          <cell r="B752" t="str">
            <v>371600</v>
          </cell>
          <cell r="C752" t="str">
            <v>Witholding Tax - Rentals</v>
          </cell>
          <cell r="D752">
            <v>0</v>
          </cell>
          <cell r="E752">
            <v>0</v>
          </cell>
          <cell r="F752">
            <v>0</v>
          </cell>
          <cell r="G752">
            <v>0</v>
          </cell>
          <cell r="H752">
            <v>0</v>
          </cell>
          <cell r="I752">
            <v>0</v>
          </cell>
          <cell r="J752">
            <v>-27.88</v>
          </cell>
          <cell r="K752">
            <v>0</v>
          </cell>
          <cell r="L752">
            <v>-27.88</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27.88</v>
          </cell>
          <cell r="AI752">
            <v>0</v>
          </cell>
          <cell r="AJ752">
            <v>27.88</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0</v>
          </cell>
          <cell r="CB752">
            <v>0</v>
          </cell>
          <cell r="CC752">
            <v>0</v>
          </cell>
          <cell r="CD752">
            <v>0</v>
          </cell>
          <cell r="CE752">
            <v>0</v>
          </cell>
          <cell r="CF752">
            <v>0</v>
          </cell>
          <cell r="CG752">
            <v>0</v>
          </cell>
          <cell r="CH752">
            <v>0</v>
          </cell>
          <cell r="CI752">
            <v>0</v>
          </cell>
        </row>
        <row r="753">
          <cell r="B753" t="str">
            <v>371800</v>
          </cell>
          <cell r="C753" t="str">
            <v>Witholding Tax - Services</v>
          </cell>
          <cell r="D753">
            <v>-125541.27</v>
          </cell>
          <cell r="E753">
            <v>0</v>
          </cell>
          <cell r="F753">
            <v>-125541.27</v>
          </cell>
          <cell r="G753">
            <v>0</v>
          </cell>
          <cell r="H753">
            <v>0</v>
          </cell>
          <cell r="I753">
            <v>0</v>
          </cell>
          <cell r="J753">
            <v>3573.91</v>
          </cell>
          <cell r="K753">
            <v>0</v>
          </cell>
          <cell r="L753">
            <v>3573.91</v>
          </cell>
          <cell r="M753">
            <v>-2292.7399999999998</v>
          </cell>
          <cell r="N753">
            <v>0</v>
          </cell>
          <cell r="O753">
            <v>-2292.7399999999998</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120885.56</v>
          </cell>
          <cell r="AI753">
            <v>0</v>
          </cell>
          <cell r="AJ753">
            <v>120885.56</v>
          </cell>
          <cell r="AK753">
            <v>-11640.34</v>
          </cell>
          <cell r="AL753">
            <v>0</v>
          </cell>
          <cell r="AM753">
            <v>-11640.34</v>
          </cell>
          <cell r="AN753">
            <v>0</v>
          </cell>
          <cell r="AO753">
            <v>0</v>
          </cell>
          <cell r="AP753">
            <v>0</v>
          </cell>
          <cell r="AQ753">
            <v>0</v>
          </cell>
          <cell r="AR753">
            <v>0</v>
          </cell>
          <cell r="AS753">
            <v>0</v>
          </cell>
          <cell r="AT753">
            <v>2917</v>
          </cell>
          <cell r="AU753">
            <v>0</v>
          </cell>
          <cell r="AV753">
            <v>2917</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-12097.88</v>
          </cell>
          <cell r="CB753">
            <v>0</v>
          </cell>
          <cell r="CC753">
            <v>-12097.88</v>
          </cell>
          <cell r="CD753">
            <v>0</v>
          </cell>
          <cell r="CE753">
            <v>0</v>
          </cell>
          <cell r="CF753">
            <v>0</v>
          </cell>
          <cell r="CG753">
            <v>-12097.88</v>
          </cell>
          <cell r="CH753">
            <v>0</v>
          </cell>
          <cell r="CI753">
            <v>-12097.88</v>
          </cell>
        </row>
        <row r="754">
          <cell r="B754" t="str">
            <v>371980</v>
          </cell>
          <cell r="C754" t="str">
            <v>Income Tax Payable-Pyrl Deduct</v>
          </cell>
          <cell r="D754">
            <v>-2573.02</v>
          </cell>
          <cell r="E754">
            <v>0</v>
          </cell>
          <cell r="F754">
            <v>-2573.02</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-6182824.9000000004</v>
          </cell>
          <cell r="AI754">
            <v>0</v>
          </cell>
          <cell r="AJ754">
            <v>-6182824.9000000004</v>
          </cell>
          <cell r="AK754">
            <v>-68547.56</v>
          </cell>
          <cell r="AL754">
            <v>0</v>
          </cell>
          <cell r="AM754">
            <v>-68547.56</v>
          </cell>
          <cell r="AN754">
            <v>0</v>
          </cell>
          <cell r="AO754">
            <v>0</v>
          </cell>
          <cell r="AP754">
            <v>0</v>
          </cell>
          <cell r="AQ754">
            <v>0</v>
          </cell>
          <cell r="AR754">
            <v>0</v>
          </cell>
          <cell r="AS754">
            <v>0</v>
          </cell>
          <cell r="AT754">
            <v>-55588.91</v>
          </cell>
          <cell r="AU754">
            <v>0</v>
          </cell>
          <cell r="AV754">
            <v>-55588.91</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-6309534.3899999997</v>
          </cell>
          <cell r="CB754">
            <v>0</v>
          </cell>
          <cell r="CC754">
            <v>-6309534.3899999997</v>
          </cell>
          <cell r="CD754">
            <v>0</v>
          </cell>
          <cell r="CE754">
            <v>0</v>
          </cell>
          <cell r="CF754">
            <v>0</v>
          </cell>
          <cell r="CG754">
            <v>-6309534.3900000006</v>
          </cell>
          <cell r="CH754">
            <v>0</v>
          </cell>
          <cell r="CI754">
            <v>-6309534.3900000006</v>
          </cell>
        </row>
        <row r="755">
          <cell r="B755" t="str">
            <v>372981</v>
          </cell>
          <cell r="C755" t="str">
            <v>EI - Employee Contribution</v>
          </cell>
          <cell r="D755">
            <v>-12539.74</v>
          </cell>
          <cell r="E755">
            <v>0</v>
          </cell>
          <cell r="F755">
            <v>-12539.74</v>
          </cell>
          <cell r="G755">
            <v>0</v>
          </cell>
          <cell r="H755">
            <v>0</v>
          </cell>
          <cell r="I755">
            <v>0</v>
          </cell>
          <cell r="J755">
            <v>11155</v>
          </cell>
          <cell r="K755">
            <v>0</v>
          </cell>
          <cell r="L755">
            <v>11155</v>
          </cell>
          <cell r="M755">
            <v>10256</v>
          </cell>
          <cell r="N755">
            <v>0</v>
          </cell>
          <cell r="O755">
            <v>10256</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0.14000000000000001</v>
          </cell>
          <cell r="AI755">
            <v>0</v>
          </cell>
          <cell r="AJ755">
            <v>0.14000000000000001</v>
          </cell>
          <cell r="AK755">
            <v>-1538.13</v>
          </cell>
          <cell r="AL755">
            <v>0</v>
          </cell>
          <cell r="AM755">
            <v>-1538.13</v>
          </cell>
          <cell r="AN755">
            <v>0</v>
          </cell>
          <cell r="AO755">
            <v>0</v>
          </cell>
          <cell r="AP755">
            <v>0</v>
          </cell>
          <cell r="AQ755">
            <v>0</v>
          </cell>
          <cell r="AR755">
            <v>0</v>
          </cell>
          <cell r="AS755">
            <v>0</v>
          </cell>
          <cell r="AT755">
            <v>-7397.64</v>
          </cell>
          <cell r="AU755">
            <v>0</v>
          </cell>
          <cell r="AV755">
            <v>-7397.64</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-64.3700000000008</v>
          </cell>
          <cell r="CB755">
            <v>0</v>
          </cell>
          <cell r="CC755">
            <v>-64.3700000000008</v>
          </cell>
          <cell r="CD755">
            <v>0</v>
          </cell>
          <cell r="CE755">
            <v>0</v>
          </cell>
          <cell r="CF755">
            <v>0</v>
          </cell>
          <cell r="CG755">
            <v>-64.370000000002619</v>
          </cell>
          <cell r="CH755">
            <v>0</v>
          </cell>
          <cell r="CI755">
            <v>-64.370000000002619</v>
          </cell>
        </row>
        <row r="756">
          <cell r="B756" t="str">
            <v>372982</v>
          </cell>
          <cell r="C756" t="str">
            <v>EI - Corporate Contribution</v>
          </cell>
          <cell r="D756">
            <v>-15428.63</v>
          </cell>
          <cell r="E756">
            <v>0</v>
          </cell>
          <cell r="F756">
            <v>-15428.63</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26391.439999999999</v>
          </cell>
          <cell r="AI756">
            <v>0</v>
          </cell>
          <cell r="AJ756">
            <v>26391.439999999999</v>
          </cell>
          <cell r="AK756">
            <v>-1897.83</v>
          </cell>
          <cell r="AL756">
            <v>0</v>
          </cell>
          <cell r="AM756">
            <v>-1897.83</v>
          </cell>
          <cell r="AN756">
            <v>0</v>
          </cell>
          <cell r="AO756">
            <v>0</v>
          </cell>
          <cell r="AP756">
            <v>0</v>
          </cell>
          <cell r="AQ756">
            <v>0</v>
          </cell>
          <cell r="AR756">
            <v>0</v>
          </cell>
          <cell r="AS756">
            <v>0</v>
          </cell>
          <cell r="AT756">
            <v>-9064.98</v>
          </cell>
          <cell r="AU756">
            <v>0</v>
          </cell>
          <cell r="AV756">
            <v>-9064.98</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1.8189894035458565E-12</v>
          </cell>
          <cell r="CB756">
            <v>0</v>
          </cell>
          <cell r="CC756">
            <v>1.8189894035458565E-12</v>
          </cell>
          <cell r="CD756">
            <v>0</v>
          </cell>
          <cell r="CE756">
            <v>0</v>
          </cell>
          <cell r="CF756">
            <v>0</v>
          </cell>
          <cell r="CG756">
            <v>0</v>
          </cell>
          <cell r="CH756">
            <v>0</v>
          </cell>
          <cell r="CI756">
            <v>0</v>
          </cell>
        </row>
        <row r="757">
          <cell r="B757" t="str">
            <v>372983</v>
          </cell>
          <cell r="C757" t="str">
            <v>EI - Payments</v>
          </cell>
          <cell r="D757">
            <v>98.49</v>
          </cell>
          <cell r="E757">
            <v>0</v>
          </cell>
          <cell r="F757">
            <v>98.49</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-318652.40999999997</v>
          </cell>
          <cell r="AI757">
            <v>0</v>
          </cell>
          <cell r="AJ757">
            <v>-318652.40999999997</v>
          </cell>
          <cell r="AK757">
            <v>-4161.45</v>
          </cell>
          <cell r="AL757">
            <v>0</v>
          </cell>
          <cell r="AM757">
            <v>-4161.45</v>
          </cell>
          <cell r="AN757">
            <v>0</v>
          </cell>
          <cell r="AO757">
            <v>0</v>
          </cell>
          <cell r="AP757">
            <v>0</v>
          </cell>
          <cell r="AQ757">
            <v>0</v>
          </cell>
          <cell r="AR757">
            <v>0</v>
          </cell>
          <cell r="AS757">
            <v>0</v>
          </cell>
          <cell r="AT757">
            <v>-2704.66</v>
          </cell>
          <cell r="AU757">
            <v>0</v>
          </cell>
          <cell r="AV757">
            <v>-2704.66</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-325420.03000000003</v>
          </cell>
          <cell r="CB757">
            <v>0</v>
          </cell>
          <cell r="CC757">
            <v>-325420.03000000003</v>
          </cell>
          <cell r="CD757">
            <v>0</v>
          </cell>
          <cell r="CE757">
            <v>0</v>
          </cell>
          <cell r="CF757">
            <v>0</v>
          </cell>
          <cell r="CG757">
            <v>-325420.03000000003</v>
          </cell>
          <cell r="CH757">
            <v>0</v>
          </cell>
          <cell r="CI757">
            <v>-325420.03000000003</v>
          </cell>
        </row>
        <row r="758">
          <cell r="B758" t="str">
            <v>374050</v>
          </cell>
          <cell r="C758" t="str">
            <v>Garnishments Deduction</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-24466.799999999999</v>
          </cell>
          <cell r="AI758">
            <v>0</v>
          </cell>
          <cell r="AJ758">
            <v>-24466.799999999999</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-24466.799999999999</v>
          </cell>
          <cell r="CB758">
            <v>0</v>
          </cell>
          <cell r="CC758">
            <v>-24466.799999999999</v>
          </cell>
          <cell r="CD758">
            <v>0</v>
          </cell>
          <cell r="CE758">
            <v>0</v>
          </cell>
          <cell r="CF758">
            <v>0</v>
          </cell>
          <cell r="CG758">
            <v>-24466.799999999999</v>
          </cell>
          <cell r="CH758">
            <v>0</v>
          </cell>
          <cell r="CI758">
            <v>-24466.799999999999</v>
          </cell>
        </row>
        <row r="759">
          <cell r="B759" t="str">
            <v>374091</v>
          </cell>
          <cell r="C759" t="str">
            <v>PWU Union</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-43888.56</v>
          </cell>
          <cell r="AI759">
            <v>0</v>
          </cell>
          <cell r="AJ759">
            <v>-43888.56</v>
          </cell>
          <cell r="AK759">
            <v>-173.91</v>
          </cell>
          <cell r="AL759">
            <v>0</v>
          </cell>
          <cell r="AM759">
            <v>-173.91</v>
          </cell>
          <cell r="AN759">
            <v>0</v>
          </cell>
          <cell r="AO759">
            <v>0</v>
          </cell>
          <cell r="AP759">
            <v>0</v>
          </cell>
          <cell r="AQ759">
            <v>0</v>
          </cell>
          <cell r="AR759">
            <v>0</v>
          </cell>
          <cell r="AS759">
            <v>0</v>
          </cell>
          <cell r="AT759">
            <v>-347.82</v>
          </cell>
          <cell r="AU759">
            <v>0</v>
          </cell>
          <cell r="AV759">
            <v>-347.82</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-44410.29</v>
          </cell>
          <cell r="CB759">
            <v>0</v>
          </cell>
          <cell r="CC759">
            <v>-44410.29</v>
          </cell>
          <cell r="CD759">
            <v>0</v>
          </cell>
          <cell r="CE759">
            <v>0</v>
          </cell>
          <cell r="CF759">
            <v>0</v>
          </cell>
          <cell r="CG759">
            <v>-44410.29</v>
          </cell>
          <cell r="CH759">
            <v>0</v>
          </cell>
          <cell r="CI759">
            <v>-44410.29</v>
          </cell>
        </row>
        <row r="760">
          <cell r="B760" t="str">
            <v>374092</v>
          </cell>
          <cell r="C760" t="str">
            <v>Society Union</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-15306</v>
          </cell>
          <cell r="AI760">
            <v>0</v>
          </cell>
          <cell r="AJ760">
            <v>-15306</v>
          </cell>
          <cell r="AK760">
            <v>-624</v>
          </cell>
          <cell r="AL760">
            <v>0</v>
          </cell>
          <cell r="AM760">
            <v>-624</v>
          </cell>
          <cell r="AN760">
            <v>0</v>
          </cell>
          <cell r="AO760">
            <v>0</v>
          </cell>
          <cell r="AP760">
            <v>0</v>
          </cell>
          <cell r="AQ760">
            <v>0</v>
          </cell>
          <cell r="AR760">
            <v>0</v>
          </cell>
          <cell r="AS760">
            <v>0</v>
          </cell>
          <cell r="AT760">
            <v>-176</v>
          </cell>
          <cell r="AU760">
            <v>0</v>
          </cell>
          <cell r="AV760">
            <v>-176</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-16106</v>
          </cell>
          <cell r="CB760">
            <v>0</v>
          </cell>
          <cell r="CC760">
            <v>-16106</v>
          </cell>
          <cell r="CD760">
            <v>0</v>
          </cell>
          <cell r="CE760">
            <v>0</v>
          </cell>
          <cell r="CF760">
            <v>0</v>
          </cell>
          <cell r="CG760">
            <v>-16106</v>
          </cell>
          <cell r="CH760">
            <v>0</v>
          </cell>
          <cell r="CI760">
            <v>-16106</v>
          </cell>
        </row>
        <row r="761">
          <cell r="B761" t="str">
            <v>374095</v>
          </cell>
          <cell r="C761" t="str">
            <v>MUNION-Misc.UnionDue Deduction</v>
          </cell>
          <cell r="D761">
            <v>79.3</v>
          </cell>
          <cell r="E761">
            <v>0</v>
          </cell>
          <cell r="F761">
            <v>79.3</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-140.30000000000001</v>
          </cell>
          <cell r="AI761">
            <v>0</v>
          </cell>
          <cell r="AJ761">
            <v>-140.30000000000001</v>
          </cell>
          <cell r="AK761">
            <v>9.15</v>
          </cell>
          <cell r="AL761">
            <v>0</v>
          </cell>
          <cell r="AM761">
            <v>9.15</v>
          </cell>
          <cell r="AN761">
            <v>0</v>
          </cell>
          <cell r="AO761">
            <v>0</v>
          </cell>
          <cell r="AP761">
            <v>0</v>
          </cell>
          <cell r="AQ761">
            <v>0</v>
          </cell>
          <cell r="AR761">
            <v>0</v>
          </cell>
          <cell r="AS761">
            <v>0</v>
          </cell>
          <cell r="AT761">
            <v>51.85</v>
          </cell>
          <cell r="AU761">
            <v>0</v>
          </cell>
          <cell r="AV761">
            <v>51.85</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-1.4210854715202004E-14</v>
          </cell>
          <cell r="CB761">
            <v>0</v>
          </cell>
          <cell r="CC761">
            <v>-1.4210854715202004E-14</v>
          </cell>
          <cell r="CD761">
            <v>0</v>
          </cell>
          <cell r="CE761">
            <v>0</v>
          </cell>
          <cell r="CF761">
            <v>0</v>
          </cell>
          <cell r="CG761">
            <v>0</v>
          </cell>
          <cell r="CH761">
            <v>0</v>
          </cell>
          <cell r="CI761">
            <v>0</v>
          </cell>
        </row>
        <row r="762">
          <cell r="B762" t="str">
            <v>374096</v>
          </cell>
          <cell r="C762" t="str">
            <v>M&amp;A Deductions</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-73.680000000000007</v>
          </cell>
          <cell r="AI762">
            <v>0</v>
          </cell>
          <cell r="AJ762">
            <v>-73.680000000000007</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-73.680000000000007</v>
          </cell>
          <cell r="CB762">
            <v>0</v>
          </cell>
          <cell r="CC762">
            <v>-73.680000000000007</v>
          </cell>
          <cell r="CD762">
            <v>0</v>
          </cell>
          <cell r="CE762">
            <v>0</v>
          </cell>
          <cell r="CF762">
            <v>0</v>
          </cell>
          <cell r="CG762">
            <v>-73.680000000000007</v>
          </cell>
          <cell r="CH762">
            <v>0</v>
          </cell>
          <cell r="CI762">
            <v>-73.680000000000007</v>
          </cell>
        </row>
        <row r="763">
          <cell r="B763" t="str">
            <v>374110</v>
          </cell>
          <cell r="C763" t="str">
            <v>HEPCOE Credit Union</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-475063.17</v>
          </cell>
          <cell r="AI763">
            <v>0</v>
          </cell>
          <cell r="AJ763">
            <v>-475063.17</v>
          </cell>
          <cell r="AK763">
            <v>-2699</v>
          </cell>
          <cell r="AL763">
            <v>0</v>
          </cell>
          <cell r="AM763">
            <v>-2699</v>
          </cell>
          <cell r="AN763">
            <v>0</v>
          </cell>
          <cell r="AO763">
            <v>0</v>
          </cell>
          <cell r="AP763">
            <v>0</v>
          </cell>
          <cell r="AQ763">
            <v>0</v>
          </cell>
          <cell r="AR763">
            <v>0</v>
          </cell>
          <cell r="AS763">
            <v>0</v>
          </cell>
          <cell r="AT763">
            <v>-4303</v>
          </cell>
          <cell r="AU763">
            <v>0</v>
          </cell>
          <cell r="AV763">
            <v>-4303</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-482065.17</v>
          </cell>
          <cell r="CB763">
            <v>0</v>
          </cell>
          <cell r="CC763">
            <v>-482065.17</v>
          </cell>
          <cell r="CD763">
            <v>0</v>
          </cell>
          <cell r="CE763">
            <v>0</v>
          </cell>
          <cell r="CF763">
            <v>0</v>
          </cell>
          <cell r="CG763">
            <v>-482065.17</v>
          </cell>
          <cell r="CH763">
            <v>0</v>
          </cell>
          <cell r="CI763">
            <v>-482065.17</v>
          </cell>
        </row>
        <row r="764">
          <cell r="B764" t="str">
            <v>374160</v>
          </cell>
          <cell r="C764" t="str">
            <v>Quarter Century Club</v>
          </cell>
          <cell r="D764">
            <v>-10</v>
          </cell>
          <cell r="E764">
            <v>0</v>
          </cell>
          <cell r="F764">
            <v>-10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-3242</v>
          </cell>
          <cell r="AI764">
            <v>0</v>
          </cell>
          <cell r="AJ764">
            <v>-3242</v>
          </cell>
          <cell r="AK764">
            <v>0</v>
          </cell>
          <cell r="AL764">
            <v>0</v>
          </cell>
          <cell r="AM764">
            <v>0</v>
          </cell>
          <cell r="AN764">
            <v>0</v>
          </cell>
          <cell r="AO764">
            <v>0</v>
          </cell>
          <cell r="AP764">
            <v>0</v>
          </cell>
          <cell r="AQ764">
            <v>0</v>
          </cell>
          <cell r="AR764">
            <v>0</v>
          </cell>
          <cell r="AS764">
            <v>0</v>
          </cell>
          <cell r="AT764">
            <v>-18</v>
          </cell>
          <cell r="AU764">
            <v>0</v>
          </cell>
          <cell r="AV764">
            <v>-18</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-3270</v>
          </cell>
          <cell r="CB764">
            <v>0</v>
          </cell>
          <cell r="CC764">
            <v>-3270</v>
          </cell>
          <cell r="CD764">
            <v>0</v>
          </cell>
          <cell r="CE764">
            <v>0</v>
          </cell>
          <cell r="CF764">
            <v>0</v>
          </cell>
          <cell r="CG764">
            <v>-3270</v>
          </cell>
          <cell r="CH764">
            <v>0</v>
          </cell>
          <cell r="CI764">
            <v>-3270</v>
          </cell>
        </row>
        <row r="765">
          <cell r="B765" t="str">
            <v>374980</v>
          </cell>
          <cell r="C765" t="str">
            <v>Misc Payroll Deduction</v>
          </cell>
          <cell r="D765">
            <v>-20.43</v>
          </cell>
          <cell r="E765">
            <v>0</v>
          </cell>
          <cell r="F765">
            <v>-20.43</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36.17</v>
          </cell>
          <cell r="AI765">
            <v>0</v>
          </cell>
          <cell r="AJ765">
            <v>36.17</v>
          </cell>
          <cell r="AK765">
            <v>-2.36</v>
          </cell>
          <cell r="AL765">
            <v>0</v>
          </cell>
          <cell r="AM765">
            <v>-2.36</v>
          </cell>
          <cell r="AN765">
            <v>0</v>
          </cell>
          <cell r="AO765">
            <v>0</v>
          </cell>
          <cell r="AP765">
            <v>0</v>
          </cell>
          <cell r="AQ765">
            <v>0</v>
          </cell>
          <cell r="AR765">
            <v>0</v>
          </cell>
          <cell r="AS765">
            <v>0</v>
          </cell>
          <cell r="AT765">
            <v>-13.37</v>
          </cell>
          <cell r="AU765">
            <v>0</v>
          </cell>
          <cell r="AV765">
            <v>-13.37</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1.0000000000001563E-2</v>
          </cell>
          <cell r="CB765">
            <v>0</v>
          </cell>
          <cell r="CC765">
            <v>1.0000000000001563E-2</v>
          </cell>
          <cell r="CD765">
            <v>0</v>
          </cell>
          <cell r="CE765">
            <v>0</v>
          </cell>
          <cell r="CF765">
            <v>0</v>
          </cell>
          <cell r="CG765">
            <v>9.9999999999980105E-3</v>
          </cell>
          <cell r="CH765">
            <v>0</v>
          </cell>
          <cell r="CI765">
            <v>9.9999999999980105E-3</v>
          </cell>
        </row>
        <row r="766">
          <cell r="B766" t="str">
            <v>375000</v>
          </cell>
          <cell r="C766" t="str">
            <v>Death Grant(ESR,PWU &amp; Society)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-7495</v>
          </cell>
          <cell r="AI766">
            <v>0</v>
          </cell>
          <cell r="AJ766">
            <v>-7495</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-7495</v>
          </cell>
          <cell r="CB766">
            <v>0</v>
          </cell>
          <cell r="CC766">
            <v>-7495</v>
          </cell>
          <cell r="CD766">
            <v>0</v>
          </cell>
          <cell r="CE766">
            <v>0</v>
          </cell>
          <cell r="CF766">
            <v>0</v>
          </cell>
          <cell r="CG766">
            <v>-7495</v>
          </cell>
          <cell r="CH766">
            <v>0</v>
          </cell>
          <cell r="CI766">
            <v>-7495</v>
          </cell>
        </row>
        <row r="767">
          <cell r="B767" t="str">
            <v>376060</v>
          </cell>
          <cell r="C767" t="str">
            <v>Trade Union Related Deductions</v>
          </cell>
          <cell r="D767">
            <v>-2666.28</v>
          </cell>
          <cell r="E767">
            <v>0</v>
          </cell>
          <cell r="F767">
            <v>-2666.28</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-250681.05</v>
          </cell>
          <cell r="AI767">
            <v>0</v>
          </cell>
          <cell r="AJ767">
            <v>-250681.05</v>
          </cell>
          <cell r="AK767">
            <v>7987.11</v>
          </cell>
          <cell r="AL767">
            <v>0</v>
          </cell>
          <cell r="AM767">
            <v>7987.11</v>
          </cell>
          <cell r="AN767">
            <v>0</v>
          </cell>
          <cell r="AO767">
            <v>0</v>
          </cell>
          <cell r="AP767">
            <v>0</v>
          </cell>
          <cell r="AQ767">
            <v>0</v>
          </cell>
          <cell r="AR767">
            <v>0</v>
          </cell>
          <cell r="AS767">
            <v>0</v>
          </cell>
          <cell r="AT767">
            <v>-18233.61</v>
          </cell>
          <cell r="AU767">
            <v>0</v>
          </cell>
          <cell r="AV767">
            <v>-18233.61</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-263593.83</v>
          </cell>
          <cell r="CB767">
            <v>0</v>
          </cell>
          <cell r="CC767">
            <v>-263593.83</v>
          </cell>
          <cell r="CD767">
            <v>0</v>
          </cell>
          <cell r="CE767">
            <v>0</v>
          </cell>
          <cell r="CF767">
            <v>0</v>
          </cell>
          <cell r="CG767">
            <v>-263593.83</v>
          </cell>
          <cell r="CH767">
            <v>0</v>
          </cell>
          <cell r="CI767">
            <v>-263593.83</v>
          </cell>
        </row>
        <row r="768">
          <cell r="B768" t="str">
            <v>378980</v>
          </cell>
          <cell r="C768" t="str">
            <v>Payroll Burden Suspense</v>
          </cell>
          <cell r="D768">
            <v>-0.01</v>
          </cell>
          <cell r="E768">
            <v>0</v>
          </cell>
          <cell r="F768">
            <v>-0.01</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0.53</v>
          </cell>
          <cell r="AI768">
            <v>0</v>
          </cell>
          <cell r="AJ768">
            <v>0.53</v>
          </cell>
          <cell r="AK768">
            <v>0</v>
          </cell>
          <cell r="AL768">
            <v>0</v>
          </cell>
          <cell r="AM768">
            <v>0</v>
          </cell>
          <cell r="AN768">
            <v>0</v>
          </cell>
          <cell r="AO768">
            <v>0</v>
          </cell>
          <cell r="AP768">
            <v>0</v>
          </cell>
          <cell r="AQ768">
            <v>0</v>
          </cell>
          <cell r="AR768">
            <v>0</v>
          </cell>
          <cell r="AS768">
            <v>0</v>
          </cell>
          <cell r="AT768">
            <v>0.01</v>
          </cell>
          <cell r="AU768">
            <v>0</v>
          </cell>
          <cell r="AV768">
            <v>0.01</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0.53</v>
          </cell>
          <cell r="CB768">
            <v>0</v>
          </cell>
          <cell r="CC768">
            <v>0.53</v>
          </cell>
          <cell r="CD768">
            <v>0</v>
          </cell>
          <cell r="CE768">
            <v>0</v>
          </cell>
          <cell r="CF768">
            <v>0</v>
          </cell>
          <cell r="CG768">
            <v>0.53</v>
          </cell>
          <cell r="CH768">
            <v>0</v>
          </cell>
          <cell r="CI768">
            <v>0.53</v>
          </cell>
        </row>
        <row r="769">
          <cell r="B769" t="str">
            <v>380010</v>
          </cell>
          <cell r="C769" t="str">
            <v>Pension Accr-Corp Contribution</v>
          </cell>
          <cell r="D769">
            <v>-1022783.4</v>
          </cell>
          <cell r="E769">
            <v>0</v>
          </cell>
          <cell r="F769">
            <v>-1022783.4</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-77102899.579999998</v>
          </cell>
          <cell r="AI769">
            <v>0</v>
          </cell>
          <cell r="AJ769">
            <v>-77102899.579999998</v>
          </cell>
          <cell r="AK769">
            <v>-1338016.1399999999</v>
          </cell>
          <cell r="AL769">
            <v>0</v>
          </cell>
          <cell r="AM769">
            <v>-1338016.1399999999</v>
          </cell>
          <cell r="AN769">
            <v>0</v>
          </cell>
          <cell r="AO769">
            <v>0</v>
          </cell>
          <cell r="AP769">
            <v>0</v>
          </cell>
          <cell r="AQ769">
            <v>0</v>
          </cell>
          <cell r="AR769">
            <v>0</v>
          </cell>
          <cell r="AS769">
            <v>0</v>
          </cell>
          <cell r="AT769">
            <v>-875971.2</v>
          </cell>
          <cell r="AU769">
            <v>0</v>
          </cell>
          <cell r="AV769">
            <v>-875971.2</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-80339670.320000008</v>
          </cell>
          <cell r="CB769">
            <v>0</v>
          </cell>
          <cell r="CC769">
            <v>-80339670.320000008</v>
          </cell>
          <cell r="CD769">
            <v>0</v>
          </cell>
          <cell r="CE769">
            <v>0</v>
          </cell>
          <cell r="CF769">
            <v>0</v>
          </cell>
          <cell r="CG769">
            <v>-80339670.319999993</v>
          </cell>
          <cell r="CH769">
            <v>0</v>
          </cell>
          <cell r="CI769">
            <v>-80339670.319999993</v>
          </cell>
        </row>
        <row r="770">
          <cell r="B770" t="str">
            <v>380020</v>
          </cell>
          <cell r="C770" t="str">
            <v>Pension Pymt-Corp Contribution</v>
          </cell>
          <cell r="D770">
            <v>163529.70000000001</v>
          </cell>
          <cell r="E770">
            <v>0</v>
          </cell>
          <cell r="F770">
            <v>163529.70000000001</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73045742.530000001</v>
          </cell>
          <cell r="AI770">
            <v>0</v>
          </cell>
          <cell r="AJ770">
            <v>73045742.530000001</v>
          </cell>
          <cell r="AK770">
            <v>498022.27</v>
          </cell>
          <cell r="AL770">
            <v>0</v>
          </cell>
          <cell r="AM770">
            <v>498022.27</v>
          </cell>
          <cell r="AN770">
            <v>0</v>
          </cell>
          <cell r="AO770">
            <v>0</v>
          </cell>
          <cell r="AP770">
            <v>0</v>
          </cell>
          <cell r="AQ770">
            <v>0</v>
          </cell>
          <cell r="AR770">
            <v>0</v>
          </cell>
          <cell r="AS770">
            <v>0</v>
          </cell>
          <cell r="AT770">
            <v>624386.11</v>
          </cell>
          <cell r="AU770">
            <v>0</v>
          </cell>
          <cell r="AV770">
            <v>624386.11</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74331680.609999999</v>
          </cell>
          <cell r="CB770">
            <v>0</v>
          </cell>
          <cell r="CC770">
            <v>74331680.609999999</v>
          </cell>
          <cell r="CD770">
            <v>0</v>
          </cell>
          <cell r="CE770">
            <v>0</v>
          </cell>
          <cell r="CF770">
            <v>0</v>
          </cell>
          <cell r="CG770">
            <v>74331680.609999999</v>
          </cell>
          <cell r="CH770">
            <v>0</v>
          </cell>
          <cell r="CI770">
            <v>74331680.609999999</v>
          </cell>
        </row>
        <row r="771">
          <cell r="B771" t="str">
            <v>390000</v>
          </cell>
          <cell r="C771" t="str">
            <v>Customers' Deposit viaCSS-Cash</v>
          </cell>
          <cell r="D771">
            <v>0</v>
          </cell>
          <cell r="E771">
            <v>0</v>
          </cell>
          <cell r="F771">
            <v>0</v>
          </cell>
          <cell r="G771">
            <v>0</v>
          </cell>
          <cell r="H771">
            <v>0</v>
          </cell>
          <cell r="I771">
            <v>0</v>
          </cell>
          <cell r="J771">
            <v>-372475.92</v>
          </cell>
          <cell r="K771">
            <v>0</v>
          </cell>
          <cell r="L771">
            <v>-372475.92</v>
          </cell>
          <cell r="M771">
            <v>0</v>
          </cell>
          <cell r="N771">
            <v>0</v>
          </cell>
          <cell r="O771">
            <v>0</v>
          </cell>
          <cell r="P771">
            <v>-23103634.489999998</v>
          </cell>
          <cell r="Q771">
            <v>0</v>
          </cell>
          <cell r="R771">
            <v>-23103634.489999998</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6871.13</v>
          </cell>
          <cell r="AI771">
            <v>0</v>
          </cell>
          <cell r="AJ771">
            <v>6871.13</v>
          </cell>
          <cell r="AK771">
            <v>0</v>
          </cell>
          <cell r="AL771">
            <v>0</v>
          </cell>
          <cell r="AM771">
            <v>0</v>
          </cell>
          <cell r="AN771">
            <v>0</v>
          </cell>
          <cell r="AO771">
            <v>0</v>
          </cell>
          <cell r="AP771">
            <v>0</v>
          </cell>
          <cell r="AQ771">
            <v>0</v>
          </cell>
          <cell r="AR771">
            <v>0</v>
          </cell>
          <cell r="AS771">
            <v>0</v>
          </cell>
          <cell r="AT771">
            <v>-296050.44</v>
          </cell>
          <cell r="AU771">
            <v>0</v>
          </cell>
          <cell r="AV771">
            <v>-296050.44</v>
          </cell>
          <cell r="AW771">
            <v>0</v>
          </cell>
          <cell r="AX771">
            <v>0</v>
          </cell>
          <cell r="AY771">
            <v>0</v>
          </cell>
          <cell r="AZ771">
            <v>0</v>
          </cell>
          <cell r="BA771">
            <v>0</v>
          </cell>
          <cell r="BB771">
            <v>0</v>
          </cell>
          <cell r="BC771">
            <v>0</v>
          </cell>
          <cell r="BD771">
            <v>0</v>
          </cell>
          <cell r="BE771">
            <v>0</v>
          </cell>
          <cell r="BF771">
            <v>0</v>
          </cell>
          <cell r="BG771">
            <v>0</v>
          </cell>
          <cell r="BH771">
            <v>0</v>
          </cell>
          <cell r="BI771">
            <v>-4771106.4800000004</v>
          </cell>
          <cell r="BJ771">
            <v>0</v>
          </cell>
          <cell r="BK771">
            <v>-4771106.4800000004</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-28536396.199999999</v>
          </cell>
          <cell r="CB771">
            <v>0</v>
          </cell>
          <cell r="CC771">
            <v>-28536396.199999999</v>
          </cell>
          <cell r="CD771">
            <v>0</v>
          </cell>
          <cell r="CE771">
            <v>0</v>
          </cell>
          <cell r="CF771">
            <v>0</v>
          </cell>
          <cell r="CG771">
            <v>-28536396.199999999</v>
          </cell>
          <cell r="CH771">
            <v>0</v>
          </cell>
          <cell r="CI771">
            <v>-28536396.199999999</v>
          </cell>
        </row>
        <row r="772">
          <cell r="B772" t="str">
            <v>392000</v>
          </cell>
          <cell r="C772" t="str">
            <v>Customers' Deposit For Constn</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1503.75</v>
          </cell>
          <cell r="AI772">
            <v>0</v>
          </cell>
          <cell r="AJ772">
            <v>1503.75</v>
          </cell>
          <cell r="AK772">
            <v>-473850.56</v>
          </cell>
          <cell r="AL772">
            <v>0</v>
          </cell>
          <cell r="AM772">
            <v>-473850.56</v>
          </cell>
          <cell r="AN772">
            <v>0</v>
          </cell>
          <cell r="AO772">
            <v>0</v>
          </cell>
          <cell r="AP772">
            <v>0</v>
          </cell>
          <cell r="AQ772">
            <v>0</v>
          </cell>
          <cell r="AR772">
            <v>0</v>
          </cell>
          <cell r="AS772">
            <v>0</v>
          </cell>
          <cell r="AT772">
            <v>-953479.2</v>
          </cell>
          <cell r="AU772">
            <v>0</v>
          </cell>
          <cell r="AV772">
            <v>-953479.2</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-1425826.01</v>
          </cell>
          <cell r="CB772">
            <v>0</v>
          </cell>
          <cell r="CC772">
            <v>-1425826.01</v>
          </cell>
          <cell r="CD772">
            <v>0</v>
          </cell>
          <cell r="CE772">
            <v>0</v>
          </cell>
          <cell r="CF772">
            <v>0</v>
          </cell>
          <cell r="CG772">
            <v>-1425826.01</v>
          </cell>
          <cell r="CH772">
            <v>0</v>
          </cell>
          <cell r="CI772">
            <v>-1425826.01</v>
          </cell>
        </row>
        <row r="773">
          <cell r="B773" t="str">
            <v>400010</v>
          </cell>
          <cell r="C773" t="str">
            <v>GST - TNAM</v>
          </cell>
          <cell r="D773">
            <v>0</v>
          </cell>
          <cell r="E773">
            <v>0</v>
          </cell>
          <cell r="F773">
            <v>0</v>
          </cell>
          <cell r="G773">
            <v>0</v>
          </cell>
          <cell r="H773">
            <v>0</v>
          </cell>
          <cell r="I773">
            <v>0</v>
          </cell>
          <cell r="J773">
            <v>-73722.990000000005</v>
          </cell>
          <cell r="K773">
            <v>0</v>
          </cell>
          <cell r="L773">
            <v>-73722.990000000005</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-321081.40000000002</v>
          </cell>
          <cell r="AI773">
            <v>0</v>
          </cell>
          <cell r="AJ773">
            <v>-321081.40000000002</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-394804.39</v>
          </cell>
          <cell r="CB773">
            <v>0</v>
          </cell>
          <cell r="CC773">
            <v>-394804.39</v>
          </cell>
          <cell r="CD773">
            <v>0</v>
          </cell>
          <cell r="CE773">
            <v>0</v>
          </cell>
          <cell r="CF773">
            <v>0</v>
          </cell>
          <cell r="CG773">
            <v>-394804.39</v>
          </cell>
          <cell r="CH773">
            <v>0</v>
          </cell>
          <cell r="CI773">
            <v>-394804.39</v>
          </cell>
        </row>
        <row r="774">
          <cell r="B774" t="str">
            <v>400020</v>
          </cell>
          <cell r="C774" t="str">
            <v>GST - DNAM</v>
          </cell>
          <cell r="D774">
            <v>0</v>
          </cell>
          <cell r="E774">
            <v>0</v>
          </cell>
          <cell r="F774">
            <v>0</v>
          </cell>
          <cell r="G774">
            <v>0</v>
          </cell>
          <cell r="H774">
            <v>0</v>
          </cell>
          <cell r="I774">
            <v>0</v>
          </cell>
          <cell r="J774">
            <v>0</v>
          </cell>
          <cell r="K774">
            <v>0</v>
          </cell>
          <cell r="L774">
            <v>0</v>
          </cell>
          <cell r="M774">
            <v>-1411.9</v>
          </cell>
          <cell r="N774">
            <v>0</v>
          </cell>
          <cell r="O774">
            <v>-1411.9</v>
          </cell>
          <cell r="P774">
            <v>-8400978.1899999995</v>
          </cell>
          <cell r="Q774">
            <v>0</v>
          </cell>
          <cell r="R774">
            <v>-8400978.1899999995</v>
          </cell>
          <cell r="S774">
            <v>0</v>
          </cell>
          <cell r="T774">
            <v>0</v>
          </cell>
          <cell r="U774">
            <v>0</v>
          </cell>
          <cell r="V774">
            <v>0</v>
          </cell>
          <cell r="W774">
            <v>0</v>
          </cell>
          <cell r="X774">
            <v>0</v>
          </cell>
          <cell r="Y774">
            <v>0</v>
          </cell>
          <cell r="Z774">
            <v>0</v>
          </cell>
          <cell r="AA774">
            <v>0</v>
          </cell>
          <cell r="AB774">
            <v>367310.79</v>
          </cell>
          <cell r="AC774">
            <v>0</v>
          </cell>
          <cell r="AD774">
            <v>367310.79</v>
          </cell>
          <cell r="AE774">
            <v>0</v>
          </cell>
          <cell r="AF774">
            <v>0</v>
          </cell>
          <cell r="AG774">
            <v>0</v>
          </cell>
          <cell r="AH774">
            <v>-1276693.1499999999</v>
          </cell>
          <cell r="AI774">
            <v>0</v>
          </cell>
          <cell r="AJ774">
            <v>-1276693.1499999999</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-9311772.4499999993</v>
          </cell>
          <cell r="CB774">
            <v>0</v>
          </cell>
          <cell r="CC774">
            <v>-9311772.4499999993</v>
          </cell>
          <cell r="CD774">
            <v>0</v>
          </cell>
          <cell r="CE774">
            <v>0</v>
          </cell>
          <cell r="CF774">
            <v>0</v>
          </cell>
          <cell r="CG774">
            <v>-9311772.4499999993</v>
          </cell>
          <cell r="CH774">
            <v>0</v>
          </cell>
          <cell r="CI774">
            <v>-9311772.4499999993</v>
          </cell>
        </row>
        <row r="775">
          <cell r="B775" t="str">
            <v>400030</v>
          </cell>
          <cell r="C775" t="str">
            <v>GST - Remotes</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-223.3</v>
          </cell>
          <cell r="AU775">
            <v>0</v>
          </cell>
          <cell r="AV775">
            <v>-223.3</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-223.3</v>
          </cell>
          <cell r="CB775">
            <v>0</v>
          </cell>
          <cell r="CC775">
            <v>-223.3</v>
          </cell>
          <cell r="CD775">
            <v>0</v>
          </cell>
          <cell r="CE775">
            <v>0</v>
          </cell>
          <cell r="CF775">
            <v>0</v>
          </cell>
          <cell r="CG775">
            <v>-223.3</v>
          </cell>
          <cell r="CH775">
            <v>0</v>
          </cell>
          <cell r="CI775">
            <v>-223.3</v>
          </cell>
        </row>
        <row r="776">
          <cell r="B776" t="str">
            <v>400040</v>
          </cell>
          <cell r="C776" t="str">
            <v>GST - Telecom</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-128409.88</v>
          </cell>
          <cell r="AL776">
            <v>0</v>
          </cell>
          <cell r="AM776">
            <v>-128409.88</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-128409.88</v>
          </cell>
          <cell r="CB776">
            <v>0</v>
          </cell>
          <cell r="CC776">
            <v>-128409.88</v>
          </cell>
          <cell r="CD776">
            <v>0</v>
          </cell>
          <cell r="CE776">
            <v>0</v>
          </cell>
          <cell r="CF776">
            <v>0</v>
          </cell>
          <cell r="CG776">
            <v>-128409.88</v>
          </cell>
          <cell r="CH776">
            <v>0</v>
          </cell>
          <cell r="CI776">
            <v>-128409.88</v>
          </cell>
        </row>
        <row r="777">
          <cell r="B777" t="str">
            <v>400060</v>
          </cell>
          <cell r="C777" t="str">
            <v>GST - Energy Company</v>
          </cell>
          <cell r="D777">
            <v>-604.35</v>
          </cell>
          <cell r="E777">
            <v>0</v>
          </cell>
          <cell r="F777">
            <v>-604.35</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2E-3</v>
          </cell>
          <cell r="AR777">
            <v>0</v>
          </cell>
          <cell r="AS777">
            <v>2E-3</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-604.34800000000007</v>
          </cell>
          <cell r="CB777">
            <v>0</v>
          </cell>
          <cell r="CC777">
            <v>-604.34800000000007</v>
          </cell>
          <cell r="CD777">
            <v>0</v>
          </cell>
          <cell r="CE777">
            <v>0</v>
          </cell>
          <cell r="CF777">
            <v>0</v>
          </cell>
          <cell r="CG777">
            <v>-604.34800000000007</v>
          </cell>
          <cell r="CH777">
            <v>0</v>
          </cell>
          <cell r="CI777">
            <v>-604.34800000000007</v>
          </cell>
        </row>
        <row r="778">
          <cell r="B778" t="str">
            <v>400062</v>
          </cell>
          <cell r="C778" t="str">
            <v>GST - Default Supply (DX)</v>
          </cell>
          <cell r="D778">
            <v>0</v>
          </cell>
          <cell r="E778">
            <v>0</v>
          </cell>
          <cell r="F778">
            <v>0</v>
          </cell>
          <cell r="G778">
            <v>0</v>
          </cell>
          <cell r="H778">
            <v>0</v>
          </cell>
          <cell r="I778">
            <v>0</v>
          </cell>
          <cell r="J778">
            <v>0</v>
          </cell>
          <cell r="K778">
            <v>0</v>
          </cell>
          <cell r="L778">
            <v>0</v>
          </cell>
          <cell r="M778">
            <v>0</v>
          </cell>
          <cell r="N778">
            <v>0</v>
          </cell>
          <cell r="O778">
            <v>0</v>
          </cell>
          <cell r="P778">
            <v>-1498572.97</v>
          </cell>
          <cell r="Q778">
            <v>0</v>
          </cell>
          <cell r="R778">
            <v>-1498572.97</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-1498572.97</v>
          </cell>
          <cell r="CB778">
            <v>0</v>
          </cell>
          <cell r="CC778">
            <v>-1498572.97</v>
          </cell>
          <cell r="CD778">
            <v>0</v>
          </cell>
          <cell r="CE778">
            <v>0</v>
          </cell>
          <cell r="CF778">
            <v>0</v>
          </cell>
          <cell r="CG778">
            <v>-1498572.97</v>
          </cell>
          <cell r="CH778">
            <v>0</v>
          </cell>
          <cell r="CI778">
            <v>-1498572.97</v>
          </cell>
        </row>
        <row r="779">
          <cell r="B779" t="str">
            <v>400066</v>
          </cell>
          <cell r="C779" t="str">
            <v>GST - Pension Plan Billing</v>
          </cell>
          <cell r="D779">
            <v>-149850.20000000001</v>
          </cell>
          <cell r="E779">
            <v>0</v>
          </cell>
          <cell r="F779">
            <v>-149850.20000000001</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-149850.20000000001</v>
          </cell>
          <cell r="CB779">
            <v>0</v>
          </cell>
          <cell r="CC779">
            <v>-149850.20000000001</v>
          </cell>
          <cell r="CD779">
            <v>0</v>
          </cell>
          <cell r="CE779">
            <v>0</v>
          </cell>
          <cell r="CF779">
            <v>0</v>
          </cell>
          <cell r="CG779">
            <v>-149850.20000000001</v>
          </cell>
          <cell r="CH779">
            <v>0</v>
          </cell>
          <cell r="CI779">
            <v>-149850.20000000001</v>
          </cell>
        </row>
        <row r="780">
          <cell r="B780" t="str">
            <v>400210</v>
          </cell>
          <cell r="C780" t="str">
            <v>Gst Cllcted on behalf Retailer</v>
          </cell>
          <cell r="D780">
            <v>0</v>
          </cell>
          <cell r="E780">
            <v>0</v>
          </cell>
          <cell r="F780">
            <v>0</v>
          </cell>
          <cell r="G780">
            <v>0</v>
          </cell>
          <cell r="H780">
            <v>0</v>
          </cell>
          <cell r="I780">
            <v>0</v>
          </cell>
          <cell r="J780">
            <v>0</v>
          </cell>
          <cell r="K780">
            <v>0</v>
          </cell>
          <cell r="L780">
            <v>0</v>
          </cell>
          <cell r="M780">
            <v>0</v>
          </cell>
          <cell r="N780">
            <v>0</v>
          </cell>
          <cell r="O780">
            <v>0</v>
          </cell>
          <cell r="P780">
            <v>-373804.87</v>
          </cell>
          <cell r="Q780">
            <v>0</v>
          </cell>
          <cell r="R780">
            <v>-373804.87</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-373804.87</v>
          </cell>
          <cell r="CB780">
            <v>0</v>
          </cell>
          <cell r="CC780">
            <v>-373804.87</v>
          </cell>
          <cell r="CD780">
            <v>0</v>
          </cell>
          <cell r="CE780">
            <v>0</v>
          </cell>
          <cell r="CF780">
            <v>0</v>
          </cell>
          <cell r="CG780">
            <v>-373804.87</v>
          </cell>
          <cell r="CH780">
            <v>0</v>
          </cell>
          <cell r="CI780">
            <v>-373804.87</v>
          </cell>
        </row>
        <row r="781">
          <cell r="B781" t="str">
            <v>400220</v>
          </cell>
          <cell r="C781" t="str">
            <v>Gst Collected Retail Sales Sys</v>
          </cell>
          <cell r="D781">
            <v>0</v>
          </cell>
          <cell r="E781">
            <v>0</v>
          </cell>
          <cell r="F781">
            <v>0</v>
          </cell>
          <cell r="G781">
            <v>0</v>
          </cell>
          <cell r="H781">
            <v>0</v>
          </cell>
          <cell r="I781">
            <v>0</v>
          </cell>
          <cell r="J781">
            <v>0</v>
          </cell>
          <cell r="K781">
            <v>0</v>
          </cell>
          <cell r="L781">
            <v>0</v>
          </cell>
          <cell r="M781">
            <v>0</v>
          </cell>
          <cell r="N781">
            <v>0</v>
          </cell>
          <cell r="O781">
            <v>0</v>
          </cell>
          <cell r="P781">
            <v>-15834991.880000001</v>
          </cell>
          <cell r="Q781">
            <v>0</v>
          </cell>
          <cell r="R781">
            <v>-15834991.880000001</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17008.05</v>
          </cell>
          <cell r="AU781">
            <v>0</v>
          </cell>
          <cell r="AV781">
            <v>17008.05</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-15817983.83</v>
          </cell>
          <cell r="CB781">
            <v>0</v>
          </cell>
          <cell r="CC781">
            <v>-15817983.83</v>
          </cell>
          <cell r="CD781">
            <v>0</v>
          </cell>
          <cell r="CE781">
            <v>0</v>
          </cell>
          <cell r="CF781">
            <v>0</v>
          </cell>
          <cell r="CG781">
            <v>-15817983.83</v>
          </cell>
          <cell r="CH781">
            <v>0</v>
          </cell>
          <cell r="CI781">
            <v>-15817983.83</v>
          </cell>
        </row>
        <row r="782">
          <cell r="B782" t="str">
            <v>400230</v>
          </cell>
          <cell r="C782" t="str">
            <v>Gst Collected Accts Receiv Sys</v>
          </cell>
          <cell r="D782">
            <v>0</v>
          </cell>
          <cell r="E782">
            <v>0</v>
          </cell>
          <cell r="F782">
            <v>0</v>
          </cell>
          <cell r="G782">
            <v>0</v>
          </cell>
          <cell r="H782">
            <v>0</v>
          </cell>
          <cell r="I782">
            <v>0</v>
          </cell>
          <cell r="J782">
            <v>-140</v>
          </cell>
          <cell r="K782">
            <v>0</v>
          </cell>
          <cell r="L782">
            <v>-140</v>
          </cell>
          <cell r="M782">
            <v>0</v>
          </cell>
          <cell r="N782">
            <v>0</v>
          </cell>
          <cell r="O782">
            <v>0</v>
          </cell>
          <cell r="P782">
            <v>-12379.27</v>
          </cell>
          <cell r="Q782">
            <v>0</v>
          </cell>
          <cell r="R782">
            <v>-12379.27</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-12519.27</v>
          </cell>
          <cell r="CB782">
            <v>0</v>
          </cell>
          <cell r="CC782">
            <v>-12519.27</v>
          </cell>
          <cell r="CD782">
            <v>0</v>
          </cell>
          <cell r="CE782">
            <v>0</v>
          </cell>
          <cell r="CF782">
            <v>0</v>
          </cell>
          <cell r="CG782">
            <v>-12519.27</v>
          </cell>
          <cell r="CH782">
            <v>0</v>
          </cell>
          <cell r="CI782">
            <v>-12519.27</v>
          </cell>
        </row>
        <row r="783">
          <cell r="B783" t="str">
            <v>400260</v>
          </cell>
          <cell r="C783" t="str">
            <v>Gst - Bad Debts</v>
          </cell>
          <cell r="D783">
            <v>0</v>
          </cell>
          <cell r="E783">
            <v>0</v>
          </cell>
          <cell r="F783">
            <v>0</v>
          </cell>
          <cell r="G783">
            <v>0</v>
          </cell>
          <cell r="H783">
            <v>0</v>
          </cell>
          <cell r="I783">
            <v>0</v>
          </cell>
          <cell r="J783">
            <v>0</v>
          </cell>
          <cell r="K783">
            <v>0</v>
          </cell>
          <cell r="L783">
            <v>0</v>
          </cell>
          <cell r="M783">
            <v>0</v>
          </cell>
          <cell r="N783">
            <v>0</v>
          </cell>
          <cell r="O783">
            <v>0</v>
          </cell>
          <cell r="P783">
            <v>109322.18</v>
          </cell>
          <cell r="Q783">
            <v>0</v>
          </cell>
          <cell r="R783">
            <v>109322.18</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109322.18</v>
          </cell>
          <cell r="CB783">
            <v>0</v>
          </cell>
          <cell r="CC783">
            <v>109322.18</v>
          </cell>
          <cell r="CD783">
            <v>0</v>
          </cell>
          <cell r="CE783">
            <v>0</v>
          </cell>
          <cell r="CF783">
            <v>0</v>
          </cell>
          <cell r="CG783">
            <v>109322.18</v>
          </cell>
          <cell r="CH783">
            <v>0</v>
          </cell>
          <cell r="CI783">
            <v>109322.18</v>
          </cell>
        </row>
        <row r="784">
          <cell r="B784" t="str">
            <v>400300</v>
          </cell>
          <cell r="C784" t="str">
            <v>Gst Paid</v>
          </cell>
          <cell r="D784">
            <v>147029.07999999999</v>
          </cell>
          <cell r="E784">
            <v>0</v>
          </cell>
          <cell r="F784">
            <v>147029.07999999999</v>
          </cell>
          <cell r="G784">
            <v>0</v>
          </cell>
          <cell r="H784">
            <v>0</v>
          </cell>
          <cell r="I784">
            <v>0</v>
          </cell>
          <cell r="J784">
            <v>9004.9500000000007</v>
          </cell>
          <cell r="K784">
            <v>0</v>
          </cell>
          <cell r="L784">
            <v>9004.9500000000007</v>
          </cell>
          <cell r="M784">
            <v>19991.93</v>
          </cell>
          <cell r="N784">
            <v>0</v>
          </cell>
          <cell r="O784">
            <v>19991.93</v>
          </cell>
          <cell r="P784">
            <v>20912338.43</v>
          </cell>
          <cell r="Q784">
            <v>0</v>
          </cell>
          <cell r="R784">
            <v>20912338.43</v>
          </cell>
          <cell r="S784">
            <v>0</v>
          </cell>
          <cell r="T784">
            <v>0</v>
          </cell>
          <cell r="U784">
            <v>0</v>
          </cell>
          <cell r="V784">
            <v>0</v>
          </cell>
          <cell r="W784">
            <v>0</v>
          </cell>
          <cell r="X784">
            <v>0</v>
          </cell>
          <cell r="Y784">
            <v>0</v>
          </cell>
          <cell r="Z784">
            <v>0</v>
          </cell>
          <cell r="AA784">
            <v>0</v>
          </cell>
          <cell r="AB784">
            <v>-367310.79</v>
          </cell>
          <cell r="AC784">
            <v>0</v>
          </cell>
          <cell r="AD784">
            <v>-367310.79</v>
          </cell>
          <cell r="AE784">
            <v>0</v>
          </cell>
          <cell r="AF784">
            <v>0</v>
          </cell>
          <cell r="AG784">
            <v>0</v>
          </cell>
          <cell r="AH784">
            <v>-4996177.16</v>
          </cell>
          <cell r="AI784">
            <v>0</v>
          </cell>
          <cell r="AJ784">
            <v>-4996177.16</v>
          </cell>
          <cell r="AK784">
            <v>254511.06</v>
          </cell>
          <cell r="AL784">
            <v>0</v>
          </cell>
          <cell r="AM784">
            <v>254511.06</v>
          </cell>
          <cell r="AN784">
            <v>0</v>
          </cell>
          <cell r="AO784">
            <v>0</v>
          </cell>
          <cell r="AP784">
            <v>0</v>
          </cell>
          <cell r="AQ784">
            <v>0</v>
          </cell>
          <cell r="AR784">
            <v>0</v>
          </cell>
          <cell r="AS784">
            <v>0</v>
          </cell>
          <cell r="AT784">
            <v>270370.28000000003</v>
          </cell>
          <cell r="AU784">
            <v>0</v>
          </cell>
          <cell r="AV784">
            <v>270370.28000000003</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16249757.779999999</v>
          </cell>
          <cell r="CB784">
            <v>0</v>
          </cell>
          <cell r="CC784">
            <v>16249757.779999999</v>
          </cell>
          <cell r="CD784">
            <v>0</v>
          </cell>
          <cell r="CE784">
            <v>0</v>
          </cell>
          <cell r="CF784">
            <v>0</v>
          </cell>
          <cell r="CG784">
            <v>16249757.779999999</v>
          </cell>
          <cell r="CH784">
            <v>0</v>
          </cell>
          <cell r="CI784">
            <v>16249757.779999999</v>
          </cell>
        </row>
        <row r="785">
          <cell r="B785" t="str">
            <v>400340</v>
          </cell>
          <cell r="C785" t="str">
            <v>Gst:Corporate Credit Cards</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-855.5</v>
          </cell>
          <cell r="AI785">
            <v>0</v>
          </cell>
          <cell r="AJ785">
            <v>-855.5</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-855.5</v>
          </cell>
          <cell r="CB785">
            <v>0</v>
          </cell>
          <cell r="CC785">
            <v>-855.5</v>
          </cell>
          <cell r="CD785">
            <v>0</v>
          </cell>
          <cell r="CE785">
            <v>0</v>
          </cell>
          <cell r="CF785">
            <v>0</v>
          </cell>
          <cell r="CG785">
            <v>-855.5</v>
          </cell>
          <cell r="CH785">
            <v>0</v>
          </cell>
          <cell r="CI785">
            <v>-855.5</v>
          </cell>
        </row>
        <row r="786">
          <cell r="B786" t="str">
            <v>400980</v>
          </cell>
          <cell r="C786" t="str">
            <v>Goods And Service Tax</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248000.31</v>
          </cell>
          <cell r="BJ786">
            <v>0</v>
          </cell>
          <cell r="BK786">
            <v>248000.31</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248000.31</v>
          </cell>
          <cell r="CB786">
            <v>0</v>
          </cell>
          <cell r="CC786">
            <v>248000.31</v>
          </cell>
          <cell r="CD786">
            <v>0</v>
          </cell>
          <cell r="CE786">
            <v>0</v>
          </cell>
          <cell r="CF786">
            <v>0</v>
          </cell>
          <cell r="CG786">
            <v>248000.31</v>
          </cell>
          <cell r="CH786">
            <v>0</v>
          </cell>
          <cell r="CI786">
            <v>248000.31</v>
          </cell>
        </row>
        <row r="787">
          <cell r="B787" t="str">
            <v>401001</v>
          </cell>
          <cell r="C787" t="str">
            <v>PST - TNAM</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-492</v>
          </cell>
          <cell r="AI787">
            <v>0</v>
          </cell>
          <cell r="AJ787">
            <v>-492</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-492</v>
          </cell>
          <cell r="CB787">
            <v>0</v>
          </cell>
          <cell r="CC787">
            <v>-492</v>
          </cell>
          <cell r="CD787">
            <v>0</v>
          </cell>
          <cell r="CE787">
            <v>0</v>
          </cell>
          <cell r="CF787">
            <v>0</v>
          </cell>
          <cell r="CG787">
            <v>-492</v>
          </cell>
          <cell r="CH787">
            <v>0</v>
          </cell>
          <cell r="CI787">
            <v>-492</v>
          </cell>
        </row>
        <row r="788">
          <cell r="B788" t="str">
            <v>401002</v>
          </cell>
          <cell r="C788" t="str">
            <v>PST - DNAM</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-4745.8599999999997</v>
          </cell>
          <cell r="AI788">
            <v>0</v>
          </cell>
          <cell r="AJ788">
            <v>-4745.8599999999997</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-4745.8599999999997</v>
          </cell>
          <cell r="CB788">
            <v>0</v>
          </cell>
          <cell r="CC788">
            <v>-4745.8599999999997</v>
          </cell>
          <cell r="CD788">
            <v>0</v>
          </cell>
          <cell r="CE788">
            <v>0</v>
          </cell>
          <cell r="CF788">
            <v>0</v>
          </cell>
          <cell r="CG788">
            <v>-4745.8599999999997</v>
          </cell>
          <cell r="CH788">
            <v>0</v>
          </cell>
          <cell r="CI788">
            <v>-4745.8599999999997</v>
          </cell>
        </row>
        <row r="789">
          <cell r="B789" t="str">
            <v>401003</v>
          </cell>
          <cell r="C789" t="str">
            <v>PST - Remotes</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-26.5</v>
          </cell>
          <cell r="AU789">
            <v>0</v>
          </cell>
          <cell r="AV789">
            <v>-26.5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-26.5</v>
          </cell>
          <cell r="CB789">
            <v>0</v>
          </cell>
          <cell r="CC789">
            <v>-26.5</v>
          </cell>
          <cell r="CD789">
            <v>0</v>
          </cell>
          <cell r="CE789">
            <v>0</v>
          </cell>
          <cell r="CF789">
            <v>0</v>
          </cell>
          <cell r="CG789">
            <v>-26.5</v>
          </cell>
          <cell r="CH789">
            <v>0</v>
          </cell>
          <cell r="CI789">
            <v>-26.5</v>
          </cell>
        </row>
        <row r="790">
          <cell r="B790" t="str">
            <v>401004</v>
          </cell>
          <cell r="C790" t="str">
            <v>PST - Telecom</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-70422.87</v>
          </cell>
          <cell r="AL790">
            <v>0</v>
          </cell>
          <cell r="AM790">
            <v>-70422.87</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-70422.87</v>
          </cell>
          <cell r="CB790">
            <v>0</v>
          </cell>
          <cell r="CC790">
            <v>-70422.87</v>
          </cell>
          <cell r="CD790">
            <v>0</v>
          </cell>
          <cell r="CE790">
            <v>0</v>
          </cell>
          <cell r="CF790">
            <v>0</v>
          </cell>
          <cell r="CG790">
            <v>-70422.87</v>
          </cell>
          <cell r="CH790">
            <v>0</v>
          </cell>
          <cell r="CI790">
            <v>-70422.87</v>
          </cell>
        </row>
        <row r="791">
          <cell r="B791" t="str">
            <v>401010</v>
          </cell>
          <cell r="C791" t="str">
            <v>Retail Sales Tax Payable</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-431411.86</v>
          </cell>
          <cell r="AI791">
            <v>0</v>
          </cell>
          <cell r="AJ791">
            <v>-431411.86</v>
          </cell>
          <cell r="AK791">
            <v>-847.17</v>
          </cell>
          <cell r="AL791">
            <v>0</v>
          </cell>
          <cell r="AM791">
            <v>-847.17</v>
          </cell>
          <cell r="AN791">
            <v>0</v>
          </cell>
          <cell r="AO791">
            <v>0</v>
          </cell>
          <cell r="AP791">
            <v>0</v>
          </cell>
          <cell r="AQ791">
            <v>0</v>
          </cell>
          <cell r="AR791">
            <v>0</v>
          </cell>
          <cell r="AS791">
            <v>0</v>
          </cell>
          <cell r="AT791">
            <v>-132.74</v>
          </cell>
          <cell r="AU791">
            <v>0</v>
          </cell>
          <cell r="AV791">
            <v>-132.74</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-432391.77</v>
          </cell>
          <cell r="CB791">
            <v>0</v>
          </cell>
          <cell r="CC791">
            <v>-432391.77</v>
          </cell>
          <cell r="CD791">
            <v>0</v>
          </cell>
          <cell r="CE791">
            <v>0</v>
          </cell>
          <cell r="CF791">
            <v>0</v>
          </cell>
          <cell r="CG791">
            <v>-432391.77</v>
          </cell>
          <cell r="CH791">
            <v>0</v>
          </cell>
          <cell r="CI791">
            <v>-432391.77</v>
          </cell>
        </row>
        <row r="792">
          <cell r="B792" t="str">
            <v>401020</v>
          </cell>
          <cell r="C792" t="str">
            <v>Provncl Sales Tax - A/R System</v>
          </cell>
          <cell r="D792">
            <v>0</v>
          </cell>
          <cell r="E792">
            <v>0</v>
          </cell>
          <cell r="F792">
            <v>0</v>
          </cell>
          <cell r="G792">
            <v>0</v>
          </cell>
          <cell r="H792">
            <v>0</v>
          </cell>
          <cell r="I792">
            <v>0</v>
          </cell>
          <cell r="J792">
            <v>0</v>
          </cell>
          <cell r="K792">
            <v>0</v>
          </cell>
          <cell r="L792">
            <v>0</v>
          </cell>
          <cell r="M792">
            <v>0</v>
          </cell>
          <cell r="N792">
            <v>0</v>
          </cell>
          <cell r="O792">
            <v>0</v>
          </cell>
          <cell r="P792">
            <v>-76.8</v>
          </cell>
          <cell r="Q792">
            <v>0</v>
          </cell>
          <cell r="R792">
            <v>-76.8</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-76.8</v>
          </cell>
          <cell r="CB792">
            <v>0</v>
          </cell>
          <cell r="CC792">
            <v>-76.8</v>
          </cell>
          <cell r="CD792">
            <v>0</v>
          </cell>
          <cell r="CE792">
            <v>0</v>
          </cell>
          <cell r="CF792">
            <v>0</v>
          </cell>
          <cell r="CG792">
            <v>-76.8</v>
          </cell>
          <cell r="CH792">
            <v>0</v>
          </cell>
          <cell r="CI792">
            <v>-76.8</v>
          </cell>
        </row>
        <row r="793">
          <cell r="B793" t="str">
            <v>401060</v>
          </cell>
          <cell r="C793" t="str">
            <v>Sales Tax Payable -Quebec Prov</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168.53</v>
          </cell>
          <cell r="AI793">
            <v>0</v>
          </cell>
          <cell r="AJ793">
            <v>168.53</v>
          </cell>
          <cell r="AK793">
            <v>2064.8000000000002</v>
          </cell>
          <cell r="AL793">
            <v>0</v>
          </cell>
          <cell r="AM793">
            <v>2064.8000000000002</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2233.33</v>
          </cell>
          <cell r="CB793">
            <v>0</v>
          </cell>
          <cell r="CC793">
            <v>2233.33</v>
          </cell>
          <cell r="CD793">
            <v>0</v>
          </cell>
          <cell r="CE793">
            <v>0</v>
          </cell>
          <cell r="CF793">
            <v>0</v>
          </cell>
          <cell r="CG793">
            <v>2233.33</v>
          </cell>
          <cell r="CH793">
            <v>0</v>
          </cell>
          <cell r="CI793">
            <v>2233.33</v>
          </cell>
        </row>
        <row r="794">
          <cell r="B794" t="str">
            <v>401110</v>
          </cell>
          <cell r="C794" t="str">
            <v>Ont Pst Pybl</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-23044.42</v>
          </cell>
          <cell r="BJ794">
            <v>0</v>
          </cell>
          <cell r="BK794">
            <v>-23044.42</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-23044.42</v>
          </cell>
          <cell r="CB794">
            <v>0</v>
          </cell>
          <cell r="CC794">
            <v>-23044.42</v>
          </cell>
          <cell r="CD794">
            <v>0</v>
          </cell>
          <cell r="CE794">
            <v>0</v>
          </cell>
          <cell r="CF794">
            <v>0</v>
          </cell>
          <cell r="CG794">
            <v>-23044.42</v>
          </cell>
          <cell r="CH794">
            <v>0</v>
          </cell>
          <cell r="CI794">
            <v>-23044.42</v>
          </cell>
        </row>
        <row r="795">
          <cell r="B795" t="str">
            <v>403000</v>
          </cell>
          <cell r="C795" t="str">
            <v>QST Collected - HO Telecom Inc</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-401.26</v>
          </cell>
          <cell r="AL795">
            <v>0</v>
          </cell>
          <cell r="AM795">
            <v>-401.26</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-401.26</v>
          </cell>
          <cell r="CB795">
            <v>0</v>
          </cell>
          <cell r="CC795">
            <v>-401.26</v>
          </cell>
          <cell r="CD795">
            <v>0</v>
          </cell>
          <cell r="CE795">
            <v>0</v>
          </cell>
          <cell r="CF795">
            <v>0</v>
          </cell>
          <cell r="CG795">
            <v>-401.26</v>
          </cell>
          <cell r="CH795">
            <v>0</v>
          </cell>
          <cell r="CI795">
            <v>-401.26</v>
          </cell>
        </row>
        <row r="796">
          <cell r="B796" t="str">
            <v>403020</v>
          </cell>
          <cell r="C796" t="str">
            <v>PST CLEARING</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-1480</v>
          </cell>
          <cell r="AI796">
            <v>0</v>
          </cell>
          <cell r="AJ796">
            <v>-1480</v>
          </cell>
          <cell r="AK796">
            <v>-1500</v>
          </cell>
          <cell r="AL796">
            <v>0</v>
          </cell>
          <cell r="AM796">
            <v>-1500</v>
          </cell>
          <cell r="AN796">
            <v>0</v>
          </cell>
          <cell r="AO796">
            <v>0</v>
          </cell>
          <cell r="AP796">
            <v>0</v>
          </cell>
          <cell r="AQ796">
            <v>0</v>
          </cell>
          <cell r="AR796">
            <v>0</v>
          </cell>
          <cell r="AS796">
            <v>0</v>
          </cell>
          <cell r="AT796">
            <v>-74.25</v>
          </cell>
          <cell r="AU796">
            <v>0</v>
          </cell>
          <cell r="AV796">
            <v>-74.25</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-3054.25</v>
          </cell>
          <cell r="CB796">
            <v>0</v>
          </cell>
          <cell r="CC796">
            <v>-3054.25</v>
          </cell>
          <cell r="CD796">
            <v>0</v>
          </cell>
          <cell r="CE796">
            <v>0</v>
          </cell>
          <cell r="CF796">
            <v>0</v>
          </cell>
          <cell r="CG796">
            <v>-3054.25</v>
          </cell>
          <cell r="CH796">
            <v>0</v>
          </cell>
          <cell r="CI796">
            <v>-3054.25</v>
          </cell>
        </row>
        <row r="797">
          <cell r="B797" t="str">
            <v>404010</v>
          </cell>
          <cell r="C797" t="str">
            <v>Capital Tax Payable</v>
          </cell>
          <cell r="D797">
            <v>10555</v>
          </cell>
          <cell r="E797">
            <v>0</v>
          </cell>
          <cell r="F797">
            <v>10555</v>
          </cell>
          <cell r="G797">
            <v>0</v>
          </cell>
          <cell r="H797">
            <v>0</v>
          </cell>
          <cell r="I797">
            <v>0</v>
          </cell>
          <cell r="J797">
            <v>-195052.4</v>
          </cell>
          <cell r="K797">
            <v>0</v>
          </cell>
          <cell r="L797">
            <v>-195052.4</v>
          </cell>
          <cell r="M797">
            <v>-141243.6</v>
          </cell>
          <cell r="N797">
            <v>0</v>
          </cell>
          <cell r="O797">
            <v>-141243.6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-26820.29</v>
          </cell>
          <cell r="AL797">
            <v>0</v>
          </cell>
          <cell r="AM797">
            <v>-26820.29</v>
          </cell>
          <cell r="AN797">
            <v>2457</v>
          </cell>
          <cell r="AO797">
            <v>0</v>
          </cell>
          <cell r="AP797">
            <v>2457</v>
          </cell>
          <cell r="AQ797">
            <v>0</v>
          </cell>
          <cell r="AR797">
            <v>0</v>
          </cell>
          <cell r="AS797">
            <v>0</v>
          </cell>
          <cell r="AT797">
            <v>-35768</v>
          </cell>
          <cell r="AU797">
            <v>0</v>
          </cell>
          <cell r="AV797">
            <v>-35768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5842</v>
          </cell>
          <cell r="BV797">
            <v>0</v>
          </cell>
          <cell r="BW797">
            <v>5842</v>
          </cell>
          <cell r="BX797">
            <v>0</v>
          </cell>
          <cell r="BY797">
            <v>0</v>
          </cell>
          <cell r="BZ797">
            <v>0</v>
          </cell>
          <cell r="CA797">
            <v>-380030.29</v>
          </cell>
          <cell r="CB797">
            <v>0</v>
          </cell>
          <cell r="CC797">
            <v>-380030.29</v>
          </cell>
          <cell r="CD797">
            <v>0</v>
          </cell>
          <cell r="CE797">
            <v>0</v>
          </cell>
          <cell r="CF797">
            <v>0</v>
          </cell>
          <cell r="CG797">
            <v>-380030.29</v>
          </cell>
          <cell r="CH797">
            <v>0</v>
          </cell>
          <cell r="CI797">
            <v>-380030.29</v>
          </cell>
        </row>
        <row r="798">
          <cell r="B798" t="str">
            <v>409000</v>
          </cell>
          <cell r="C798" t="str">
            <v>ACCRUED POWER PURCHASES</v>
          </cell>
          <cell r="D798">
            <v>0</v>
          </cell>
          <cell r="E798">
            <v>0</v>
          </cell>
          <cell r="F798">
            <v>0</v>
          </cell>
          <cell r="G798">
            <v>0</v>
          </cell>
          <cell r="H798">
            <v>0</v>
          </cell>
          <cell r="I798">
            <v>0</v>
          </cell>
          <cell r="J798">
            <v>0</v>
          </cell>
          <cell r="K798">
            <v>0</v>
          </cell>
          <cell r="L798">
            <v>0</v>
          </cell>
          <cell r="M798">
            <v>0</v>
          </cell>
          <cell r="N798">
            <v>0</v>
          </cell>
          <cell r="O798">
            <v>0</v>
          </cell>
          <cell r="P798">
            <v>-178741287</v>
          </cell>
          <cell r="Q798">
            <v>0</v>
          </cell>
          <cell r="R798">
            <v>-178741287</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-178741287</v>
          </cell>
          <cell r="CB798">
            <v>0</v>
          </cell>
          <cell r="CC798">
            <v>-178741287</v>
          </cell>
          <cell r="CD798">
            <v>0</v>
          </cell>
          <cell r="CE798">
            <v>0</v>
          </cell>
          <cell r="CF798">
            <v>0</v>
          </cell>
          <cell r="CG798">
            <v>-178741287</v>
          </cell>
          <cell r="CH798">
            <v>0</v>
          </cell>
          <cell r="CI798">
            <v>-178741287</v>
          </cell>
        </row>
        <row r="799">
          <cell r="B799" t="str">
            <v>411000</v>
          </cell>
          <cell r="C799" t="str">
            <v>Accr Payments In Lieu Of Taxes</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-49867328.210000001</v>
          </cell>
          <cell r="AI799">
            <v>0</v>
          </cell>
          <cell r="AJ799">
            <v>-49867328.210000001</v>
          </cell>
          <cell r="AK799">
            <v>0</v>
          </cell>
          <cell r="AL799">
            <v>0</v>
          </cell>
          <cell r="AM799">
            <v>0</v>
          </cell>
          <cell r="AN799">
            <v>0</v>
          </cell>
          <cell r="AO799">
            <v>0</v>
          </cell>
          <cell r="AP799">
            <v>0</v>
          </cell>
          <cell r="AQ799">
            <v>0</v>
          </cell>
          <cell r="AR799">
            <v>0</v>
          </cell>
          <cell r="AS799">
            <v>0</v>
          </cell>
          <cell r="AT799">
            <v>-85000</v>
          </cell>
          <cell r="AU799">
            <v>0</v>
          </cell>
          <cell r="AV799">
            <v>-85000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-49952328.210000001</v>
          </cell>
          <cell r="CB799">
            <v>0</v>
          </cell>
          <cell r="CC799">
            <v>-49952328.210000001</v>
          </cell>
          <cell r="CD799">
            <v>0</v>
          </cell>
          <cell r="CE799">
            <v>0</v>
          </cell>
          <cell r="CF799">
            <v>0</v>
          </cell>
          <cell r="CG799">
            <v>-49952328.210000001</v>
          </cell>
          <cell r="CH799">
            <v>0</v>
          </cell>
          <cell r="CI799">
            <v>-49952328.210000001</v>
          </cell>
        </row>
        <row r="800">
          <cell r="B800" t="str">
            <v>412010</v>
          </cell>
          <cell r="C800" t="str">
            <v>IMO-720 Debt Retirement Cred</v>
          </cell>
          <cell r="D800">
            <v>0</v>
          </cell>
          <cell r="E800">
            <v>0</v>
          </cell>
          <cell r="F800">
            <v>0</v>
          </cell>
          <cell r="G800">
            <v>0</v>
          </cell>
          <cell r="H800">
            <v>0</v>
          </cell>
          <cell r="I800">
            <v>0</v>
          </cell>
          <cell r="J800">
            <v>0</v>
          </cell>
          <cell r="K800">
            <v>0</v>
          </cell>
          <cell r="L800">
            <v>0</v>
          </cell>
          <cell r="M800">
            <v>0</v>
          </cell>
          <cell r="N800">
            <v>0</v>
          </cell>
          <cell r="O800">
            <v>0</v>
          </cell>
          <cell r="P800">
            <v>-11049037.27</v>
          </cell>
          <cell r="Q800">
            <v>0</v>
          </cell>
          <cell r="R800">
            <v>-11049037.27</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-11049037.27</v>
          </cell>
          <cell r="CB800">
            <v>0</v>
          </cell>
          <cell r="CC800">
            <v>-11049037.27</v>
          </cell>
          <cell r="CD800">
            <v>0</v>
          </cell>
          <cell r="CE800">
            <v>0</v>
          </cell>
          <cell r="CF800">
            <v>0</v>
          </cell>
          <cell r="CG800">
            <v>-11049037.27</v>
          </cell>
          <cell r="CH800">
            <v>0</v>
          </cell>
          <cell r="CI800">
            <v>-11049037.27</v>
          </cell>
        </row>
        <row r="801">
          <cell r="B801" t="str">
            <v>412011</v>
          </cell>
          <cell r="C801" t="str">
            <v>IMO-720 Debt Rtl Cred-Retail</v>
          </cell>
          <cell r="D801">
            <v>0</v>
          </cell>
          <cell r="E801">
            <v>0</v>
          </cell>
          <cell r="F801">
            <v>0</v>
          </cell>
          <cell r="G801">
            <v>0</v>
          </cell>
          <cell r="H801">
            <v>0</v>
          </cell>
          <cell r="I801">
            <v>0</v>
          </cell>
          <cell r="J801">
            <v>0</v>
          </cell>
          <cell r="K801">
            <v>0</v>
          </cell>
          <cell r="L801">
            <v>0</v>
          </cell>
          <cell r="M801">
            <v>0</v>
          </cell>
          <cell r="N801">
            <v>0</v>
          </cell>
          <cell r="O801">
            <v>0</v>
          </cell>
          <cell r="P801">
            <v>-2133973.7999999998</v>
          </cell>
          <cell r="Q801">
            <v>0</v>
          </cell>
          <cell r="R801">
            <v>-2133973.7999999998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-2133973.7999999998</v>
          </cell>
          <cell r="CB801">
            <v>0</v>
          </cell>
          <cell r="CC801">
            <v>-2133973.7999999998</v>
          </cell>
          <cell r="CD801">
            <v>0</v>
          </cell>
          <cell r="CE801">
            <v>0</v>
          </cell>
          <cell r="CF801">
            <v>0</v>
          </cell>
          <cell r="CG801">
            <v>-2133973.7999999998</v>
          </cell>
          <cell r="CH801">
            <v>0</v>
          </cell>
          <cell r="CI801">
            <v>-2133973.7999999998</v>
          </cell>
        </row>
        <row r="802">
          <cell r="B802" t="str">
            <v>412012</v>
          </cell>
          <cell r="C802" t="str">
            <v>Remote Debt Rtrmt  Cred</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-83914.74</v>
          </cell>
          <cell r="AU802">
            <v>0</v>
          </cell>
          <cell r="AV802">
            <v>-83914.74</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-83914.74</v>
          </cell>
          <cell r="CB802">
            <v>0</v>
          </cell>
          <cell r="CC802">
            <v>-83914.74</v>
          </cell>
          <cell r="CD802">
            <v>0</v>
          </cell>
          <cell r="CE802">
            <v>0</v>
          </cell>
          <cell r="CF802">
            <v>0</v>
          </cell>
          <cell r="CG802">
            <v>-83914.74</v>
          </cell>
          <cell r="CH802">
            <v>0</v>
          </cell>
          <cell r="CI802">
            <v>-83914.74</v>
          </cell>
        </row>
        <row r="803">
          <cell r="B803" t="str">
            <v>412018</v>
          </cell>
          <cell r="C803" t="str">
            <v>Written Off DRC</v>
          </cell>
          <cell r="D803">
            <v>0</v>
          </cell>
          <cell r="E803">
            <v>0</v>
          </cell>
          <cell r="F803">
            <v>0</v>
          </cell>
          <cell r="G803">
            <v>0</v>
          </cell>
          <cell r="H803">
            <v>0</v>
          </cell>
          <cell r="I803">
            <v>0</v>
          </cell>
          <cell r="J803">
            <v>0</v>
          </cell>
          <cell r="K803">
            <v>0</v>
          </cell>
          <cell r="L803">
            <v>0</v>
          </cell>
          <cell r="M803">
            <v>0</v>
          </cell>
          <cell r="N803">
            <v>0</v>
          </cell>
          <cell r="O803">
            <v>0</v>
          </cell>
          <cell r="P803">
            <v>96223.73</v>
          </cell>
          <cell r="Q803">
            <v>0</v>
          </cell>
          <cell r="R803">
            <v>96223.73</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88.99</v>
          </cell>
          <cell r="AU803">
            <v>0</v>
          </cell>
          <cell r="AV803">
            <v>88.99</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96312.72</v>
          </cell>
          <cell r="CB803">
            <v>0</v>
          </cell>
          <cell r="CC803">
            <v>96312.72</v>
          </cell>
          <cell r="CD803">
            <v>0</v>
          </cell>
          <cell r="CE803">
            <v>0</v>
          </cell>
          <cell r="CF803">
            <v>0</v>
          </cell>
          <cell r="CG803">
            <v>96312.72</v>
          </cell>
          <cell r="CH803">
            <v>0</v>
          </cell>
          <cell r="CI803">
            <v>96312.72</v>
          </cell>
        </row>
        <row r="804">
          <cell r="B804" t="str">
            <v>412019</v>
          </cell>
          <cell r="C804" t="str">
            <v>Reinstated  DRC</v>
          </cell>
          <cell r="D804">
            <v>0</v>
          </cell>
          <cell r="E804">
            <v>0</v>
          </cell>
          <cell r="F804">
            <v>0</v>
          </cell>
          <cell r="G804">
            <v>0</v>
          </cell>
          <cell r="H804">
            <v>0</v>
          </cell>
          <cell r="I804">
            <v>0</v>
          </cell>
          <cell r="J804">
            <v>0</v>
          </cell>
          <cell r="K804">
            <v>0</v>
          </cell>
          <cell r="L804">
            <v>0</v>
          </cell>
          <cell r="M804">
            <v>0</v>
          </cell>
          <cell r="N804">
            <v>0</v>
          </cell>
          <cell r="O804">
            <v>0</v>
          </cell>
          <cell r="P804">
            <v>-19175.86</v>
          </cell>
          <cell r="Q804">
            <v>0</v>
          </cell>
          <cell r="R804">
            <v>-19175.86</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28.92</v>
          </cell>
          <cell r="AU804">
            <v>0</v>
          </cell>
          <cell r="AV804">
            <v>28.92</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-19146.939999999999</v>
          </cell>
          <cell r="CB804">
            <v>0</v>
          </cell>
          <cell r="CC804">
            <v>-19146.939999999999</v>
          </cell>
          <cell r="CD804">
            <v>0</v>
          </cell>
          <cell r="CE804">
            <v>0</v>
          </cell>
          <cell r="CF804">
            <v>0</v>
          </cell>
          <cell r="CG804">
            <v>-19146.939999999999</v>
          </cell>
          <cell r="CH804">
            <v>0</v>
          </cell>
          <cell r="CI804">
            <v>-19146.939999999999</v>
          </cell>
        </row>
        <row r="805">
          <cell r="B805" t="str">
            <v>413000</v>
          </cell>
          <cell r="C805" t="str">
            <v>Accrued Liabilities - Other</v>
          </cell>
          <cell r="D805">
            <v>-201077.1</v>
          </cell>
          <cell r="E805">
            <v>0</v>
          </cell>
          <cell r="F805">
            <v>-201077.1</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201077.1</v>
          </cell>
          <cell r="AI805">
            <v>0</v>
          </cell>
          <cell r="AJ805">
            <v>201077.1</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0</v>
          </cell>
          <cell r="CB805">
            <v>0</v>
          </cell>
          <cell r="CC805">
            <v>0</v>
          </cell>
          <cell r="CD805">
            <v>0</v>
          </cell>
          <cell r="CE805">
            <v>0</v>
          </cell>
          <cell r="CF805">
            <v>0</v>
          </cell>
          <cell r="CG805">
            <v>0</v>
          </cell>
          <cell r="CH805">
            <v>0</v>
          </cell>
          <cell r="CI805">
            <v>0</v>
          </cell>
        </row>
        <row r="806">
          <cell r="B806" t="str">
            <v>413020</v>
          </cell>
          <cell r="C806" t="str">
            <v>Accr Liab Twe Prod Order-Shops</v>
          </cell>
          <cell r="D806">
            <v>0</v>
          </cell>
          <cell r="E806">
            <v>0</v>
          </cell>
          <cell r="F806">
            <v>0</v>
          </cell>
          <cell r="G806">
            <v>0</v>
          </cell>
          <cell r="H806">
            <v>0</v>
          </cell>
          <cell r="I806">
            <v>0</v>
          </cell>
          <cell r="J806">
            <v>664</v>
          </cell>
          <cell r="K806">
            <v>0</v>
          </cell>
          <cell r="L806">
            <v>664</v>
          </cell>
          <cell r="M806">
            <v>815.75</v>
          </cell>
          <cell r="N806">
            <v>0</v>
          </cell>
          <cell r="O806">
            <v>815.75</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-1479.75</v>
          </cell>
          <cell r="AI806">
            <v>0</v>
          </cell>
          <cell r="AJ806">
            <v>-1479.75</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0</v>
          </cell>
          <cell r="CB806">
            <v>0</v>
          </cell>
          <cell r="CC806">
            <v>0</v>
          </cell>
          <cell r="CD806">
            <v>0</v>
          </cell>
          <cell r="CE806">
            <v>0</v>
          </cell>
          <cell r="CF806">
            <v>0</v>
          </cell>
          <cell r="CG806">
            <v>0</v>
          </cell>
          <cell r="CH806">
            <v>0</v>
          </cell>
          <cell r="CI806">
            <v>0</v>
          </cell>
        </row>
        <row r="807">
          <cell r="B807" t="str">
            <v>413120</v>
          </cell>
          <cell r="C807" t="str">
            <v>Accr Liab Carry Cost Surp R E</v>
          </cell>
          <cell r="D807">
            <v>0</v>
          </cell>
          <cell r="E807">
            <v>0</v>
          </cell>
          <cell r="F807">
            <v>0</v>
          </cell>
          <cell r="G807">
            <v>0</v>
          </cell>
          <cell r="H807">
            <v>0</v>
          </cell>
          <cell r="I807">
            <v>0</v>
          </cell>
          <cell r="J807">
            <v>0</v>
          </cell>
          <cell r="K807">
            <v>0</v>
          </cell>
          <cell r="L807">
            <v>0</v>
          </cell>
          <cell r="M807">
            <v>-1593000</v>
          </cell>
          <cell r="N807">
            <v>0</v>
          </cell>
          <cell r="O807">
            <v>-1593000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-337788.1</v>
          </cell>
          <cell r="AI807">
            <v>0</v>
          </cell>
          <cell r="AJ807">
            <v>-337788.1</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-1930788.1</v>
          </cell>
          <cell r="CB807">
            <v>0</v>
          </cell>
          <cell r="CC807">
            <v>-1930788.1</v>
          </cell>
          <cell r="CD807">
            <v>0</v>
          </cell>
          <cell r="CE807">
            <v>0</v>
          </cell>
          <cell r="CF807">
            <v>0</v>
          </cell>
          <cell r="CG807">
            <v>-1930788.1</v>
          </cell>
          <cell r="CH807">
            <v>0</v>
          </cell>
          <cell r="CI807">
            <v>-1930788.1</v>
          </cell>
        </row>
        <row r="808">
          <cell r="B808" t="str">
            <v>413130</v>
          </cell>
          <cell r="C808" t="str">
            <v>GEPP-Energy Efficiency Prog</v>
          </cell>
          <cell r="D808">
            <v>0</v>
          </cell>
          <cell r="E808">
            <v>0</v>
          </cell>
          <cell r="F808">
            <v>0</v>
          </cell>
          <cell r="G808">
            <v>0</v>
          </cell>
          <cell r="H808">
            <v>0</v>
          </cell>
          <cell r="I808">
            <v>0</v>
          </cell>
          <cell r="J808">
            <v>0</v>
          </cell>
          <cell r="K808">
            <v>0</v>
          </cell>
          <cell r="L808">
            <v>0</v>
          </cell>
          <cell r="M808">
            <v>-600000</v>
          </cell>
          <cell r="N808">
            <v>0</v>
          </cell>
          <cell r="O808">
            <v>-600000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-600000</v>
          </cell>
          <cell r="CB808">
            <v>0</v>
          </cell>
          <cell r="CC808">
            <v>-600000</v>
          </cell>
          <cell r="CD808">
            <v>0</v>
          </cell>
          <cell r="CE808">
            <v>0</v>
          </cell>
          <cell r="CF808">
            <v>0</v>
          </cell>
          <cell r="CG808">
            <v>-600000</v>
          </cell>
          <cell r="CH808">
            <v>0</v>
          </cell>
          <cell r="CI808">
            <v>-600000</v>
          </cell>
        </row>
        <row r="809">
          <cell r="B809" t="str">
            <v>413200</v>
          </cell>
          <cell r="C809" t="str">
            <v>Environmntl Cost Prov- MEU Acq</v>
          </cell>
          <cell r="D809">
            <v>0</v>
          </cell>
          <cell r="E809">
            <v>0</v>
          </cell>
          <cell r="F809">
            <v>0</v>
          </cell>
          <cell r="G809">
            <v>0</v>
          </cell>
          <cell r="H809">
            <v>0</v>
          </cell>
          <cell r="I809">
            <v>0</v>
          </cell>
          <cell r="J809">
            <v>0</v>
          </cell>
          <cell r="K809">
            <v>0</v>
          </cell>
          <cell r="L809">
            <v>0</v>
          </cell>
          <cell r="M809">
            <v>-2247393</v>
          </cell>
          <cell r="N809">
            <v>0</v>
          </cell>
          <cell r="O809">
            <v>-2247393</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-2247393</v>
          </cell>
          <cell r="CB809">
            <v>0</v>
          </cell>
          <cell r="CC809">
            <v>-2247393</v>
          </cell>
          <cell r="CD809">
            <v>0</v>
          </cell>
          <cell r="CE809">
            <v>0</v>
          </cell>
          <cell r="CF809">
            <v>0</v>
          </cell>
          <cell r="CG809">
            <v>-2247393</v>
          </cell>
          <cell r="CH809">
            <v>0</v>
          </cell>
          <cell r="CI809">
            <v>-2247393</v>
          </cell>
        </row>
        <row r="810">
          <cell r="B810" t="str">
            <v>413300</v>
          </cell>
          <cell r="C810" t="str">
            <v>Mallett Refundable Contributn</v>
          </cell>
          <cell r="D810">
            <v>0</v>
          </cell>
          <cell r="E810">
            <v>0</v>
          </cell>
          <cell r="F810">
            <v>0</v>
          </cell>
          <cell r="G810">
            <v>0</v>
          </cell>
          <cell r="H810">
            <v>0</v>
          </cell>
          <cell r="I810">
            <v>0</v>
          </cell>
          <cell r="J810">
            <v>0</v>
          </cell>
          <cell r="K810">
            <v>0</v>
          </cell>
          <cell r="L810">
            <v>0</v>
          </cell>
          <cell r="M810">
            <v>-390000</v>
          </cell>
          <cell r="N810">
            <v>0</v>
          </cell>
          <cell r="O810">
            <v>-390000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-390000</v>
          </cell>
          <cell r="CB810">
            <v>0</v>
          </cell>
          <cell r="CC810">
            <v>-390000</v>
          </cell>
          <cell r="CD810">
            <v>0</v>
          </cell>
          <cell r="CE810">
            <v>0</v>
          </cell>
          <cell r="CF810">
            <v>0</v>
          </cell>
          <cell r="CG810">
            <v>-390000</v>
          </cell>
          <cell r="CH810">
            <v>0</v>
          </cell>
          <cell r="CI810">
            <v>-390000</v>
          </cell>
        </row>
        <row r="811">
          <cell r="B811" t="str">
            <v>413530</v>
          </cell>
          <cell r="C811" t="str">
            <v>MPMA Suspense</v>
          </cell>
          <cell r="D811">
            <v>0</v>
          </cell>
          <cell r="E811">
            <v>0</v>
          </cell>
          <cell r="F811">
            <v>0</v>
          </cell>
          <cell r="G811">
            <v>0</v>
          </cell>
          <cell r="H811">
            <v>0</v>
          </cell>
          <cell r="I811">
            <v>0</v>
          </cell>
          <cell r="J811">
            <v>0</v>
          </cell>
          <cell r="K811">
            <v>0</v>
          </cell>
          <cell r="L811">
            <v>0</v>
          </cell>
          <cell r="M811">
            <v>0</v>
          </cell>
          <cell r="N811">
            <v>0</v>
          </cell>
          <cell r="O811">
            <v>0</v>
          </cell>
          <cell r="P811">
            <v>-5763.3</v>
          </cell>
          <cell r="Q811">
            <v>0</v>
          </cell>
          <cell r="R811">
            <v>-5763.3</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-5763.3</v>
          </cell>
          <cell r="CB811">
            <v>0</v>
          </cell>
          <cell r="CC811">
            <v>-5763.3</v>
          </cell>
          <cell r="CD811">
            <v>0</v>
          </cell>
          <cell r="CE811">
            <v>0</v>
          </cell>
          <cell r="CF811">
            <v>0</v>
          </cell>
          <cell r="CG811">
            <v>-5763.3</v>
          </cell>
          <cell r="CH811">
            <v>0</v>
          </cell>
          <cell r="CI811">
            <v>-5763.3</v>
          </cell>
        </row>
        <row r="812">
          <cell r="B812" t="str">
            <v>413720</v>
          </cell>
          <cell r="C812" t="str">
            <v>Cap Cont Repayment - New Conn</v>
          </cell>
          <cell r="D812">
            <v>0</v>
          </cell>
          <cell r="E812">
            <v>0</v>
          </cell>
          <cell r="F812">
            <v>0</v>
          </cell>
          <cell r="G812">
            <v>0</v>
          </cell>
          <cell r="H812">
            <v>0</v>
          </cell>
          <cell r="I812">
            <v>0</v>
          </cell>
          <cell r="J812">
            <v>0</v>
          </cell>
          <cell r="K812">
            <v>0</v>
          </cell>
          <cell r="L812">
            <v>0</v>
          </cell>
          <cell r="M812">
            <v>-2807156.24</v>
          </cell>
          <cell r="N812">
            <v>0</v>
          </cell>
          <cell r="O812">
            <v>-2807156.24</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-2807156.24</v>
          </cell>
          <cell r="CB812">
            <v>0</v>
          </cell>
          <cell r="CC812">
            <v>-2807156.24</v>
          </cell>
          <cell r="CD812">
            <v>0</v>
          </cell>
          <cell r="CE812">
            <v>0</v>
          </cell>
          <cell r="CF812">
            <v>0</v>
          </cell>
          <cell r="CG812">
            <v>-2807156.24</v>
          </cell>
          <cell r="CH812">
            <v>0</v>
          </cell>
          <cell r="CI812">
            <v>-2807156.24</v>
          </cell>
        </row>
        <row r="813">
          <cell r="B813" t="str">
            <v>413740</v>
          </cell>
          <cell r="C813" t="str">
            <v>Bu Period End Accruals</v>
          </cell>
          <cell r="D813">
            <v>-628449.98</v>
          </cell>
          <cell r="E813">
            <v>0</v>
          </cell>
          <cell r="F813">
            <v>-628449.98</v>
          </cell>
          <cell r="G813">
            <v>0</v>
          </cell>
          <cell r="H813">
            <v>0</v>
          </cell>
          <cell r="I813">
            <v>0</v>
          </cell>
          <cell r="J813">
            <v>-832941.674</v>
          </cell>
          <cell r="K813">
            <v>0</v>
          </cell>
          <cell r="L813">
            <v>-832941.674</v>
          </cell>
          <cell r="M813">
            <v>-645520.98199999996</v>
          </cell>
          <cell r="N813">
            <v>0</v>
          </cell>
          <cell r="O813">
            <v>-645520.98199999996</v>
          </cell>
          <cell r="P813">
            <v>-90448.35</v>
          </cell>
          <cell r="Q813">
            <v>0</v>
          </cell>
          <cell r="R813">
            <v>-90448.35</v>
          </cell>
          <cell r="S813">
            <v>0</v>
          </cell>
          <cell r="T813">
            <v>0</v>
          </cell>
          <cell r="U813">
            <v>0</v>
          </cell>
          <cell r="V813">
            <v>-0.1</v>
          </cell>
          <cell r="W813">
            <v>0</v>
          </cell>
          <cell r="X813">
            <v>-0.1</v>
          </cell>
          <cell r="Y813">
            <v>0</v>
          </cell>
          <cell r="Z813">
            <v>0</v>
          </cell>
          <cell r="AA813">
            <v>0</v>
          </cell>
          <cell r="AB813">
            <v>0</v>
          </cell>
          <cell r="AC813">
            <v>0</v>
          </cell>
          <cell r="AD813">
            <v>0</v>
          </cell>
          <cell r="AE813">
            <v>0</v>
          </cell>
          <cell r="AF813">
            <v>0</v>
          </cell>
          <cell r="AG813">
            <v>0</v>
          </cell>
          <cell r="AH813">
            <v>-60527491.259000003</v>
          </cell>
          <cell r="AI813">
            <v>0</v>
          </cell>
          <cell r="AJ813">
            <v>-60527491.259000003</v>
          </cell>
          <cell r="AK813">
            <v>-1663560.8259999999</v>
          </cell>
          <cell r="AL813">
            <v>0</v>
          </cell>
          <cell r="AM813">
            <v>-1663560.8259999999</v>
          </cell>
          <cell r="AN813">
            <v>0</v>
          </cell>
          <cell r="AO813">
            <v>0</v>
          </cell>
          <cell r="AP813">
            <v>0</v>
          </cell>
          <cell r="AQ813">
            <v>1E-3</v>
          </cell>
          <cell r="AR813">
            <v>0</v>
          </cell>
          <cell r="AS813">
            <v>1E-3</v>
          </cell>
          <cell r="AT813">
            <v>-1594809.0619999999</v>
          </cell>
          <cell r="AU813">
            <v>0</v>
          </cell>
          <cell r="AV813">
            <v>-1594809.0619999999</v>
          </cell>
          <cell r="AW813">
            <v>1E-3</v>
          </cell>
          <cell r="AX813">
            <v>0</v>
          </cell>
          <cell r="AY813">
            <v>1E-3</v>
          </cell>
          <cell r="AZ813">
            <v>0</v>
          </cell>
          <cell r="BA813">
            <v>0</v>
          </cell>
          <cell r="BB813">
            <v>0</v>
          </cell>
          <cell r="BC813">
            <v>0</v>
          </cell>
          <cell r="BD813">
            <v>0</v>
          </cell>
          <cell r="BE813">
            <v>0</v>
          </cell>
          <cell r="BF813">
            <v>0</v>
          </cell>
          <cell r="BG813">
            <v>0</v>
          </cell>
          <cell r="BH813">
            <v>0</v>
          </cell>
          <cell r="BI813">
            <v>-37085000.600000001</v>
          </cell>
          <cell r="BJ813">
            <v>0</v>
          </cell>
          <cell r="BK813">
            <v>-37085000.600000001</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-103068222.831</v>
          </cell>
          <cell r="CB813">
            <v>0</v>
          </cell>
          <cell r="CC813">
            <v>-103068222.831</v>
          </cell>
          <cell r="CD813">
            <v>0</v>
          </cell>
          <cell r="CE813">
            <v>0</v>
          </cell>
          <cell r="CF813">
            <v>0</v>
          </cell>
          <cell r="CG813">
            <v>-103068222.83099999</v>
          </cell>
          <cell r="CH813">
            <v>0</v>
          </cell>
          <cell r="CI813">
            <v>-103068222.83099999</v>
          </cell>
        </row>
        <row r="814">
          <cell r="B814" t="str">
            <v>413741</v>
          </cell>
          <cell r="C814" t="str">
            <v>Bonus and Incentive Accruals</v>
          </cell>
          <cell r="D814">
            <v>-979075.52</v>
          </cell>
          <cell r="E814">
            <v>0</v>
          </cell>
          <cell r="F814">
            <v>-979075.52</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-14624705.810000001</v>
          </cell>
          <cell r="AI814">
            <v>0</v>
          </cell>
          <cell r="AJ814">
            <v>-14624705.810000001</v>
          </cell>
          <cell r="AK814">
            <v>-292893.90000000002</v>
          </cell>
          <cell r="AL814">
            <v>0</v>
          </cell>
          <cell r="AM814">
            <v>-292893.90000000002</v>
          </cell>
          <cell r="AN814">
            <v>0</v>
          </cell>
          <cell r="AO814">
            <v>0</v>
          </cell>
          <cell r="AP814">
            <v>0</v>
          </cell>
          <cell r="AQ814">
            <v>0</v>
          </cell>
          <cell r="AR814">
            <v>0</v>
          </cell>
          <cell r="AS814">
            <v>0</v>
          </cell>
          <cell r="AT814">
            <v>-132459.28</v>
          </cell>
          <cell r="AU814">
            <v>0</v>
          </cell>
          <cell r="AV814">
            <v>-132459.28</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-16029134.51</v>
          </cell>
          <cell r="CB814">
            <v>0</v>
          </cell>
          <cell r="CC814">
            <v>-16029134.51</v>
          </cell>
          <cell r="CD814">
            <v>0</v>
          </cell>
          <cell r="CE814">
            <v>0</v>
          </cell>
          <cell r="CF814">
            <v>0</v>
          </cell>
          <cell r="CG814">
            <v>-16029134.51</v>
          </cell>
          <cell r="CH814">
            <v>0</v>
          </cell>
          <cell r="CI814">
            <v>-16029134.51</v>
          </cell>
        </row>
        <row r="815">
          <cell r="B815" t="str">
            <v>413800</v>
          </cell>
          <cell r="C815" t="str">
            <v>Accr Liab Indemnity Costs</v>
          </cell>
          <cell r="D815">
            <v>0</v>
          </cell>
          <cell r="E815">
            <v>0</v>
          </cell>
          <cell r="F815">
            <v>0</v>
          </cell>
          <cell r="G815">
            <v>0</v>
          </cell>
          <cell r="H815">
            <v>0</v>
          </cell>
          <cell r="I815">
            <v>0</v>
          </cell>
          <cell r="J815">
            <v>4374993</v>
          </cell>
          <cell r="K815">
            <v>0</v>
          </cell>
          <cell r="L815">
            <v>4374993</v>
          </cell>
          <cell r="M815">
            <v>1875000</v>
          </cell>
          <cell r="N815">
            <v>0</v>
          </cell>
          <cell r="O815">
            <v>1875000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-9999956</v>
          </cell>
          <cell r="AI815">
            <v>0</v>
          </cell>
          <cell r="AJ815">
            <v>-9999956</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-3749963</v>
          </cell>
          <cell r="CB815">
            <v>0</v>
          </cell>
          <cell r="CC815">
            <v>-3749963</v>
          </cell>
          <cell r="CD815">
            <v>0</v>
          </cell>
          <cell r="CE815">
            <v>0</v>
          </cell>
          <cell r="CF815">
            <v>0</v>
          </cell>
          <cell r="CG815">
            <v>-3749963</v>
          </cell>
          <cell r="CH815">
            <v>0</v>
          </cell>
          <cell r="CI815">
            <v>-3749963</v>
          </cell>
        </row>
        <row r="816">
          <cell r="B816" t="str">
            <v>413870</v>
          </cell>
          <cell r="C816" t="str">
            <v>Prov for Awards to Pensioners</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0.15</v>
          </cell>
          <cell r="AI816">
            <v>0</v>
          </cell>
          <cell r="AJ816">
            <v>0.15</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0.15</v>
          </cell>
          <cell r="CB816">
            <v>0</v>
          </cell>
          <cell r="CC816">
            <v>0.15</v>
          </cell>
          <cell r="CD816">
            <v>0</v>
          </cell>
          <cell r="CE816">
            <v>0</v>
          </cell>
          <cell r="CF816">
            <v>0</v>
          </cell>
          <cell r="CG816">
            <v>0.15</v>
          </cell>
          <cell r="CH816">
            <v>0</v>
          </cell>
          <cell r="CI816">
            <v>0.15</v>
          </cell>
        </row>
        <row r="817">
          <cell r="B817" t="str">
            <v>413880</v>
          </cell>
          <cell r="C817" t="str">
            <v>2004 VSP</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-5036375.2300000004</v>
          </cell>
          <cell r="AI817">
            <v>0</v>
          </cell>
          <cell r="AJ817">
            <v>-5036375.2300000004</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-5036375.2300000004</v>
          </cell>
          <cell r="CB817">
            <v>0</v>
          </cell>
          <cell r="CC817">
            <v>-5036375.2300000004</v>
          </cell>
          <cell r="CD817">
            <v>0</v>
          </cell>
          <cell r="CE817">
            <v>0</v>
          </cell>
          <cell r="CF817">
            <v>0</v>
          </cell>
          <cell r="CG817">
            <v>-5036375.2300000004</v>
          </cell>
          <cell r="CH817">
            <v>0</v>
          </cell>
          <cell r="CI817">
            <v>-5036375.2300000004</v>
          </cell>
        </row>
        <row r="818">
          <cell r="B818" t="str">
            <v>413894</v>
          </cell>
          <cell r="C818" t="str">
            <v>2002 Staff Reduction Provision</v>
          </cell>
          <cell r="D818">
            <v>-335255.18</v>
          </cell>
          <cell r="E818">
            <v>0</v>
          </cell>
          <cell r="F818">
            <v>-335255.18</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-2358136.58</v>
          </cell>
          <cell r="AI818">
            <v>0</v>
          </cell>
          <cell r="AJ818">
            <v>-2358136.58</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-2693391.76</v>
          </cell>
          <cell r="CB818">
            <v>0</v>
          </cell>
          <cell r="CC818">
            <v>-2693391.76</v>
          </cell>
          <cell r="CD818">
            <v>0</v>
          </cell>
          <cell r="CE818">
            <v>0</v>
          </cell>
          <cell r="CF818">
            <v>0</v>
          </cell>
          <cell r="CG818">
            <v>-2693391.76</v>
          </cell>
          <cell r="CH818">
            <v>0</v>
          </cell>
          <cell r="CI818">
            <v>-2693391.76</v>
          </cell>
        </row>
        <row r="819">
          <cell r="B819" t="str">
            <v>413900</v>
          </cell>
          <cell r="C819" t="str">
            <v>Inergi Exit Provision</v>
          </cell>
          <cell r="D819">
            <v>0</v>
          </cell>
          <cell r="E819">
            <v>0</v>
          </cell>
          <cell r="F819">
            <v>0</v>
          </cell>
          <cell r="G819">
            <v>0</v>
          </cell>
          <cell r="H819">
            <v>0</v>
          </cell>
          <cell r="I819">
            <v>0</v>
          </cell>
          <cell r="J819">
            <v>0</v>
          </cell>
          <cell r="K819">
            <v>0</v>
          </cell>
          <cell r="L819">
            <v>0</v>
          </cell>
          <cell r="M819">
            <v>-1100700</v>
          </cell>
          <cell r="N819">
            <v>0</v>
          </cell>
          <cell r="O819">
            <v>-1100700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-3027966.45</v>
          </cell>
          <cell r="AI819">
            <v>0</v>
          </cell>
          <cell r="AJ819">
            <v>-3027966.45</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-4128666.45</v>
          </cell>
          <cell r="CB819">
            <v>0</v>
          </cell>
          <cell r="CC819">
            <v>-4128666.45</v>
          </cell>
          <cell r="CD819">
            <v>0</v>
          </cell>
          <cell r="CE819">
            <v>0</v>
          </cell>
          <cell r="CF819">
            <v>0</v>
          </cell>
          <cell r="CG819">
            <v>-4128666.45</v>
          </cell>
          <cell r="CH819">
            <v>0</v>
          </cell>
          <cell r="CI819">
            <v>-4128666.45</v>
          </cell>
        </row>
        <row r="820">
          <cell r="B820" t="str">
            <v>413910</v>
          </cell>
          <cell r="C820" t="str">
            <v>OHE Exit Cost Liability</v>
          </cell>
          <cell r="D820">
            <v>-924000</v>
          </cell>
          <cell r="E820">
            <v>0</v>
          </cell>
          <cell r="F820">
            <v>-924000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-924000</v>
          </cell>
          <cell r="CB820">
            <v>0</v>
          </cell>
          <cell r="CC820">
            <v>-924000</v>
          </cell>
          <cell r="CD820">
            <v>0</v>
          </cell>
          <cell r="CE820">
            <v>0</v>
          </cell>
          <cell r="CF820">
            <v>0</v>
          </cell>
          <cell r="CG820">
            <v>-924000</v>
          </cell>
          <cell r="CH820">
            <v>0</v>
          </cell>
          <cell r="CI820">
            <v>-924000</v>
          </cell>
        </row>
        <row r="821">
          <cell r="B821" t="str">
            <v>422010</v>
          </cell>
          <cell r="C821" t="str">
            <v>Unpres Cheques General</v>
          </cell>
          <cell r="D821">
            <v>0</v>
          </cell>
          <cell r="E821">
            <v>0</v>
          </cell>
          <cell r="F821">
            <v>0</v>
          </cell>
          <cell r="G821">
            <v>0</v>
          </cell>
          <cell r="H821">
            <v>0</v>
          </cell>
          <cell r="I821">
            <v>0</v>
          </cell>
          <cell r="J821">
            <v>0</v>
          </cell>
          <cell r="K821">
            <v>0</v>
          </cell>
          <cell r="L821">
            <v>0</v>
          </cell>
          <cell r="M821">
            <v>0</v>
          </cell>
          <cell r="N821">
            <v>0</v>
          </cell>
          <cell r="O821">
            <v>0</v>
          </cell>
          <cell r="P821">
            <v>-792570.69</v>
          </cell>
          <cell r="Q821">
            <v>0</v>
          </cell>
          <cell r="R821">
            <v>-792570.69</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-792570.69</v>
          </cell>
          <cell r="CB821">
            <v>0</v>
          </cell>
          <cell r="CC821">
            <v>-792570.69</v>
          </cell>
          <cell r="CD821">
            <v>0</v>
          </cell>
          <cell r="CE821">
            <v>0</v>
          </cell>
          <cell r="CF821">
            <v>0</v>
          </cell>
          <cell r="CG821">
            <v>-792570.69</v>
          </cell>
          <cell r="CH821">
            <v>0</v>
          </cell>
          <cell r="CI821">
            <v>-792570.69</v>
          </cell>
        </row>
        <row r="822">
          <cell r="B822" t="str">
            <v>425001</v>
          </cell>
          <cell r="C822" t="str">
            <v>P/Port Amts W/Held Fr Contract</v>
          </cell>
          <cell r="D822">
            <v>-164.78</v>
          </cell>
          <cell r="E822">
            <v>0</v>
          </cell>
          <cell r="F822">
            <v>-164.78</v>
          </cell>
          <cell r="G822">
            <v>0</v>
          </cell>
          <cell r="H822">
            <v>0</v>
          </cell>
          <cell r="I822">
            <v>0</v>
          </cell>
          <cell r="J822">
            <v>-209515.16</v>
          </cell>
          <cell r="K822">
            <v>0</v>
          </cell>
          <cell r="L822">
            <v>-209515.16</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-918531.03</v>
          </cell>
          <cell r="AI822">
            <v>0</v>
          </cell>
          <cell r="AJ822">
            <v>-918531.03</v>
          </cell>
          <cell r="AK822">
            <v>-67574.509999999995</v>
          </cell>
          <cell r="AL822">
            <v>0</v>
          </cell>
          <cell r="AM822">
            <v>-67574.509999999995</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-1195785.48</v>
          </cell>
          <cell r="CB822">
            <v>0</v>
          </cell>
          <cell r="CC822">
            <v>-1195785.48</v>
          </cell>
          <cell r="CD822">
            <v>0</v>
          </cell>
          <cell r="CE822">
            <v>0</v>
          </cell>
          <cell r="CF822">
            <v>0</v>
          </cell>
          <cell r="CG822">
            <v>-1195785.48</v>
          </cell>
          <cell r="CH822">
            <v>0</v>
          </cell>
          <cell r="CI822">
            <v>-1195785.48</v>
          </cell>
        </row>
        <row r="823">
          <cell r="B823" t="str">
            <v>426000</v>
          </cell>
          <cell r="C823" t="str">
            <v>Unearned Interest on Bond Disc</v>
          </cell>
          <cell r="D823">
            <v>18190527.329999998</v>
          </cell>
          <cell r="E823">
            <v>0</v>
          </cell>
          <cell r="F823">
            <v>18190527.329999998</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18190527.329999998</v>
          </cell>
          <cell r="CB823">
            <v>0</v>
          </cell>
          <cell r="CC823">
            <v>18190527.329999998</v>
          </cell>
          <cell r="CD823">
            <v>-18190527.329999998</v>
          </cell>
          <cell r="CE823">
            <v>0</v>
          </cell>
          <cell r="CF823">
            <v>-18190527.329999998</v>
          </cell>
          <cell r="CG823">
            <v>0</v>
          </cell>
          <cell r="CH823">
            <v>0</v>
          </cell>
          <cell r="CI823">
            <v>0</v>
          </cell>
        </row>
        <row r="824">
          <cell r="B824" t="str">
            <v>427000</v>
          </cell>
          <cell r="C824" t="str">
            <v>Unearned Revenues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-1196876.95</v>
          </cell>
          <cell r="AL824">
            <v>0</v>
          </cell>
          <cell r="AM824">
            <v>-1196876.95</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-1196876.95</v>
          </cell>
          <cell r="CB824">
            <v>0</v>
          </cell>
          <cell r="CC824">
            <v>-1196876.95</v>
          </cell>
          <cell r="CD824">
            <v>0</v>
          </cell>
          <cell r="CE824">
            <v>0</v>
          </cell>
          <cell r="CF824">
            <v>0</v>
          </cell>
          <cell r="CG824">
            <v>-1196876.95</v>
          </cell>
          <cell r="CH824">
            <v>0</v>
          </cell>
          <cell r="CI824">
            <v>-1196876.95</v>
          </cell>
        </row>
        <row r="825">
          <cell r="B825" t="str">
            <v>428000</v>
          </cell>
          <cell r="C825" t="str">
            <v>Conn Charges -Inac Funds In Tr</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-200602.6</v>
          </cell>
          <cell r="AU825">
            <v>0</v>
          </cell>
          <cell r="AV825">
            <v>-200602.6</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-200602.6</v>
          </cell>
          <cell r="CB825">
            <v>0</v>
          </cell>
          <cell r="CC825">
            <v>-200602.6</v>
          </cell>
          <cell r="CD825">
            <v>0</v>
          </cell>
          <cell r="CE825">
            <v>0</v>
          </cell>
          <cell r="CF825">
            <v>0</v>
          </cell>
          <cell r="CG825">
            <v>-200602.6</v>
          </cell>
          <cell r="CH825">
            <v>0</v>
          </cell>
          <cell r="CI825">
            <v>-200602.6</v>
          </cell>
        </row>
        <row r="826">
          <cell r="B826" t="str">
            <v>452000</v>
          </cell>
          <cell r="C826" t="str">
            <v>OEB Review Process Provision</v>
          </cell>
          <cell r="D826">
            <v>0</v>
          </cell>
          <cell r="E826">
            <v>0</v>
          </cell>
          <cell r="F826">
            <v>0</v>
          </cell>
          <cell r="G826">
            <v>0</v>
          </cell>
          <cell r="H826">
            <v>0</v>
          </cell>
          <cell r="I826">
            <v>0</v>
          </cell>
          <cell r="J826">
            <v>0</v>
          </cell>
          <cell r="K826">
            <v>0</v>
          </cell>
          <cell r="L826">
            <v>0</v>
          </cell>
          <cell r="M826">
            <v>-13000427.25</v>
          </cell>
          <cell r="N826">
            <v>0</v>
          </cell>
          <cell r="O826">
            <v>-13000427.25</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-13000427.25</v>
          </cell>
          <cell r="CB826">
            <v>0</v>
          </cell>
          <cell r="CC826">
            <v>-13000427.25</v>
          </cell>
          <cell r="CD826">
            <v>0</v>
          </cell>
          <cell r="CE826">
            <v>0</v>
          </cell>
          <cell r="CF826">
            <v>0</v>
          </cell>
          <cell r="CG826">
            <v>-13000427.25</v>
          </cell>
          <cell r="CH826">
            <v>0</v>
          </cell>
          <cell r="CI826">
            <v>-13000427.25</v>
          </cell>
        </row>
        <row r="827">
          <cell r="B827" t="str">
            <v>452013</v>
          </cell>
          <cell r="C827" t="str">
            <v>Current Liabilty -  Dx PCB</v>
          </cell>
          <cell r="D827">
            <v>0</v>
          </cell>
          <cell r="E827">
            <v>0</v>
          </cell>
          <cell r="F827">
            <v>0</v>
          </cell>
          <cell r="G827">
            <v>0</v>
          </cell>
          <cell r="H827">
            <v>0</v>
          </cell>
          <cell r="I827">
            <v>0</v>
          </cell>
          <cell r="J827">
            <v>0</v>
          </cell>
          <cell r="K827">
            <v>0</v>
          </cell>
          <cell r="L827">
            <v>0</v>
          </cell>
          <cell r="M827">
            <v>-2570000</v>
          </cell>
          <cell r="N827">
            <v>0</v>
          </cell>
          <cell r="O827">
            <v>-2570000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-2570000</v>
          </cell>
          <cell r="CB827">
            <v>0</v>
          </cell>
          <cell r="CC827">
            <v>-2570000</v>
          </cell>
          <cell r="CD827">
            <v>0</v>
          </cell>
          <cell r="CE827">
            <v>0</v>
          </cell>
          <cell r="CF827">
            <v>0</v>
          </cell>
          <cell r="CG827">
            <v>-2570000</v>
          </cell>
          <cell r="CH827">
            <v>0</v>
          </cell>
          <cell r="CI827">
            <v>-2570000</v>
          </cell>
        </row>
        <row r="828">
          <cell r="B828" t="str">
            <v>452014</v>
          </cell>
          <cell r="C828" t="str">
            <v>Current Liability -  Dx LAR</v>
          </cell>
          <cell r="D828">
            <v>0</v>
          </cell>
          <cell r="E828">
            <v>0</v>
          </cell>
          <cell r="F828">
            <v>0</v>
          </cell>
          <cell r="G828">
            <v>0</v>
          </cell>
          <cell r="H828">
            <v>0</v>
          </cell>
          <cell r="I828">
            <v>0</v>
          </cell>
          <cell r="J828">
            <v>0</v>
          </cell>
          <cell r="K828">
            <v>0</v>
          </cell>
          <cell r="L828">
            <v>0</v>
          </cell>
          <cell r="M828">
            <v>-6360000</v>
          </cell>
          <cell r="N828">
            <v>0</v>
          </cell>
          <cell r="O828">
            <v>-6360000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-6360000</v>
          </cell>
          <cell r="CB828">
            <v>0</v>
          </cell>
          <cell r="CC828">
            <v>-6360000</v>
          </cell>
          <cell r="CD828">
            <v>0</v>
          </cell>
          <cell r="CE828">
            <v>0</v>
          </cell>
          <cell r="CF828">
            <v>0</v>
          </cell>
          <cell r="CG828">
            <v>-6360000</v>
          </cell>
          <cell r="CH828">
            <v>0</v>
          </cell>
          <cell r="CI828">
            <v>-6360000</v>
          </cell>
        </row>
        <row r="829">
          <cell r="B829" t="str">
            <v>452015</v>
          </cell>
          <cell r="C829" t="str">
            <v>Current Liability -  Tx PCB</v>
          </cell>
          <cell r="D829">
            <v>0</v>
          </cell>
          <cell r="E829">
            <v>0</v>
          </cell>
          <cell r="F829">
            <v>0</v>
          </cell>
          <cell r="G829">
            <v>0</v>
          </cell>
          <cell r="H829">
            <v>0</v>
          </cell>
          <cell r="I829">
            <v>0</v>
          </cell>
          <cell r="J829">
            <v>-1000000</v>
          </cell>
          <cell r="K829">
            <v>0</v>
          </cell>
          <cell r="L829">
            <v>-1000000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-1000000</v>
          </cell>
          <cell r="CB829">
            <v>0</v>
          </cell>
          <cell r="CC829">
            <v>-1000000</v>
          </cell>
          <cell r="CD829">
            <v>0</v>
          </cell>
          <cell r="CE829">
            <v>0</v>
          </cell>
          <cell r="CF829">
            <v>0</v>
          </cell>
          <cell r="CG829">
            <v>-1000000</v>
          </cell>
          <cell r="CH829">
            <v>0</v>
          </cell>
          <cell r="CI829">
            <v>-1000000</v>
          </cell>
        </row>
        <row r="830">
          <cell r="B830" t="str">
            <v>452016</v>
          </cell>
          <cell r="C830" t="str">
            <v>Current Liability -  Tx LAR</v>
          </cell>
          <cell r="D830">
            <v>0</v>
          </cell>
          <cell r="E830">
            <v>0</v>
          </cell>
          <cell r="F830">
            <v>0</v>
          </cell>
          <cell r="G830">
            <v>0</v>
          </cell>
          <cell r="H830">
            <v>0</v>
          </cell>
          <cell r="I830">
            <v>0</v>
          </cell>
          <cell r="J830">
            <v>-3040000</v>
          </cell>
          <cell r="K830">
            <v>0</v>
          </cell>
          <cell r="L830">
            <v>-3040000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-3040000</v>
          </cell>
          <cell r="CB830">
            <v>0</v>
          </cell>
          <cell r="CC830">
            <v>-3040000</v>
          </cell>
          <cell r="CD830">
            <v>0</v>
          </cell>
          <cell r="CE830">
            <v>0</v>
          </cell>
          <cell r="CF830">
            <v>0</v>
          </cell>
          <cell r="CG830">
            <v>-3040000</v>
          </cell>
          <cell r="CH830">
            <v>0</v>
          </cell>
          <cell r="CI830">
            <v>-3040000</v>
          </cell>
        </row>
        <row r="831">
          <cell r="B831" t="str">
            <v>452017</v>
          </cell>
          <cell r="C831" t="str">
            <v>Current Liability-Remotes LAR</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-1625000</v>
          </cell>
          <cell r="AU831">
            <v>0</v>
          </cell>
          <cell r="AV831">
            <v>-1625000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-1625000</v>
          </cell>
          <cell r="CB831">
            <v>0</v>
          </cell>
          <cell r="CC831">
            <v>-1625000</v>
          </cell>
          <cell r="CD831">
            <v>0</v>
          </cell>
          <cell r="CE831">
            <v>0</v>
          </cell>
          <cell r="CF831">
            <v>0</v>
          </cell>
          <cell r="CG831">
            <v>-1625000</v>
          </cell>
          <cell r="CH831">
            <v>0</v>
          </cell>
          <cell r="CI831">
            <v>-1625000</v>
          </cell>
        </row>
        <row r="832">
          <cell r="C832" t="str">
            <v>Accounts payable and accrued charges</v>
          </cell>
          <cell r="D832">
            <v>14219759.779999997</v>
          </cell>
          <cell r="E832">
            <v>0</v>
          </cell>
          <cell r="F832">
            <v>14219759.779999997</v>
          </cell>
          <cell r="G832">
            <v>0</v>
          </cell>
          <cell r="H832">
            <v>0</v>
          </cell>
          <cell r="I832">
            <v>0</v>
          </cell>
          <cell r="J832">
            <v>-25769338.578999996</v>
          </cell>
          <cell r="K832">
            <v>0</v>
          </cell>
          <cell r="L832">
            <v>-25769338.578999996</v>
          </cell>
          <cell r="M832">
            <v>-56388011.732000001</v>
          </cell>
          <cell r="N832">
            <v>0</v>
          </cell>
          <cell r="O832">
            <v>-56388011.732000001</v>
          </cell>
          <cell r="P832">
            <v>-221820216.68000007</v>
          </cell>
          <cell r="Q832">
            <v>0</v>
          </cell>
          <cell r="R832">
            <v>-221820216.68000007</v>
          </cell>
          <cell r="S832">
            <v>0</v>
          </cell>
          <cell r="T832">
            <v>0</v>
          </cell>
          <cell r="U832">
            <v>0</v>
          </cell>
          <cell r="V832">
            <v>-0.1</v>
          </cell>
          <cell r="W832">
            <v>0</v>
          </cell>
          <cell r="X832">
            <v>-0.1</v>
          </cell>
          <cell r="Y832">
            <v>0</v>
          </cell>
          <cell r="Z832">
            <v>0</v>
          </cell>
          <cell r="AA832">
            <v>0</v>
          </cell>
          <cell r="AB832">
            <v>0</v>
          </cell>
          <cell r="AC832">
            <v>0</v>
          </cell>
          <cell r="AD832">
            <v>0</v>
          </cell>
          <cell r="AE832">
            <v>0</v>
          </cell>
          <cell r="AF832">
            <v>0</v>
          </cell>
          <cell r="AG832">
            <v>0</v>
          </cell>
          <cell r="AH832">
            <v>-229389488.44900003</v>
          </cell>
          <cell r="AI832">
            <v>0</v>
          </cell>
          <cell r="AJ832">
            <v>-229389488.44900003</v>
          </cell>
          <cell r="AK832">
            <v>-6614483.2560000001</v>
          </cell>
          <cell r="AL832">
            <v>0</v>
          </cell>
          <cell r="AM832">
            <v>-6614483.2560000001</v>
          </cell>
          <cell r="AN832">
            <v>-9605.02</v>
          </cell>
          <cell r="AO832">
            <v>0</v>
          </cell>
          <cell r="AP832">
            <v>-9605.02</v>
          </cell>
          <cell r="AQ832">
            <v>3.0000000000000001E-3</v>
          </cell>
          <cell r="AR832">
            <v>0</v>
          </cell>
          <cell r="AS832">
            <v>3.0000000000000001E-3</v>
          </cell>
          <cell r="AT832">
            <v>-7357924.3820000002</v>
          </cell>
          <cell r="AU832">
            <v>0</v>
          </cell>
          <cell r="AV832">
            <v>-7357924.3820000002</v>
          </cell>
          <cell r="AW832">
            <v>1.0999999999999999E-2</v>
          </cell>
          <cell r="AX832">
            <v>0</v>
          </cell>
          <cell r="AY832">
            <v>1.0999999999999999E-2</v>
          </cell>
          <cell r="AZ832">
            <v>0</v>
          </cell>
          <cell r="BA832">
            <v>0</v>
          </cell>
          <cell r="BB832">
            <v>0</v>
          </cell>
          <cell r="BC832">
            <v>0</v>
          </cell>
          <cell r="BD832">
            <v>0</v>
          </cell>
          <cell r="BE832">
            <v>0</v>
          </cell>
          <cell r="BF832">
            <v>0</v>
          </cell>
          <cell r="BG832">
            <v>0</v>
          </cell>
          <cell r="BH832">
            <v>0</v>
          </cell>
          <cell r="BI832">
            <v>-46196796.359999999</v>
          </cell>
          <cell r="BJ832">
            <v>0</v>
          </cell>
          <cell r="BK832">
            <v>-46196796.359999999</v>
          </cell>
          <cell r="BL832">
            <v>0</v>
          </cell>
          <cell r="BM832">
            <v>0</v>
          </cell>
          <cell r="BN832">
            <v>0</v>
          </cell>
          <cell r="BO832">
            <v>-0.25</v>
          </cell>
          <cell r="BP832">
            <v>0</v>
          </cell>
          <cell r="BQ832">
            <v>-0.25</v>
          </cell>
          <cell r="BR832">
            <v>0</v>
          </cell>
          <cell r="BS832">
            <v>0</v>
          </cell>
          <cell r="BT832">
            <v>0</v>
          </cell>
          <cell r="BU832">
            <v>5842</v>
          </cell>
          <cell r="BV832">
            <v>0</v>
          </cell>
          <cell r="BW832">
            <v>5842</v>
          </cell>
          <cell r="BX832">
            <v>0</v>
          </cell>
          <cell r="BY832">
            <v>0</v>
          </cell>
          <cell r="BZ832">
            <v>0</v>
          </cell>
          <cell r="CA832">
            <v>-579320263.01400006</v>
          </cell>
          <cell r="CB832">
            <v>0</v>
          </cell>
          <cell r="CC832">
            <v>-579320263.01400006</v>
          </cell>
          <cell r="CD832">
            <v>-18190527.09</v>
          </cell>
          <cell r="CE832">
            <v>0</v>
          </cell>
          <cell r="CF832">
            <v>-18190527.09</v>
          </cell>
          <cell r="CG832">
            <v>-597510790.10400009</v>
          </cell>
          <cell r="CH832">
            <v>0</v>
          </cell>
          <cell r="CI832">
            <v>-597510790.10400009</v>
          </cell>
        </row>
        <row r="833">
          <cell r="B833" t="str">
            <v>404020</v>
          </cell>
          <cell r="C833" t="str">
            <v>Income Tax Payable</v>
          </cell>
          <cell r="D833">
            <v>-14704196.039999999</v>
          </cell>
          <cell r="E833">
            <v>0</v>
          </cell>
          <cell r="F833">
            <v>-14704196.039999999</v>
          </cell>
          <cell r="G833">
            <v>0</v>
          </cell>
          <cell r="H833">
            <v>0</v>
          </cell>
          <cell r="I833">
            <v>0</v>
          </cell>
          <cell r="J833">
            <v>-15809068.23</v>
          </cell>
          <cell r="K833">
            <v>0</v>
          </cell>
          <cell r="L833">
            <v>-15809068.23</v>
          </cell>
          <cell r="M833">
            <v>156002592.12</v>
          </cell>
          <cell r="N833">
            <v>0</v>
          </cell>
          <cell r="O833">
            <v>156002592.12</v>
          </cell>
          <cell r="P833">
            <v>-159430333.53999999</v>
          </cell>
          <cell r="Q833">
            <v>0</v>
          </cell>
          <cell r="R833">
            <v>-159430333.53999999</v>
          </cell>
          <cell r="S833">
            <v>0</v>
          </cell>
          <cell r="T833">
            <v>0</v>
          </cell>
          <cell r="U833">
            <v>0</v>
          </cell>
          <cell r="V833">
            <v>0</v>
          </cell>
          <cell r="W833">
            <v>0</v>
          </cell>
          <cell r="X833">
            <v>0</v>
          </cell>
          <cell r="Y833">
            <v>-268596.08</v>
          </cell>
          <cell r="Z833">
            <v>0</v>
          </cell>
          <cell r="AA833">
            <v>-268596.08</v>
          </cell>
          <cell r="AB833">
            <v>0</v>
          </cell>
          <cell r="AC833">
            <v>0</v>
          </cell>
          <cell r="AD833">
            <v>0</v>
          </cell>
          <cell r="AE833">
            <v>0</v>
          </cell>
          <cell r="AF833">
            <v>0</v>
          </cell>
          <cell r="AG833">
            <v>0</v>
          </cell>
          <cell r="AH833">
            <v>2673678.7420000001</v>
          </cell>
          <cell r="AI833">
            <v>0</v>
          </cell>
          <cell r="AJ833">
            <v>2673678.7420000001</v>
          </cell>
          <cell r="AK833">
            <v>15793.38</v>
          </cell>
          <cell r="AL833">
            <v>0</v>
          </cell>
          <cell r="AM833">
            <v>15793.38</v>
          </cell>
          <cell r="AN833">
            <v>-18551.29</v>
          </cell>
          <cell r="AO833">
            <v>0</v>
          </cell>
          <cell r="AP833">
            <v>-18551.29</v>
          </cell>
          <cell r="AQ833">
            <v>0</v>
          </cell>
          <cell r="AR833">
            <v>0</v>
          </cell>
          <cell r="AS833">
            <v>0</v>
          </cell>
          <cell r="AT833">
            <v>157434.37</v>
          </cell>
          <cell r="AU833">
            <v>0</v>
          </cell>
          <cell r="AV833">
            <v>157434.37</v>
          </cell>
          <cell r="AW833">
            <v>0</v>
          </cell>
          <cell r="AX833">
            <v>0</v>
          </cell>
          <cell r="AY833">
            <v>0</v>
          </cell>
          <cell r="AZ833">
            <v>0</v>
          </cell>
          <cell r="BA833">
            <v>0</v>
          </cell>
          <cell r="BB833">
            <v>0</v>
          </cell>
          <cell r="BC833">
            <v>0</v>
          </cell>
          <cell r="BD833">
            <v>0</v>
          </cell>
          <cell r="BE833">
            <v>0</v>
          </cell>
          <cell r="BF833">
            <v>0</v>
          </cell>
          <cell r="BG833">
            <v>0</v>
          </cell>
          <cell r="BH833">
            <v>0</v>
          </cell>
          <cell r="BI833">
            <v>-912216.48</v>
          </cell>
          <cell r="BJ833">
            <v>0</v>
          </cell>
          <cell r="BK833">
            <v>-912216.48</v>
          </cell>
          <cell r="BL833">
            <v>0</v>
          </cell>
          <cell r="BM833">
            <v>0</v>
          </cell>
          <cell r="BN833">
            <v>0</v>
          </cell>
          <cell r="BO833">
            <v>-4873.29</v>
          </cell>
          <cell r="BP833">
            <v>0</v>
          </cell>
          <cell r="BQ833">
            <v>-4873.29</v>
          </cell>
          <cell r="BR833">
            <v>0</v>
          </cell>
          <cell r="BS833">
            <v>0</v>
          </cell>
          <cell r="BT833">
            <v>0</v>
          </cell>
          <cell r="BU833">
            <v>25657.1</v>
          </cell>
          <cell r="BV833">
            <v>0</v>
          </cell>
          <cell r="BW833">
            <v>25657.1</v>
          </cell>
          <cell r="BX833">
            <v>0</v>
          </cell>
          <cell r="BY833">
            <v>0</v>
          </cell>
          <cell r="BZ833">
            <v>0</v>
          </cell>
          <cell r="CA833">
            <v>-32272679.237999991</v>
          </cell>
          <cell r="CB833">
            <v>0</v>
          </cell>
          <cell r="CC833">
            <v>-32272679.237999991</v>
          </cell>
          <cell r="CD833">
            <v>0</v>
          </cell>
          <cell r="CE833">
            <v>0</v>
          </cell>
          <cell r="CF833">
            <v>0</v>
          </cell>
          <cell r="CG833">
            <v>-32272679.238000005</v>
          </cell>
          <cell r="CH833">
            <v>0</v>
          </cell>
          <cell r="CI833">
            <v>-32272679.238000005</v>
          </cell>
        </row>
        <row r="834">
          <cell r="B834" t="str">
            <v>404021</v>
          </cell>
          <cell r="C834" t="str">
            <v>U.S. w/h tax-int. paid by Link</v>
          </cell>
          <cell r="D834">
            <v>10338.52</v>
          </cell>
          <cell r="E834">
            <v>0</v>
          </cell>
          <cell r="F834">
            <v>10338.52</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10338.52</v>
          </cell>
          <cell r="CB834">
            <v>0</v>
          </cell>
          <cell r="CC834">
            <v>10338.52</v>
          </cell>
          <cell r="CD834">
            <v>0</v>
          </cell>
          <cell r="CE834">
            <v>0</v>
          </cell>
          <cell r="CF834">
            <v>0</v>
          </cell>
          <cell r="CG834">
            <v>10338.52</v>
          </cell>
          <cell r="CH834">
            <v>0</v>
          </cell>
          <cell r="CI834">
            <v>10338.52</v>
          </cell>
        </row>
        <row r="835">
          <cell r="B835" t="str">
            <v>404030</v>
          </cell>
          <cell r="C835" t="str">
            <v>Future Income Tax Liability</v>
          </cell>
          <cell r="D835">
            <v>4857920.18</v>
          </cell>
          <cell r="E835">
            <v>0</v>
          </cell>
          <cell r="F835">
            <v>4857920.18</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-0.44</v>
          </cell>
          <cell r="AI835">
            <v>0</v>
          </cell>
          <cell r="AJ835">
            <v>-0.44</v>
          </cell>
          <cell r="AK835">
            <v>-0.09</v>
          </cell>
          <cell r="AL835">
            <v>0</v>
          </cell>
          <cell r="AM835">
            <v>-0.09</v>
          </cell>
          <cell r="AN835">
            <v>-0.51</v>
          </cell>
          <cell r="AO835">
            <v>0</v>
          </cell>
          <cell r="AP835">
            <v>-0.51</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4857919.1399999997</v>
          </cell>
          <cell r="CB835">
            <v>0</v>
          </cell>
          <cell r="CC835">
            <v>4857919.1399999997</v>
          </cell>
          <cell r="CD835">
            <v>0</v>
          </cell>
          <cell r="CE835">
            <v>0</v>
          </cell>
          <cell r="CF835">
            <v>0</v>
          </cell>
          <cell r="CG835">
            <v>4857919.1399999997</v>
          </cell>
          <cell r="CH835">
            <v>0</v>
          </cell>
          <cell r="CI835">
            <v>4857919.1399999997</v>
          </cell>
        </row>
        <row r="836">
          <cell r="C836" t="str">
            <v>Income tax payable</v>
          </cell>
          <cell r="D836">
            <v>-9835937.3399999999</v>
          </cell>
          <cell r="E836">
            <v>0</v>
          </cell>
          <cell r="F836">
            <v>-9835937.3399999999</v>
          </cell>
          <cell r="G836">
            <v>0</v>
          </cell>
          <cell r="H836">
            <v>0</v>
          </cell>
          <cell r="I836">
            <v>0</v>
          </cell>
          <cell r="J836">
            <v>-15809068.23</v>
          </cell>
          <cell r="K836">
            <v>0</v>
          </cell>
          <cell r="L836">
            <v>-15809068.23</v>
          </cell>
          <cell r="M836">
            <v>156002592.12</v>
          </cell>
          <cell r="N836">
            <v>0</v>
          </cell>
          <cell r="O836">
            <v>156002592.12</v>
          </cell>
          <cell r="P836">
            <v>-159430333.53999999</v>
          </cell>
          <cell r="Q836">
            <v>0</v>
          </cell>
          <cell r="R836">
            <v>-159430333.53999999</v>
          </cell>
          <cell r="S836">
            <v>0</v>
          </cell>
          <cell r="T836">
            <v>0</v>
          </cell>
          <cell r="U836">
            <v>0</v>
          </cell>
          <cell r="V836">
            <v>0</v>
          </cell>
          <cell r="W836">
            <v>0</v>
          </cell>
          <cell r="X836">
            <v>0</v>
          </cell>
          <cell r="Y836">
            <v>-268596.08</v>
          </cell>
          <cell r="Z836">
            <v>0</v>
          </cell>
          <cell r="AA836">
            <v>-268596.08</v>
          </cell>
          <cell r="AB836">
            <v>0</v>
          </cell>
          <cell r="AC836">
            <v>0</v>
          </cell>
          <cell r="AD836">
            <v>0</v>
          </cell>
          <cell r="AE836">
            <v>0</v>
          </cell>
          <cell r="AF836">
            <v>0</v>
          </cell>
          <cell r="AG836">
            <v>0</v>
          </cell>
          <cell r="AH836">
            <v>2673678.3020000001</v>
          </cell>
          <cell r="AI836">
            <v>0</v>
          </cell>
          <cell r="AJ836">
            <v>2673678.3020000001</v>
          </cell>
          <cell r="AK836">
            <v>15793.29</v>
          </cell>
          <cell r="AL836">
            <v>0</v>
          </cell>
          <cell r="AM836">
            <v>15793.29</v>
          </cell>
          <cell r="AN836">
            <v>-18551.8</v>
          </cell>
          <cell r="AO836">
            <v>0</v>
          </cell>
          <cell r="AP836">
            <v>-18551.8</v>
          </cell>
          <cell r="AQ836">
            <v>0</v>
          </cell>
          <cell r="AR836">
            <v>0</v>
          </cell>
          <cell r="AS836">
            <v>0</v>
          </cell>
          <cell r="AT836">
            <v>157434.37</v>
          </cell>
          <cell r="AU836">
            <v>0</v>
          </cell>
          <cell r="AV836">
            <v>157434.37</v>
          </cell>
          <cell r="AW836">
            <v>0</v>
          </cell>
          <cell r="AX836">
            <v>0</v>
          </cell>
          <cell r="AY836">
            <v>0</v>
          </cell>
          <cell r="AZ836">
            <v>0</v>
          </cell>
          <cell r="BA836">
            <v>0</v>
          </cell>
          <cell r="BB836">
            <v>0</v>
          </cell>
          <cell r="BC836">
            <v>0</v>
          </cell>
          <cell r="BD836">
            <v>0</v>
          </cell>
          <cell r="BE836">
            <v>0</v>
          </cell>
          <cell r="BF836">
            <v>0</v>
          </cell>
          <cell r="BG836">
            <v>0</v>
          </cell>
          <cell r="BH836">
            <v>0</v>
          </cell>
          <cell r="BI836">
            <v>-912216.48</v>
          </cell>
          <cell r="BJ836">
            <v>0</v>
          </cell>
          <cell r="BK836">
            <v>-912216.48</v>
          </cell>
          <cell r="BL836">
            <v>0</v>
          </cell>
          <cell r="BM836">
            <v>0</v>
          </cell>
          <cell r="BN836">
            <v>0</v>
          </cell>
          <cell r="BO836">
            <v>-4873.29</v>
          </cell>
          <cell r="BP836">
            <v>0</v>
          </cell>
          <cell r="BQ836">
            <v>-4873.29</v>
          </cell>
          <cell r="BR836">
            <v>0</v>
          </cell>
          <cell r="BS836">
            <v>0</v>
          </cell>
          <cell r="BT836">
            <v>0</v>
          </cell>
          <cell r="BU836">
            <v>25657.1</v>
          </cell>
          <cell r="BV836">
            <v>0</v>
          </cell>
          <cell r="BW836">
            <v>25657.1</v>
          </cell>
          <cell r="BX836">
            <v>0</v>
          </cell>
          <cell r="BY836">
            <v>0</v>
          </cell>
          <cell r="BZ836">
            <v>0</v>
          </cell>
          <cell r="CA836">
            <v>-27404421.578000009</v>
          </cell>
          <cell r="CB836">
            <v>0</v>
          </cell>
          <cell r="CC836">
            <v>-27404421.578000009</v>
          </cell>
          <cell r="CD836">
            <v>0</v>
          </cell>
          <cell r="CE836">
            <v>0</v>
          </cell>
          <cell r="CF836">
            <v>0</v>
          </cell>
          <cell r="CG836">
            <v>-27404421.578000002</v>
          </cell>
          <cell r="CH836">
            <v>0</v>
          </cell>
          <cell r="CI836">
            <v>-27404421.578000002</v>
          </cell>
        </row>
        <row r="837">
          <cell r="B837" t="str">
            <v>443020</v>
          </cell>
          <cell r="C837" t="str">
            <v>Div Payable - Preferred Shares</v>
          </cell>
          <cell r="D837">
            <v>-4441250</v>
          </cell>
          <cell r="E837">
            <v>0</v>
          </cell>
          <cell r="F837">
            <v>-4441250</v>
          </cell>
          <cell r="G837">
            <v>0</v>
          </cell>
          <cell r="H837">
            <v>0</v>
          </cell>
          <cell r="I837">
            <v>0</v>
          </cell>
          <cell r="J837">
            <v>-3080000</v>
          </cell>
          <cell r="K837">
            <v>0</v>
          </cell>
          <cell r="L837">
            <v>-3080000</v>
          </cell>
          <cell r="M837">
            <v>-1361250</v>
          </cell>
          <cell r="N837">
            <v>0</v>
          </cell>
          <cell r="O837">
            <v>-1361250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-8882500</v>
          </cell>
          <cell r="CB837">
            <v>0</v>
          </cell>
          <cell r="CC837">
            <v>-8882500</v>
          </cell>
          <cell r="CD837">
            <v>4441250</v>
          </cell>
          <cell r="CE837">
            <v>0</v>
          </cell>
          <cell r="CF837">
            <v>4441250</v>
          </cell>
          <cell r="CG837">
            <v>-4441250</v>
          </cell>
          <cell r="CH837">
            <v>0</v>
          </cell>
          <cell r="CI837">
            <v>-4441250</v>
          </cell>
        </row>
        <row r="838">
          <cell r="C838" t="str">
            <v>Dividends payable</v>
          </cell>
          <cell r="D838">
            <v>-4441250</v>
          </cell>
          <cell r="E838">
            <v>0</v>
          </cell>
          <cell r="F838">
            <v>-4441250</v>
          </cell>
          <cell r="G838">
            <v>0</v>
          </cell>
          <cell r="H838">
            <v>0</v>
          </cell>
          <cell r="I838">
            <v>0</v>
          </cell>
          <cell r="J838">
            <v>-3080000</v>
          </cell>
          <cell r="K838">
            <v>0</v>
          </cell>
          <cell r="L838">
            <v>-3080000</v>
          </cell>
          <cell r="M838">
            <v>-1361250</v>
          </cell>
          <cell r="N838">
            <v>0</v>
          </cell>
          <cell r="O838">
            <v>-1361250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-8882500</v>
          </cell>
          <cell r="CB838">
            <v>0</v>
          </cell>
          <cell r="CC838">
            <v>-8882500</v>
          </cell>
          <cell r="CD838">
            <v>4441250</v>
          </cell>
          <cell r="CE838">
            <v>0</v>
          </cell>
          <cell r="CF838">
            <v>4441250</v>
          </cell>
          <cell r="CG838">
            <v>-4441250</v>
          </cell>
          <cell r="CH838">
            <v>0</v>
          </cell>
          <cell r="CI838">
            <v>-4441250</v>
          </cell>
        </row>
        <row r="839">
          <cell r="C839" t="str">
            <v>Deferred income taxes</v>
          </cell>
          <cell r="F839">
            <v>0</v>
          </cell>
          <cell r="I839">
            <v>0</v>
          </cell>
          <cell r="L839">
            <v>0</v>
          </cell>
          <cell r="O839">
            <v>0</v>
          </cell>
          <cell r="R839">
            <v>0</v>
          </cell>
          <cell r="U839">
            <v>0</v>
          </cell>
          <cell r="X839">
            <v>0</v>
          </cell>
          <cell r="AA839">
            <v>0</v>
          </cell>
          <cell r="AD839">
            <v>0</v>
          </cell>
          <cell r="AG839">
            <v>0</v>
          </cell>
          <cell r="AJ839">
            <v>0</v>
          </cell>
          <cell r="AM839">
            <v>0</v>
          </cell>
          <cell r="AP839">
            <v>0</v>
          </cell>
          <cell r="AS839">
            <v>0</v>
          </cell>
          <cell r="AV839">
            <v>0</v>
          </cell>
          <cell r="AY839">
            <v>0</v>
          </cell>
          <cell r="BB839">
            <v>0</v>
          </cell>
          <cell r="BE839">
            <v>0</v>
          </cell>
          <cell r="BH839">
            <v>0</v>
          </cell>
          <cell r="BK839">
            <v>0</v>
          </cell>
          <cell r="BN839">
            <v>0</v>
          </cell>
          <cell r="BQ839">
            <v>0</v>
          </cell>
          <cell r="BT839">
            <v>0</v>
          </cell>
          <cell r="BW839">
            <v>0</v>
          </cell>
          <cell r="BZ839">
            <v>0</v>
          </cell>
          <cell r="CC839">
            <v>0</v>
          </cell>
          <cell r="CF839">
            <v>0</v>
          </cell>
          <cell r="CI839">
            <v>0</v>
          </cell>
        </row>
        <row r="840">
          <cell r="B840" t="str">
            <v>440010</v>
          </cell>
          <cell r="C840" t="str">
            <v>Short Term Notes Payable</v>
          </cell>
          <cell r="D840">
            <v>-40000000</v>
          </cell>
          <cell r="E840">
            <v>0</v>
          </cell>
          <cell r="F840">
            <v>-40000000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-40000000</v>
          </cell>
          <cell r="CB840">
            <v>0</v>
          </cell>
          <cell r="CC840">
            <v>-40000000</v>
          </cell>
          <cell r="CD840">
            <v>0</v>
          </cell>
          <cell r="CE840">
            <v>0</v>
          </cell>
          <cell r="CF840">
            <v>0</v>
          </cell>
          <cell r="CG840">
            <v>-40000000</v>
          </cell>
          <cell r="CH840">
            <v>0</v>
          </cell>
          <cell r="CI840">
            <v>-40000000</v>
          </cell>
        </row>
        <row r="841">
          <cell r="C841" t="str">
            <v>Short-term notes payable</v>
          </cell>
          <cell r="D841">
            <v>-40000000</v>
          </cell>
          <cell r="E841">
            <v>0</v>
          </cell>
          <cell r="F841">
            <v>-40000000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-40000000</v>
          </cell>
          <cell r="CB841">
            <v>0</v>
          </cell>
          <cell r="CC841">
            <v>-40000000</v>
          </cell>
          <cell r="CD841">
            <v>0</v>
          </cell>
          <cell r="CE841">
            <v>0</v>
          </cell>
          <cell r="CF841">
            <v>0</v>
          </cell>
          <cell r="CG841">
            <v>-40000000</v>
          </cell>
          <cell r="CH841">
            <v>0</v>
          </cell>
          <cell r="CI841">
            <v>-40000000</v>
          </cell>
        </row>
        <row r="842">
          <cell r="B842" t="str">
            <v>442010</v>
          </cell>
          <cell r="C842" t="str">
            <v>Accrued Interest</v>
          </cell>
          <cell r="D842">
            <v>-44461704.619999997</v>
          </cell>
          <cell r="E842">
            <v>0</v>
          </cell>
          <cell r="F842">
            <v>-44461704.619999997</v>
          </cell>
          <cell r="G842">
            <v>0</v>
          </cell>
          <cell r="H842">
            <v>0</v>
          </cell>
          <cell r="I842">
            <v>0</v>
          </cell>
          <cell r="J842">
            <v>-35560022.490000002</v>
          </cell>
          <cell r="K842">
            <v>0</v>
          </cell>
          <cell r="L842">
            <v>-35560022.490000002</v>
          </cell>
          <cell r="M842">
            <v>-22313561.149999999</v>
          </cell>
          <cell r="N842">
            <v>0</v>
          </cell>
          <cell r="O842">
            <v>-22313561.149999999</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-288873.7</v>
          </cell>
          <cell r="AU842">
            <v>0</v>
          </cell>
          <cell r="AV842">
            <v>-288873.7</v>
          </cell>
          <cell r="AW842">
            <v>0</v>
          </cell>
          <cell r="AX842">
            <v>0</v>
          </cell>
          <cell r="AY842">
            <v>0</v>
          </cell>
          <cell r="AZ842">
            <v>0</v>
          </cell>
          <cell r="BA842">
            <v>0</v>
          </cell>
          <cell r="BB842">
            <v>0</v>
          </cell>
          <cell r="BC842">
            <v>0</v>
          </cell>
          <cell r="BD842">
            <v>0</v>
          </cell>
          <cell r="BE842">
            <v>0</v>
          </cell>
          <cell r="BF842">
            <v>0</v>
          </cell>
          <cell r="BG842">
            <v>0</v>
          </cell>
          <cell r="BH842">
            <v>0</v>
          </cell>
          <cell r="BI842">
            <v>-844091.81</v>
          </cell>
          <cell r="BJ842">
            <v>0</v>
          </cell>
          <cell r="BK842">
            <v>-844091.81</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-103468253.77</v>
          </cell>
          <cell r="CB842">
            <v>0</v>
          </cell>
          <cell r="CC842">
            <v>-103468253.77</v>
          </cell>
          <cell r="CD842">
            <v>59103846.109999999</v>
          </cell>
          <cell r="CE842">
            <v>0</v>
          </cell>
          <cell r="CF842">
            <v>59103846.109999999</v>
          </cell>
          <cell r="CG842">
            <v>-44364407.660000004</v>
          </cell>
          <cell r="CH842">
            <v>0</v>
          </cell>
          <cell r="CI842">
            <v>-44364407.660000004</v>
          </cell>
        </row>
        <row r="843">
          <cell r="C843" t="str">
            <v>Accrued interest</v>
          </cell>
          <cell r="D843">
            <v>-44461704.619999997</v>
          </cell>
          <cell r="E843">
            <v>0</v>
          </cell>
          <cell r="F843">
            <v>-44461704.619999997</v>
          </cell>
          <cell r="G843">
            <v>0</v>
          </cell>
          <cell r="H843">
            <v>0</v>
          </cell>
          <cell r="I843">
            <v>0</v>
          </cell>
          <cell r="J843">
            <v>-35560022.490000002</v>
          </cell>
          <cell r="K843">
            <v>0</v>
          </cell>
          <cell r="L843">
            <v>-35560022.490000002</v>
          </cell>
          <cell r="M843">
            <v>-22313561.149999999</v>
          </cell>
          <cell r="N843">
            <v>0</v>
          </cell>
          <cell r="O843">
            <v>-22313561.149999999</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-288873.7</v>
          </cell>
          <cell r="AU843">
            <v>0</v>
          </cell>
          <cell r="AV843">
            <v>-288873.7</v>
          </cell>
          <cell r="AW843">
            <v>0</v>
          </cell>
          <cell r="AX843">
            <v>0</v>
          </cell>
          <cell r="AY843">
            <v>0</v>
          </cell>
          <cell r="AZ843">
            <v>0</v>
          </cell>
          <cell r="BA843">
            <v>0</v>
          </cell>
          <cell r="BB843">
            <v>0</v>
          </cell>
          <cell r="BC843">
            <v>0</v>
          </cell>
          <cell r="BD843">
            <v>0</v>
          </cell>
          <cell r="BE843">
            <v>0</v>
          </cell>
          <cell r="BF843">
            <v>0</v>
          </cell>
          <cell r="BG843">
            <v>0</v>
          </cell>
          <cell r="BH843">
            <v>0</v>
          </cell>
          <cell r="BI843">
            <v>-844091.81</v>
          </cell>
          <cell r="BJ843">
            <v>0</v>
          </cell>
          <cell r="BK843">
            <v>-844091.81</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-103468253.77</v>
          </cell>
          <cell r="CB843">
            <v>0</v>
          </cell>
          <cell r="CC843">
            <v>-103468253.77</v>
          </cell>
          <cell r="CD843">
            <v>59103846.109999999</v>
          </cell>
          <cell r="CE843">
            <v>0</v>
          </cell>
          <cell r="CF843">
            <v>59103846.109999999</v>
          </cell>
          <cell r="CG843">
            <v>-44364407.660000004</v>
          </cell>
          <cell r="CH843">
            <v>0</v>
          </cell>
          <cell r="CI843">
            <v>-44364407.660000004</v>
          </cell>
        </row>
        <row r="844">
          <cell r="B844" t="str">
            <v>330000</v>
          </cell>
          <cell r="C844" t="str">
            <v>L-T Debt Payable Within 1 Year</v>
          </cell>
          <cell r="D844">
            <v>-539324000</v>
          </cell>
          <cell r="E844">
            <v>0</v>
          </cell>
          <cell r="F844">
            <v>-539324000</v>
          </cell>
          <cell r="G844">
            <v>0</v>
          </cell>
          <cell r="H844">
            <v>0</v>
          </cell>
          <cell r="I844">
            <v>0</v>
          </cell>
          <cell r="J844">
            <v>-329612725.38999999</v>
          </cell>
          <cell r="K844">
            <v>0</v>
          </cell>
          <cell r="L844">
            <v>-329612725.38999999</v>
          </cell>
          <cell r="M844">
            <v>-143968776.61000001</v>
          </cell>
          <cell r="N844">
            <v>0</v>
          </cell>
          <cell r="O844">
            <v>-143968776.61000001</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-23000000</v>
          </cell>
          <cell r="AU844">
            <v>0</v>
          </cell>
          <cell r="AV844">
            <v>-23000000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-1035905502</v>
          </cell>
          <cell r="CB844">
            <v>0</v>
          </cell>
          <cell r="CC844">
            <v>-1035905502</v>
          </cell>
          <cell r="CD844">
            <v>496581502</v>
          </cell>
          <cell r="CE844">
            <v>0</v>
          </cell>
          <cell r="CF844">
            <v>496581502</v>
          </cell>
          <cell r="CG844">
            <v>-539324000</v>
          </cell>
          <cell r="CH844">
            <v>0</v>
          </cell>
          <cell r="CI844">
            <v>-539324000</v>
          </cell>
        </row>
        <row r="845">
          <cell r="C845" t="str">
            <v>Long-term debt payable within one year</v>
          </cell>
          <cell r="D845">
            <v>-539324000</v>
          </cell>
          <cell r="E845">
            <v>0</v>
          </cell>
          <cell r="F845">
            <v>-539324000</v>
          </cell>
          <cell r="G845">
            <v>0</v>
          </cell>
          <cell r="H845">
            <v>0</v>
          </cell>
          <cell r="I845">
            <v>0</v>
          </cell>
          <cell r="J845">
            <v>-329612725.38999999</v>
          </cell>
          <cell r="K845">
            <v>0</v>
          </cell>
          <cell r="L845">
            <v>-329612725.38999999</v>
          </cell>
          <cell r="M845">
            <v>-143968776.61000001</v>
          </cell>
          <cell r="N845">
            <v>0</v>
          </cell>
          <cell r="O845">
            <v>-143968776.61000001</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-23000000</v>
          </cell>
          <cell r="AU845">
            <v>0</v>
          </cell>
          <cell r="AV845">
            <v>-23000000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-1035905502</v>
          </cell>
          <cell r="CB845">
            <v>0</v>
          </cell>
          <cell r="CC845">
            <v>-1035905502</v>
          </cell>
          <cell r="CD845">
            <v>496581502</v>
          </cell>
          <cell r="CE845">
            <v>0</v>
          </cell>
          <cell r="CF845">
            <v>496581502</v>
          </cell>
          <cell r="CG845">
            <v>-539324000</v>
          </cell>
          <cell r="CH845">
            <v>0</v>
          </cell>
          <cell r="CI845">
            <v>-539324000</v>
          </cell>
        </row>
        <row r="846">
          <cell r="C846" t="str">
            <v>Total Current liabilities</v>
          </cell>
          <cell r="D846">
            <v>-623843132.18000007</v>
          </cell>
          <cell r="E846">
            <v>0</v>
          </cell>
          <cell r="F846">
            <v>-623843132.18000007</v>
          </cell>
          <cell r="G846">
            <v>0</v>
          </cell>
          <cell r="H846">
            <v>0</v>
          </cell>
          <cell r="I846">
            <v>0</v>
          </cell>
          <cell r="J846">
            <v>-409831154.68900001</v>
          </cell>
          <cell r="K846">
            <v>0</v>
          </cell>
          <cell r="L846">
            <v>-409831154.68900001</v>
          </cell>
          <cell r="M846">
            <v>-68029007.372000009</v>
          </cell>
          <cell r="N846">
            <v>0</v>
          </cell>
          <cell r="O846">
            <v>-68029007.372000009</v>
          </cell>
          <cell r="P846">
            <v>-381250550.22000003</v>
          </cell>
          <cell r="Q846">
            <v>0</v>
          </cell>
          <cell r="R846">
            <v>-381250550.22000003</v>
          </cell>
          <cell r="S846">
            <v>0</v>
          </cell>
          <cell r="T846">
            <v>0</v>
          </cell>
          <cell r="U846">
            <v>0</v>
          </cell>
          <cell r="V846">
            <v>-0.1</v>
          </cell>
          <cell r="W846">
            <v>0</v>
          </cell>
          <cell r="X846">
            <v>-0.1</v>
          </cell>
          <cell r="Y846">
            <v>-268596.08</v>
          </cell>
          <cell r="Z846">
            <v>0</v>
          </cell>
          <cell r="AA846">
            <v>-268596.08</v>
          </cell>
          <cell r="AB846">
            <v>0</v>
          </cell>
          <cell r="AC846">
            <v>0</v>
          </cell>
          <cell r="AD846">
            <v>0</v>
          </cell>
          <cell r="AE846">
            <v>0</v>
          </cell>
          <cell r="AF846">
            <v>0</v>
          </cell>
          <cell r="AG846">
            <v>0</v>
          </cell>
          <cell r="AH846">
            <v>-226715810.14700001</v>
          </cell>
          <cell r="AI846">
            <v>0</v>
          </cell>
          <cell r="AJ846">
            <v>-226715810.14700001</v>
          </cell>
          <cell r="AK846">
            <v>-6598689.966</v>
          </cell>
          <cell r="AL846">
            <v>0</v>
          </cell>
          <cell r="AM846">
            <v>-6598689.966</v>
          </cell>
          <cell r="AN846">
            <v>-28156.82</v>
          </cell>
          <cell r="AO846">
            <v>0</v>
          </cell>
          <cell r="AP846">
            <v>-28156.82</v>
          </cell>
          <cell r="AQ846">
            <v>3.0000000000000001E-3</v>
          </cell>
          <cell r="AR846">
            <v>0</v>
          </cell>
          <cell r="AS846">
            <v>3.0000000000000001E-3</v>
          </cell>
          <cell r="AT846">
            <v>-30489363.712000001</v>
          </cell>
          <cell r="AU846">
            <v>0</v>
          </cell>
          <cell r="AV846">
            <v>-30489363.712000001</v>
          </cell>
          <cell r="AW846">
            <v>1.1000000000000001E-2</v>
          </cell>
          <cell r="AX846">
            <v>0</v>
          </cell>
          <cell r="AY846">
            <v>1.1000000000000001E-2</v>
          </cell>
          <cell r="AZ846">
            <v>0</v>
          </cell>
          <cell r="BA846">
            <v>0</v>
          </cell>
          <cell r="BB846">
            <v>0</v>
          </cell>
          <cell r="BC846">
            <v>0</v>
          </cell>
          <cell r="BD846">
            <v>0</v>
          </cell>
          <cell r="BE846">
            <v>0</v>
          </cell>
          <cell r="BF846">
            <v>0</v>
          </cell>
          <cell r="BG846">
            <v>0</v>
          </cell>
          <cell r="BH846">
            <v>0</v>
          </cell>
          <cell r="BI846">
            <v>-47953104.649999999</v>
          </cell>
          <cell r="BJ846">
            <v>0</v>
          </cell>
          <cell r="BK846">
            <v>-47953104.649999999</v>
          </cell>
          <cell r="BL846">
            <v>0</v>
          </cell>
          <cell r="BM846">
            <v>0</v>
          </cell>
          <cell r="BN846">
            <v>0</v>
          </cell>
          <cell r="BO846">
            <v>-4873.54</v>
          </cell>
          <cell r="BP846">
            <v>0</v>
          </cell>
          <cell r="BQ846">
            <v>-4873.54</v>
          </cell>
          <cell r="BR846">
            <v>0</v>
          </cell>
          <cell r="BS846">
            <v>0</v>
          </cell>
          <cell r="BT846">
            <v>0</v>
          </cell>
          <cell r="BU846">
            <v>31499.1</v>
          </cell>
          <cell r="BV846">
            <v>0</v>
          </cell>
          <cell r="BW846">
            <v>31499.1</v>
          </cell>
          <cell r="BX846">
            <v>0</v>
          </cell>
          <cell r="BY846">
            <v>0</v>
          </cell>
          <cell r="BZ846">
            <v>0</v>
          </cell>
          <cell r="CA846">
            <v>-1794980940.362</v>
          </cell>
          <cell r="CB846">
            <v>0</v>
          </cell>
          <cell r="CC846">
            <v>-1794980940.362</v>
          </cell>
          <cell r="CD846">
            <v>541936071.01999998</v>
          </cell>
          <cell r="CE846">
            <v>0</v>
          </cell>
          <cell r="CF846">
            <v>541936071.01999998</v>
          </cell>
          <cell r="CG846">
            <v>-1253044869.342</v>
          </cell>
          <cell r="CH846">
            <v>0</v>
          </cell>
          <cell r="CI846">
            <v>-1253044869.342</v>
          </cell>
        </row>
        <row r="848">
          <cell r="C848" t="str">
            <v>Other liabilities</v>
          </cell>
        </row>
        <row r="849">
          <cell r="C849" t="str">
            <v>Unamortized option premium</v>
          </cell>
          <cell r="F849">
            <v>0</v>
          </cell>
          <cell r="I849">
            <v>0</v>
          </cell>
          <cell r="L849">
            <v>0</v>
          </cell>
          <cell r="O849">
            <v>0</v>
          </cell>
          <cell r="R849">
            <v>0</v>
          </cell>
          <cell r="U849">
            <v>0</v>
          </cell>
          <cell r="X849">
            <v>0</v>
          </cell>
          <cell r="AA849">
            <v>0</v>
          </cell>
          <cell r="AD849">
            <v>0</v>
          </cell>
          <cell r="AG849">
            <v>0</v>
          </cell>
          <cell r="AJ849">
            <v>0</v>
          </cell>
          <cell r="AM849">
            <v>0</v>
          </cell>
          <cell r="AP849">
            <v>0</v>
          </cell>
          <cell r="AS849">
            <v>0</v>
          </cell>
          <cell r="AV849">
            <v>0</v>
          </cell>
          <cell r="AY849">
            <v>0</v>
          </cell>
          <cell r="BB849">
            <v>0</v>
          </cell>
          <cell r="BE849">
            <v>0</v>
          </cell>
          <cell r="BH849">
            <v>0</v>
          </cell>
          <cell r="BK849">
            <v>0</v>
          </cell>
          <cell r="BN849">
            <v>0</v>
          </cell>
          <cell r="BQ849">
            <v>0</v>
          </cell>
          <cell r="BT849">
            <v>0</v>
          </cell>
          <cell r="BW849">
            <v>0</v>
          </cell>
          <cell r="BZ849">
            <v>0</v>
          </cell>
          <cell r="CC849">
            <v>0</v>
          </cell>
          <cell r="CF849">
            <v>0</v>
          </cell>
          <cell r="CI849">
            <v>0</v>
          </cell>
        </row>
        <row r="850">
          <cell r="B850" t="str">
            <v>451070</v>
          </cell>
          <cell r="C850" t="str">
            <v>WC-TRANSFER FROM TOTAL</v>
          </cell>
          <cell r="D850">
            <v>-0.01</v>
          </cell>
          <cell r="E850">
            <v>0</v>
          </cell>
          <cell r="F850">
            <v>-0.01</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-12403977.390000001</v>
          </cell>
          <cell r="AI850">
            <v>0</v>
          </cell>
          <cell r="AJ850">
            <v>-12403977.390000001</v>
          </cell>
          <cell r="AK850">
            <v>0</v>
          </cell>
          <cell r="AL850">
            <v>0</v>
          </cell>
          <cell r="AM850">
            <v>0</v>
          </cell>
          <cell r="AN850">
            <v>0</v>
          </cell>
          <cell r="AO850">
            <v>0</v>
          </cell>
          <cell r="AP850">
            <v>0</v>
          </cell>
          <cell r="AQ850">
            <v>0</v>
          </cell>
          <cell r="AR850">
            <v>0</v>
          </cell>
          <cell r="AS850">
            <v>0</v>
          </cell>
          <cell r="AT850">
            <v>-21706.85</v>
          </cell>
          <cell r="AU850">
            <v>0</v>
          </cell>
          <cell r="AV850">
            <v>-21706.85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-12425684.25</v>
          </cell>
          <cell r="CB850">
            <v>0</v>
          </cell>
          <cell r="CC850">
            <v>-12425684.25</v>
          </cell>
          <cell r="CD850">
            <v>0</v>
          </cell>
          <cell r="CE850">
            <v>0</v>
          </cell>
          <cell r="CF850">
            <v>0</v>
          </cell>
          <cell r="CG850">
            <v>-12425684.25</v>
          </cell>
          <cell r="CH850">
            <v>0</v>
          </cell>
          <cell r="CI850">
            <v>-12425684.25</v>
          </cell>
        </row>
        <row r="851">
          <cell r="B851" t="str">
            <v>453000</v>
          </cell>
          <cell r="C851" t="str">
            <v>OPEB - Dental - Opening Liab</v>
          </cell>
          <cell r="D851">
            <v>-3193657.44</v>
          </cell>
          <cell r="E851">
            <v>0</v>
          </cell>
          <cell r="F851">
            <v>-3193657.44</v>
          </cell>
          <cell r="G851">
            <v>0</v>
          </cell>
          <cell r="H851">
            <v>0</v>
          </cell>
          <cell r="I851">
            <v>0</v>
          </cell>
          <cell r="J851">
            <v>-58005010.520000003</v>
          </cell>
          <cell r="K851">
            <v>0</v>
          </cell>
          <cell r="L851">
            <v>-58005010.520000003</v>
          </cell>
          <cell r="M851">
            <v>-76890362.769999996</v>
          </cell>
          <cell r="N851">
            <v>0</v>
          </cell>
          <cell r="O851">
            <v>-76890362.769999996</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-259810509.40000001</v>
          </cell>
          <cell r="AI851">
            <v>0</v>
          </cell>
          <cell r="AJ851">
            <v>-259810509.40000001</v>
          </cell>
          <cell r="AK851">
            <v>-556896.59</v>
          </cell>
          <cell r="AL851">
            <v>0</v>
          </cell>
          <cell r="AM851">
            <v>-556896.59</v>
          </cell>
          <cell r="AN851">
            <v>0</v>
          </cell>
          <cell r="AO851">
            <v>0</v>
          </cell>
          <cell r="AP851">
            <v>0</v>
          </cell>
          <cell r="AQ851">
            <v>0</v>
          </cell>
          <cell r="AR851">
            <v>0</v>
          </cell>
          <cell r="AS851">
            <v>0</v>
          </cell>
          <cell r="AT851">
            <v>-3043950.43</v>
          </cell>
          <cell r="AU851">
            <v>0</v>
          </cell>
          <cell r="AV851">
            <v>-3043950.43</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-401500387.14999998</v>
          </cell>
          <cell r="CB851">
            <v>0</v>
          </cell>
          <cell r="CC851">
            <v>-401500387.14999998</v>
          </cell>
          <cell r="CD851">
            <v>0</v>
          </cell>
          <cell r="CE851">
            <v>0</v>
          </cell>
          <cell r="CF851">
            <v>0</v>
          </cell>
          <cell r="CG851">
            <v>-401500387.14999998</v>
          </cell>
          <cell r="CH851">
            <v>0</v>
          </cell>
          <cell r="CI851">
            <v>-401500387.14999998</v>
          </cell>
        </row>
        <row r="852">
          <cell r="B852" t="str">
            <v>453010</v>
          </cell>
          <cell r="C852" t="str">
            <v>OPEB-GLI-Open Liability</v>
          </cell>
          <cell r="D852">
            <v>64276.51</v>
          </cell>
          <cell r="E852">
            <v>0</v>
          </cell>
          <cell r="F852">
            <v>64276.51</v>
          </cell>
          <cell r="G852">
            <v>0</v>
          </cell>
          <cell r="H852">
            <v>0</v>
          </cell>
          <cell r="I852">
            <v>0</v>
          </cell>
          <cell r="J852">
            <v>4599810.26</v>
          </cell>
          <cell r="K852">
            <v>0</v>
          </cell>
          <cell r="L852">
            <v>4599810.26</v>
          </cell>
          <cell r="M852">
            <v>6067422.9100000001</v>
          </cell>
          <cell r="N852">
            <v>0</v>
          </cell>
          <cell r="O852">
            <v>6067422.9100000001</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-7760535.21</v>
          </cell>
          <cell r="AI852">
            <v>0</v>
          </cell>
          <cell r="AJ852">
            <v>-7760535.21</v>
          </cell>
          <cell r="AK852">
            <v>24933.66</v>
          </cell>
          <cell r="AL852">
            <v>0</v>
          </cell>
          <cell r="AM852">
            <v>24933.66</v>
          </cell>
          <cell r="AN852">
            <v>0</v>
          </cell>
          <cell r="AO852">
            <v>0</v>
          </cell>
          <cell r="AP852">
            <v>0</v>
          </cell>
          <cell r="AQ852">
            <v>0</v>
          </cell>
          <cell r="AR852">
            <v>0</v>
          </cell>
          <cell r="AS852">
            <v>0</v>
          </cell>
          <cell r="AT852">
            <v>46742.5</v>
          </cell>
          <cell r="AU852">
            <v>0</v>
          </cell>
          <cell r="AV852">
            <v>46742.5</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3042650.63</v>
          </cell>
          <cell r="CB852">
            <v>0</v>
          </cell>
          <cell r="CC852">
            <v>3042650.63</v>
          </cell>
          <cell r="CD852">
            <v>0</v>
          </cell>
          <cell r="CE852">
            <v>0</v>
          </cell>
          <cell r="CF852">
            <v>0</v>
          </cell>
          <cell r="CG852">
            <v>3042650.63</v>
          </cell>
          <cell r="CH852">
            <v>0</v>
          </cell>
          <cell r="CI852">
            <v>3042650.63</v>
          </cell>
        </row>
        <row r="853">
          <cell r="B853" t="str">
            <v>453020</v>
          </cell>
          <cell r="C853" t="str">
            <v>OPEB-Health-opening liability</v>
          </cell>
          <cell r="D853">
            <v>-493872.4</v>
          </cell>
          <cell r="E853">
            <v>0</v>
          </cell>
          <cell r="F853">
            <v>-493872.4</v>
          </cell>
          <cell r="G853">
            <v>0</v>
          </cell>
          <cell r="H853">
            <v>0</v>
          </cell>
          <cell r="I853">
            <v>0</v>
          </cell>
          <cell r="J853">
            <v>19573466.41</v>
          </cell>
          <cell r="K853">
            <v>0</v>
          </cell>
          <cell r="L853">
            <v>19573466.41</v>
          </cell>
          <cell r="M853">
            <v>27153191.010000002</v>
          </cell>
          <cell r="N853">
            <v>0</v>
          </cell>
          <cell r="O853">
            <v>27153191.010000002</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-124586092.59</v>
          </cell>
          <cell r="AI853">
            <v>0</v>
          </cell>
          <cell r="AJ853">
            <v>-124586092.59</v>
          </cell>
          <cell r="AK853">
            <v>-1040378.59</v>
          </cell>
          <cell r="AL853">
            <v>0</v>
          </cell>
          <cell r="AM853">
            <v>-1040378.59</v>
          </cell>
          <cell r="AN853">
            <v>0</v>
          </cell>
          <cell r="AO853">
            <v>0</v>
          </cell>
          <cell r="AP853">
            <v>0</v>
          </cell>
          <cell r="AQ853">
            <v>0</v>
          </cell>
          <cell r="AR853">
            <v>0</v>
          </cell>
          <cell r="AS853">
            <v>0</v>
          </cell>
          <cell r="AT853">
            <v>-708724.33</v>
          </cell>
          <cell r="AU853">
            <v>0</v>
          </cell>
          <cell r="AV853">
            <v>-708724.33</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-80102410.489999995</v>
          </cell>
          <cell r="CB853">
            <v>0</v>
          </cell>
          <cell r="CC853">
            <v>-80102410.489999995</v>
          </cell>
          <cell r="CD853">
            <v>0</v>
          </cell>
          <cell r="CE853">
            <v>0</v>
          </cell>
          <cell r="CF853">
            <v>0</v>
          </cell>
          <cell r="CG853">
            <v>-80102410.489999995</v>
          </cell>
          <cell r="CH853">
            <v>0</v>
          </cell>
          <cell r="CI853">
            <v>-80102410.489999995</v>
          </cell>
        </row>
        <row r="854">
          <cell r="B854" t="str">
            <v>453030</v>
          </cell>
          <cell r="C854" t="str">
            <v>OPEB-LTD-Open Liability</v>
          </cell>
          <cell r="D854">
            <v>-2232.0500000000002</v>
          </cell>
          <cell r="E854">
            <v>0</v>
          </cell>
          <cell r="F854">
            <v>-2232.0500000000002</v>
          </cell>
          <cell r="G854">
            <v>0</v>
          </cell>
          <cell r="H854">
            <v>0</v>
          </cell>
          <cell r="I854">
            <v>0</v>
          </cell>
          <cell r="J854">
            <v>-13010522.02</v>
          </cell>
          <cell r="K854">
            <v>0</v>
          </cell>
          <cell r="L854">
            <v>-13010522.02</v>
          </cell>
          <cell r="M854">
            <v>-17256140.170000002</v>
          </cell>
          <cell r="N854">
            <v>0</v>
          </cell>
          <cell r="O854">
            <v>-17256140.170000002</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-49303212.969999999</v>
          </cell>
          <cell r="AI854">
            <v>0</v>
          </cell>
          <cell r="AJ854">
            <v>-49303212.969999999</v>
          </cell>
          <cell r="AK854">
            <v>8085.11</v>
          </cell>
          <cell r="AL854">
            <v>0</v>
          </cell>
          <cell r="AM854">
            <v>8085.11</v>
          </cell>
          <cell r="AN854">
            <v>0</v>
          </cell>
          <cell r="AO854">
            <v>0</v>
          </cell>
          <cell r="AP854">
            <v>0</v>
          </cell>
          <cell r="AQ854">
            <v>0</v>
          </cell>
          <cell r="AR854">
            <v>0</v>
          </cell>
          <cell r="AS854">
            <v>0</v>
          </cell>
          <cell r="AT854">
            <v>26332.67</v>
          </cell>
          <cell r="AU854">
            <v>0</v>
          </cell>
          <cell r="AV854">
            <v>26332.67</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-79537689.430000007</v>
          </cell>
          <cell r="CB854">
            <v>0</v>
          </cell>
          <cell r="CC854">
            <v>-79537689.430000007</v>
          </cell>
          <cell r="CD854">
            <v>0</v>
          </cell>
          <cell r="CE854">
            <v>0</v>
          </cell>
          <cell r="CF854">
            <v>0</v>
          </cell>
          <cell r="CG854">
            <v>-79537689.430000007</v>
          </cell>
          <cell r="CH854">
            <v>0</v>
          </cell>
          <cell r="CI854">
            <v>-79537689.430000007</v>
          </cell>
        </row>
        <row r="855">
          <cell r="B855" t="str">
            <v>453040</v>
          </cell>
          <cell r="C855" t="str">
            <v>OPEB-Ret.Bonus-Opening Liab</v>
          </cell>
          <cell r="D855">
            <v>-11398.35</v>
          </cell>
          <cell r="E855">
            <v>0</v>
          </cell>
          <cell r="F855">
            <v>-11398.35</v>
          </cell>
          <cell r="G855">
            <v>0</v>
          </cell>
          <cell r="H855">
            <v>0</v>
          </cell>
          <cell r="I855">
            <v>0</v>
          </cell>
          <cell r="J855">
            <v>661714.42000000004</v>
          </cell>
          <cell r="K855">
            <v>0</v>
          </cell>
          <cell r="L855">
            <v>661714.42000000004</v>
          </cell>
          <cell r="M855">
            <v>877156.31</v>
          </cell>
          <cell r="N855">
            <v>0</v>
          </cell>
          <cell r="O855">
            <v>877156.31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-1267145.94</v>
          </cell>
          <cell r="AI855">
            <v>0</v>
          </cell>
          <cell r="AJ855">
            <v>-1267145.94</v>
          </cell>
          <cell r="AK855">
            <v>-1911.32</v>
          </cell>
          <cell r="AL855">
            <v>0</v>
          </cell>
          <cell r="AM855">
            <v>-1911.32</v>
          </cell>
          <cell r="AN855">
            <v>0</v>
          </cell>
          <cell r="AO855">
            <v>0</v>
          </cell>
          <cell r="AP855">
            <v>0</v>
          </cell>
          <cell r="AQ855">
            <v>0</v>
          </cell>
          <cell r="AR855">
            <v>0</v>
          </cell>
          <cell r="AS855">
            <v>0</v>
          </cell>
          <cell r="AT855">
            <v>-12369.41</v>
          </cell>
          <cell r="AU855">
            <v>0</v>
          </cell>
          <cell r="AV855">
            <v>-12369.41</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246045.71</v>
          </cell>
          <cell r="CB855">
            <v>0</v>
          </cell>
          <cell r="CC855">
            <v>246045.71</v>
          </cell>
          <cell r="CD855">
            <v>0</v>
          </cell>
          <cell r="CE855">
            <v>0</v>
          </cell>
          <cell r="CF855">
            <v>0</v>
          </cell>
          <cell r="CG855">
            <v>246045.71</v>
          </cell>
          <cell r="CH855">
            <v>0</v>
          </cell>
          <cell r="CI855">
            <v>246045.71</v>
          </cell>
        </row>
        <row r="856">
          <cell r="B856" t="str">
            <v>453050</v>
          </cell>
          <cell r="C856" t="str">
            <v>OPEB-SPS-Opening Liability</v>
          </cell>
          <cell r="D856">
            <v>786018.51</v>
          </cell>
          <cell r="E856">
            <v>0</v>
          </cell>
          <cell r="F856">
            <v>786018.51</v>
          </cell>
          <cell r="G856">
            <v>0</v>
          </cell>
          <cell r="H856">
            <v>0</v>
          </cell>
          <cell r="I856">
            <v>0</v>
          </cell>
          <cell r="J856">
            <v>-1961694.78</v>
          </cell>
          <cell r="K856">
            <v>0</v>
          </cell>
          <cell r="L856">
            <v>-1961694.78</v>
          </cell>
          <cell r="M856">
            <v>-2602856.4</v>
          </cell>
          <cell r="N856">
            <v>0</v>
          </cell>
          <cell r="O856">
            <v>-2602856.4</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-37872886.649999999</v>
          </cell>
          <cell r="AI856">
            <v>0</v>
          </cell>
          <cell r="AJ856">
            <v>-37872886.649999999</v>
          </cell>
          <cell r="AK856">
            <v>-294568.33</v>
          </cell>
          <cell r="AL856">
            <v>0</v>
          </cell>
          <cell r="AM856">
            <v>-294568.33</v>
          </cell>
          <cell r="AN856">
            <v>0</v>
          </cell>
          <cell r="AO856">
            <v>0</v>
          </cell>
          <cell r="AP856">
            <v>0</v>
          </cell>
          <cell r="AQ856">
            <v>0</v>
          </cell>
          <cell r="AR856">
            <v>0</v>
          </cell>
          <cell r="AS856">
            <v>0</v>
          </cell>
          <cell r="AT856">
            <v>-381153.92</v>
          </cell>
          <cell r="AU856">
            <v>0</v>
          </cell>
          <cell r="AV856">
            <v>-381153.92</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-42327141.57</v>
          </cell>
          <cell r="CB856">
            <v>0</v>
          </cell>
          <cell r="CC856">
            <v>-42327141.57</v>
          </cell>
          <cell r="CD856">
            <v>0</v>
          </cell>
          <cell r="CE856">
            <v>0</v>
          </cell>
          <cell r="CF856">
            <v>0</v>
          </cell>
          <cell r="CG856">
            <v>-42327141.57</v>
          </cell>
          <cell r="CH856">
            <v>0</v>
          </cell>
          <cell r="CI856">
            <v>-42327141.57</v>
          </cell>
        </row>
        <row r="857">
          <cell r="B857" t="str">
            <v>453060</v>
          </cell>
          <cell r="C857" t="str">
            <v>OPEB-Spec.Arr.-opening liab</v>
          </cell>
          <cell r="D857">
            <v>-5996417.2300000004</v>
          </cell>
          <cell r="E857">
            <v>0</v>
          </cell>
          <cell r="F857">
            <v>-5996417.2300000004</v>
          </cell>
          <cell r="G857">
            <v>0</v>
          </cell>
          <cell r="H857">
            <v>0</v>
          </cell>
          <cell r="I857">
            <v>0</v>
          </cell>
          <cell r="J857">
            <v>128476.54</v>
          </cell>
          <cell r="K857">
            <v>0</v>
          </cell>
          <cell r="L857">
            <v>128476.54</v>
          </cell>
          <cell r="M857">
            <v>174382.02</v>
          </cell>
          <cell r="N857">
            <v>0</v>
          </cell>
          <cell r="O857">
            <v>174382.02</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-200007.76</v>
          </cell>
          <cell r="AI857">
            <v>0</v>
          </cell>
          <cell r="AJ857">
            <v>-200007.76</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-5893566.4300000006</v>
          </cell>
          <cell r="CB857">
            <v>0</v>
          </cell>
          <cell r="CC857">
            <v>-5893566.4300000006</v>
          </cell>
          <cell r="CD857">
            <v>0</v>
          </cell>
          <cell r="CE857">
            <v>0</v>
          </cell>
          <cell r="CF857">
            <v>0</v>
          </cell>
          <cell r="CG857">
            <v>-5893566.4300000006</v>
          </cell>
          <cell r="CH857">
            <v>0</v>
          </cell>
          <cell r="CI857">
            <v>-5893566.4300000006</v>
          </cell>
        </row>
        <row r="858">
          <cell r="B858" t="str">
            <v>453070</v>
          </cell>
          <cell r="C858" t="str">
            <v>OPEB-Inergi Opening Liability</v>
          </cell>
          <cell r="D858">
            <v>0</v>
          </cell>
          <cell r="E858">
            <v>0</v>
          </cell>
          <cell r="F858">
            <v>0</v>
          </cell>
          <cell r="G858">
            <v>0</v>
          </cell>
          <cell r="H858">
            <v>0</v>
          </cell>
          <cell r="I858">
            <v>0</v>
          </cell>
          <cell r="J858">
            <v>-1245270</v>
          </cell>
          <cell r="K858">
            <v>0</v>
          </cell>
          <cell r="L858">
            <v>-1245270</v>
          </cell>
          <cell r="M858">
            <v>-670530</v>
          </cell>
          <cell r="N858">
            <v>0</v>
          </cell>
          <cell r="O858">
            <v>-670530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-1988724.8</v>
          </cell>
          <cell r="AI858">
            <v>0</v>
          </cell>
          <cell r="AJ858">
            <v>-1988724.8</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-3904524.8</v>
          </cell>
          <cell r="CB858">
            <v>0</v>
          </cell>
          <cell r="CC858">
            <v>-3904524.8</v>
          </cell>
          <cell r="CD858">
            <v>0</v>
          </cell>
          <cell r="CE858">
            <v>0</v>
          </cell>
          <cell r="CF858">
            <v>0</v>
          </cell>
          <cell r="CG858">
            <v>-3904524.8</v>
          </cell>
          <cell r="CH858">
            <v>0</v>
          </cell>
          <cell r="CI858">
            <v>-3904524.8</v>
          </cell>
        </row>
        <row r="859">
          <cell r="B859" t="str">
            <v>453090</v>
          </cell>
          <cell r="C859" t="str">
            <v>OPEB - Opening Liability</v>
          </cell>
          <cell r="D859">
            <v>79000</v>
          </cell>
          <cell r="E859">
            <v>0</v>
          </cell>
          <cell r="F859">
            <v>79000</v>
          </cell>
          <cell r="G859">
            <v>0</v>
          </cell>
          <cell r="H859">
            <v>0</v>
          </cell>
          <cell r="I859">
            <v>0</v>
          </cell>
          <cell r="J859">
            <v>7561000</v>
          </cell>
          <cell r="K859">
            <v>0</v>
          </cell>
          <cell r="L859">
            <v>7561000</v>
          </cell>
          <cell r="M859">
            <v>9220000</v>
          </cell>
          <cell r="N859">
            <v>0</v>
          </cell>
          <cell r="O859">
            <v>9220000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18293999.760000002</v>
          </cell>
          <cell r="AI859">
            <v>0</v>
          </cell>
          <cell r="AJ859">
            <v>18293999.760000002</v>
          </cell>
          <cell r="AK859">
            <v>239000</v>
          </cell>
          <cell r="AL859">
            <v>0</v>
          </cell>
          <cell r="AM859">
            <v>239000</v>
          </cell>
          <cell r="AN859">
            <v>0</v>
          </cell>
          <cell r="AO859">
            <v>0</v>
          </cell>
          <cell r="AP859">
            <v>0</v>
          </cell>
          <cell r="AQ859">
            <v>0</v>
          </cell>
          <cell r="AR859">
            <v>0</v>
          </cell>
          <cell r="AS859">
            <v>0</v>
          </cell>
          <cell r="AT859">
            <v>300000</v>
          </cell>
          <cell r="AU859">
            <v>0</v>
          </cell>
          <cell r="AV859">
            <v>300000</v>
          </cell>
          <cell r="AW859">
            <v>0</v>
          </cell>
          <cell r="AX859">
            <v>0</v>
          </cell>
          <cell r="AY859">
            <v>0</v>
          </cell>
          <cell r="AZ859">
            <v>0</v>
          </cell>
          <cell r="BA859">
            <v>0</v>
          </cell>
          <cell r="BB859">
            <v>0</v>
          </cell>
          <cell r="BC859">
            <v>0</v>
          </cell>
          <cell r="BD859">
            <v>0</v>
          </cell>
          <cell r="BE859">
            <v>0</v>
          </cell>
          <cell r="BF859">
            <v>0</v>
          </cell>
          <cell r="BG859">
            <v>0</v>
          </cell>
          <cell r="BH859">
            <v>0</v>
          </cell>
          <cell r="BI859">
            <v>-4532000</v>
          </cell>
          <cell r="BJ859">
            <v>0</v>
          </cell>
          <cell r="BK859">
            <v>-4532000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31160999.760000005</v>
          </cell>
          <cell r="CB859">
            <v>0</v>
          </cell>
          <cell r="CC859">
            <v>31160999.760000005</v>
          </cell>
          <cell r="CD859">
            <v>0</v>
          </cell>
          <cell r="CE859">
            <v>0</v>
          </cell>
          <cell r="CF859">
            <v>0</v>
          </cell>
          <cell r="CG859">
            <v>31160999.760000002</v>
          </cell>
          <cell r="CH859">
            <v>0</v>
          </cell>
          <cell r="CI859">
            <v>31160999.760000002</v>
          </cell>
        </row>
        <row r="860">
          <cell r="B860" t="str">
            <v>453092</v>
          </cell>
          <cell r="C860" t="str">
            <v>OPEB Liab- Acq MEUs Exist Pens</v>
          </cell>
          <cell r="D860">
            <v>0</v>
          </cell>
          <cell r="E860">
            <v>0</v>
          </cell>
          <cell r="F860">
            <v>0</v>
          </cell>
          <cell r="G860">
            <v>0</v>
          </cell>
          <cell r="H860">
            <v>0</v>
          </cell>
          <cell r="I860">
            <v>0</v>
          </cell>
          <cell r="J860">
            <v>0</v>
          </cell>
          <cell r="K860">
            <v>0</v>
          </cell>
          <cell r="L860">
            <v>0</v>
          </cell>
          <cell r="M860">
            <v>-910970.49</v>
          </cell>
          <cell r="N860">
            <v>0</v>
          </cell>
          <cell r="O860">
            <v>-910970.49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2599.21</v>
          </cell>
          <cell r="AI860">
            <v>0</v>
          </cell>
          <cell r="AJ860">
            <v>2599.21</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-908371.28</v>
          </cell>
          <cell r="CB860">
            <v>0</v>
          </cell>
          <cell r="CC860">
            <v>-908371.28</v>
          </cell>
          <cell r="CD860">
            <v>0</v>
          </cell>
          <cell r="CE860">
            <v>0</v>
          </cell>
          <cell r="CF860">
            <v>0</v>
          </cell>
          <cell r="CG860">
            <v>-908371.28</v>
          </cell>
          <cell r="CH860">
            <v>0</v>
          </cell>
          <cell r="CI860">
            <v>-908371.28</v>
          </cell>
        </row>
        <row r="861">
          <cell r="B861" t="str">
            <v>453100</v>
          </cell>
          <cell r="C861" t="str">
            <v>OPEB-Dental-Payments</v>
          </cell>
          <cell r="D861">
            <v>133689.44</v>
          </cell>
          <cell r="E861">
            <v>0</v>
          </cell>
          <cell r="F861">
            <v>133689.44</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6637787.4100000001</v>
          </cell>
          <cell r="AI861">
            <v>0</v>
          </cell>
          <cell r="AJ861">
            <v>6637787.4100000001</v>
          </cell>
          <cell r="AK861">
            <v>76082.320000000007</v>
          </cell>
          <cell r="AL861">
            <v>0</v>
          </cell>
          <cell r="AM861">
            <v>76082.320000000007</v>
          </cell>
          <cell r="AN861">
            <v>0</v>
          </cell>
          <cell r="AO861">
            <v>0</v>
          </cell>
          <cell r="AP861">
            <v>0</v>
          </cell>
          <cell r="AQ861">
            <v>0</v>
          </cell>
          <cell r="AR861">
            <v>0</v>
          </cell>
          <cell r="AS861">
            <v>0</v>
          </cell>
          <cell r="AT861">
            <v>84597.83</v>
          </cell>
          <cell r="AU861">
            <v>0</v>
          </cell>
          <cell r="AV861">
            <v>84597.83</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6932157.0000000009</v>
          </cell>
          <cell r="CB861">
            <v>0</v>
          </cell>
          <cell r="CC861">
            <v>6932157.0000000009</v>
          </cell>
          <cell r="CD861">
            <v>0</v>
          </cell>
          <cell r="CE861">
            <v>0</v>
          </cell>
          <cell r="CF861">
            <v>0</v>
          </cell>
          <cell r="CG861">
            <v>6932157</v>
          </cell>
          <cell r="CH861">
            <v>0</v>
          </cell>
          <cell r="CI861">
            <v>6932157</v>
          </cell>
        </row>
        <row r="862">
          <cell r="B862" t="str">
            <v>453110</v>
          </cell>
          <cell r="C862" t="str">
            <v>OPEB - GLI Payments</v>
          </cell>
          <cell r="D862">
            <v>59105.07</v>
          </cell>
          <cell r="E862">
            <v>0</v>
          </cell>
          <cell r="F862">
            <v>59105.07</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2902817.82</v>
          </cell>
          <cell r="AI862">
            <v>0</v>
          </cell>
          <cell r="AJ862">
            <v>2902817.82</v>
          </cell>
          <cell r="AK862">
            <v>32432.04</v>
          </cell>
          <cell r="AL862">
            <v>0</v>
          </cell>
          <cell r="AM862">
            <v>32432.04</v>
          </cell>
          <cell r="AN862">
            <v>0</v>
          </cell>
          <cell r="AO862">
            <v>0</v>
          </cell>
          <cell r="AP862">
            <v>0</v>
          </cell>
          <cell r="AQ862">
            <v>0</v>
          </cell>
          <cell r="AR862">
            <v>0</v>
          </cell>
          <cell r="AS862">
            <v>0</v>
          </cell>
          <cell r="AT862">
            <v>36675.480000000003</v>
          </cell>
          <cell r="AU862">
            <v>0</v>
          </cell>
          <cell r="AV862">
            <v>36675.480000000003</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3031030.41</v>
          </cell>
          <cell r="CB862">
            <v>0</v>
          </cell>
          <cell r="CC862">
            <v>3031030.41</v>
          </cell>
          <cell r="CD862">
            <v>0</v>
          </cell>
          <cell r="CE862">
            <v>0</v>
          </cell>
          <cell r="CF862">
            <v>0</v>
          </cell>
          <cell r="CG862">
            <v>3031030.41</v>
          </cell>
          <cell r="CH862">
            <v>0</v>
          </cell>
          <cell r="CI862">
            <v>3031030.41</v>
          </cell>
        </row>
        <row r="863">
          <cell r="B863" t="str">
            <v>453120</v>
          </cell>
          <cell r="C863" t="str">
            <v>OPEB-Health-Payments</v>
          </cell>
          <cell r="D863">
            <v>338838.21</v>
          </cell>
          <cell r="E863">
            <v>0</v>
          </cell>
          <cell r="F863">
            <v>338838.21</v>
          </cell>
          <cell r="G863">
            <v>0</v>
          </cell>
          <cell r="H863">
            <v>0</v>
          </cell>
          <cell r="I863">
            <v>0</v>
          </cell>
          <cell r="J863">
            <v>0</v>
          </cell>
          <cell r="K863">
            <v>0</v>
          </cell>
          <cell r="L863">
            <v>0</v>
          </cell>
          <cell r="M863">
            <v>1017.66</v>
          </cell>
          <cell r="N863">
            <v>0</v>
          </cell>
          <cell r="O863">
            <v>1017.66</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16989114.48</v>
          </cell>
          <cell r="AI863">
            <v>0</v>
          </cell>
          <cell r="AJ863">
            <v>16989114.48</v>
          </cell>
          <cell r="AK863">
            <v>187826.63</v>
          </cell>
          <cell r="AL863">
            <v>0</v>
          </cell>
          <cell r="AM863">
            <v>187826.63</v>
          </cell>
          <cell r="AN863">
            <v>0</v>
          </cell>
          <cell r="AO863">
            <v>0</v>
          </cell>
          <cell r="AP863">
            <v>0</v>
          </cell>
          <cell r="AQ863">
            <v>0</v>
          </cell>
          <cell r="AR863">
            <v>0</v>
          </cell>
          <cell r="AS863">
            <v>0</v>
          </cell>
          <cell r="AT863">
            <v>213837.43</v>
          </cell>
          <cell r="AU863">
            <v>0</v>
          </cell>
          <cell r="AV863">
            <v>213837.43</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17730634.41</v>
          </cell>
          <cell r="CB863">
            <v>0</v>
          </cell>
          <cell r="CC863">
            <v>17730634.41</v>
          </cell>
          <cell r="CD863">
            <v>0</v>
          </cell>
          <cell r="CE863">
            <v>0</v>
          </cell>
          <cell r="CF863">
            <v>0</v>
          </cell>
          <cell r="CG863">
            <v>17730634.41</v>
          </cell>
          <cell r="CH863">
            <v>0</v>
          </cell>
          <cell r="CI863">
            <v>17730634.41</v>
          </cell>
        </row>
        <row r="864">
          <cell r="B864" t="str">
            <v>453130</v>
          </cell>
          <cell r="C864" t="str">
            <v>OPEB-LTD-Payments</v>
          </cell>
          <cell r="D864">
            <v>32544.62</v>
          </cell>
          <cell r="E864">
            <v>0</v>
          </cell>
          <cell r="F864">
            <v>32544.62</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6021435.96</v>
          </cell>
          <cell r="AI864">
            <v>0</v>
          </cell>
          <cell r="AJ864">
            <v>6021435.96</v>
          </cell>
          <cell r="AK864">
            <v>9818.77</v>
          </cell>
          <cell r="AL864">
            <v>0</v>
          </cell>
          <cell r="AM864">
            <v>9818.77</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6063799.3499999996</v>
          </cell>
          <cell r="CB864">
            <v>0</v>
          </cell>
          <cell r="CC864">
            <v>6063799.3499999996</v>
          </cell>
          <cell r="CD864">
            <v>0</v>
          </cell>
          <cell r="CE864">
            <v>0</v>
          </cell>
          <cell r="CF864">
            <v>0</v>
          </cell>
          <cell r="CG864">
            <v>6063799.3499999996</v>
          </cell>
          <cell r="CH864">
            <v>0</v>
          </cell>
          <cell r="CI864">
            <v>6063799.3499999996</v>
          </cell>
        </row>
        <row r="865">
          <cell r="B865" t="str">
            <v>453140</v>
          </cell>
          <cell r="C865" t="str">
            <v>OPEB-RETIREMENT BONUS-PAYMENTS</v>
          </cell>
          <cell r="D865">
            <v>48916.66</v>
          </cell>
          <cell r="E865">
            <v>0</v>
          </cell>
          <cell r="F865">
            <v>48916.66</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168886.41</v>
          </cell>
          <cell r="AI865">
            <v>0</v>
          </cell>
          <cell r="AJ865">
            <v>168886.41</v>
          </cell>
          <cell r="AK865">
            <v>6887.53</v>
          </cell>
          <cell r="AL865">
            <v>0</v>
          </cell>
          <cell r="AM865">
            <v>6887.53</v>
          </cell>
          <cell r="AN865">
            <v>0</v>
          </cell>
          <cell r="AO865">
            <v>0</v>
          </cell>
          <cell r="AP865">
            <v>0</v>
          </cell>
          <cell r="AQ865">
            <v>0</v>
          </cell>
          <cell r="AR865">
            <v>0</v>
          </cell>
          <cell r="AS865">
            <v>0</v>
          </cell>
          <cell r="AT865">
            <v>4936.13</v>
          </cell>
          <cell r="AU865">
            <v>0</v>
          </cell>
          <cell r="AV865">
            <v>4936.13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229626.73</v>
          </cell>
          <cell r="CB865">
            <v>0</v>
          </cell>
          <cell r="CC865">
            <v>229626.73</v>
          </cell>
          <cell r="CD865">
            <v>0</v>
          </cell>
          <cell r="CE865">
            <v>0</v>
          </cell>
          <cell r="CF865">
            <v>0</v>
          </cell>
          <cell r="CG865">
            <v>229626.73</v>
          </cell>
          <cell r="CH865">
            <v>0</v>
          </cell>
          <cell r="CI865">
            <v>229626.73</v>
          </cell>
        </row>
        <row r="866">
          <cell r="B866" t="str">
            <v>453150</v>
          </cell>
          <cell r="C866" t="str">
            <v>OPEB-SPS- PAYMENTS</v>
          </cell>
          <cell r="D866">
            <v>2400.7199999999998</v>
          </cell>
          <cell r="E866">
            <v>0</v>
          </cell>
          <cell r="F866">
            <v>2400.7199999999998</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1074075.1299999999</v>
          </cell>
          <cell r="AI866">
            <v>0</v>
          </cell>
          <cell r="AJ866">
            <v>1074075.1299999999</v>
          </cell>
          <cell r="AK866">
            <v>7202.99</v>
          </cell>
          <cell r="AL866">
            <v>0</v>
          </cell>
          <cell r="AM866">
            <v>7202.99</v>
          </cell>
          <cell r="AN866">
            <v>0</v>
          </cell>
          <cell r="AO866">
            <v>0</v>
          </cell>
          <cell r="AP866">
            <v>0</v>
          </cell>
          <cell r="AQ866">
            <v>0</v>
          </cell>
          <cell r="AR866">
            <v>0</v>
          </cell>
          <cell r="AS866">
            <v>0</v>
          </cell>
          <cell r="AT866">
            <v>9058.2999999999993</v>
          </cell>
          <cell r="AU866">
            <v>0</v>
          </cell>
          <cell r="AV866">
            <v>9058.2999999999993</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1092737.1399999999</v>
          </cell>
          <cell r="CB866">
            <v>0</v>
          </cell>
          <cell r="CC866">
            <v>1092737.1399999999</v>
          </cell>
          <cell r="CD866">
            <v>0</v>
          </cell>
          <cell r="CE866">
            <v>0</v>
          </cell>
          <cell r="CF866">
            <v>0</v>
          </cell>
          <cell r="CG866">
            <v>1092737.1399999999</v>
          </cell>
          <cell r="CH866">
            <v>0</v>
          </cell>
          <cell r="CI866">
            <v>1092737.1399999999</v>
          </cell>
        </row>
        <row r="867">
          <cell r="B867" t="str">
            <v>453160</v>
          </cell>
          <cell r="C867" t="str">
            <v>OPEB-Spec. Arr.-Payments</v>
          </cell>
          <cell r="D867">
            <v>4583.26</v>
          </cell>
          <cell r="E867">
            <v>0</v>
          </cell>
          <cell r="F867">
            <v>4583.26</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787.51</v>
          </cell>
          <cell r="AI867">
            <v>0</v>
          </cell>
          <cell r="AJ867">
            <v>787.51</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5370.77</v>
          </cell>
          <cell r="CB867">
            <v>0</v>
          </cell>
          <cell r="CC867">
            <v>5370.77</v>
          </cell>
          <cell r="CD867">
            <v>0</v>
          </cell>
          <cell r="CE867">
            <v>0</v>
          </cell>
          <cell r="CF867">
            <v>0</v>
          </cell>
          <cell r="CG867">
            <v>5370.77</v>
          </cell>
          <cell r="CH867">
            <v>0</v>
          </cell>
          <cell r="CI867">
            <v>5370.77</v>
          </cell>
        </row>
        <row r="868">
          <cell r="B868" t="str">
            <v>453170</v>
          </cell>
          <cell r="C868" t="str">
            <v>OPEB-Inergi Staff Expense</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-2403650.6800000002</v>
          </cell>
          <cell r="AI868">
            <v>0</v>
          </cell>
          <cell r="AJ868">
            <v>-2403650.6800000002</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-2403650.6800000002</v>
          </cell>
          <cell r="CB868">
            <v>0</v>
          </cell>
          <cell r="CC868">
            <v>-2403650.6800000002</v>
          </cell>
          <cell r="CD868">
            <v>0</v>
          </cell>
          <cell r="CE868">
            <v>0</v>
          </cell>
          <cell r="CF868">
            <v>0</v>
          </cell>
          <cell r="CG868">
            <v>-2403650.6800000002</v>
          </cell>
          <cell r="CH868">
            <v>0</v>
          </cell>
          <cell r="CI868">
            <v>-2403650.6800000002</v>
          </cell>
        </row>
        <row r="869">
          <cell r="B869" t="str">
            <v>453220</v>
          </cell>
          <cell r="C869" t="str">
            <v>OPEB-Health,Dental,GLI&amp;RB Exp.</v>
          </cell>
          <cell r="D869">
            <v>-185915.79</v>
          </cell>
          <cell r="E869">
            <v>0</v>
          </cell>
          <cell r="F869">
            <v>-185915.79</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-71410784.989999995</v>
          </cell>
          <cell r="AI869">
            <v>0</v>
          </cell>
          <cell r="AJ869">
            <v>-71410784.989999995</v>
          </cell>
          <cell r="AK869">
            <v>-425071.97</v>
          </cell>
          <cell r="AL869">
            <v>0</v>
          </cell>
          <cell r="AM869">
            <v>-425071.97</v>
          </cell>
          <cell r="AN869">
            <v>0</v>
          </cell>
          <cell r="AO869">
            <v>0</v>
          </cell>
          <cell r="AP869">
            <v>0</v>
          </cell>
          <cell r="AQ869">
            <v>0</v>
          </cell>
          <cell r="AR869">
            <v>0</v>
          </cell>
          <cell r="AS869">
            <v>0</v>
          </cell>
          <cell r="AT869">
            <v>-625049.5</v>
          </cell>
          <cell r="AU869">
            <v>0</v>
          </cell>
          <cell r="AV869">
            <v>-625049.5</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-72646822.25</v>
          </cell>
          <cell r="CB869">
            <v>0</v>
          </cell>
          <cell r="CC869">
            <v>-72646822.25</v>
          </cell>
          <cell r="CD869">
            <v>0</v>
          </cell>
          <cell r="CE869">
            <v>0</v>
          </cell>
          <cell r="CF869">
            <v>0</v>
          </cell>
          <cell r="CG869">
            <v>-72646822.25</v>
          </cell>
          <cell r="CH869">
            <v>0</v>
          </cell>
          <cell r="CI869">
            <v>-72646822.25</v>
          </cell>
        </row>
        <row r="870">
          <cell r="B870" t="str">
            <v>453230</v>
          </cell>
          <cell r="C870" t="str">
            <v>OPEB - LT Disability-expense</v>
          </cell>
          <cell r="D870">
            <v>0.06</v>
          </cell>
          <cell r="E870">
            <v>0</v>
          </cell>
          <cell r="F870">
            <v>0.06</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-14505752.4</v>
          </cell>
          <cell r="AI870">
            <v>0</v>
          </cell>
          <cell r="AJ870">
            <v>-14505752.4</v>
          </cell>
          <cell r="AK870">
            <v>0.03</v>
          </cell>
          <cell r="AL870">
            <v>0</v>
          </cell>
          <cell r="AM870">
            <v>0.03</v>
          </cell>
          <cell r="AN870">
            <v>0</v>
          </cell>
          <cell r="AO870">
            <v>0</v>
          </cell>
          <cell r="AP870">
            <v>0</v>
          </cell>
          <cell r="AQ870">
            <v>0</v>
          </cell>
          <cell r="AR870">
            <v>0</v>
          </cell>
          <cell r="AS870">
            <v>0</v>
          </cell>
          <cell r="AT870">
            <v>0.01</v>
          </cell>
          <cell r="AU870">
            <v>0</v>
          </cell>
          <cell r="AV870">
            <v>0.01</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-14505752.300000001</v>
          </cell>
          <cell r="CB870">
            <v>0</v>
          </cell>
          <cell r="CC870">
            <v>-14505752.300000001</v>
          </cell>
          <cell r="CD870">
            <v>0</v>
          </cell>
          <cell r="CE870">
            <v>0</v>
          </cell>
          <cell r="CF870">
            <v>0</v>
          </cell>
          <cell r="CG870">
            <v>-14505752.300000001</v>
          </cell>
          <cell r="CH870">
            <v>0</v>
          </cell>
          <cell r="CI870">
            <v>-14505752.300000001</v>
          </cell>
        </row>
        <row r="871">
          <cell r="B871" t="str">
            <v>453250</v>
          </cell>
          <cell r="C871" t="str">
            <v>OPEB - SPS - expense</v>
          </cell>
          <cell r="D871">
            <v>-82219.09</v>
          </cell>
          <cell r="E871">
            <v>0</v>
          </cell>
          <cell r="F871">
            <v>-82219.09</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-6847609.5</v>
          </cell>
          <cell r="AI871">
            <v>0</v>
          </cell>
          <cell r="AJ871">
            <v>-6847609.5</v>
          </cell>
          <cell r="AK871">
            <v>-98062.74</v>
          </cell>
          <cell r="AL871">
            <v>0</v>
          </cell>
          <cell r="AM871">
            <v>-98062.74</v>
          </cell>
          <cell r="AN871">
            <v>0</v>
          </cell>
          <cell r="AO871">
            <v>0</v>
          </cell>
          <cell r="AP871">
            <v>0</v>
          </cell>
          <cell r="AQ871">
            <v>0</v>
          </cell>
          <cell r="AR871">
            <v>0</v>
          </cell>
          <cell r="AS871">
            <v>0</v>
          </cell>
          <cell r="AT871">
            <v>-61451.49</v>
          </cell>
          <cell r="AU871">
            <v>0</v>
          </cell>
          <cell r="AV871">
            <v>-61451.49</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-7089342.8200000003</v>
          </cell>
          <cell r="CB871">
            <v>0</v>
          </cell>
          <cell r="CC871">
            <v>-7089342.8200000003</v>
          </cell>
          <cell r="CD871">
            <v>0</v>
          </cell>
          <cell r="CE871">
            <v>0</v>
          </cell>
          <cell r="CF871">
            <v>0</v>
          </cell>
          <cell r="CG871">
            <v>-7089342.8200000003</v>
          </cell>
          <cell r="CH871">
            <v>0</v>
          </cell>
          <cell r="CI871">
            <v>-7089342.8200000003</v>
          </cell>
        </row>
        <row r="872">
          <cell r="C872" t="str">
            <v>Employee future benefits other than pension</v>
          </cell>
          <cell r="D872">
            <v>-8416339.3000000026</v>
          </cell>
          <cell r="E872">
            <v>0</v>
          </cell>
          <cell r="F872">
            <v>-8416339.3000000026</v>
          </cell>
          <cell r="G872">
            <v>0</v>
          </cell>
          <cell r="H872">
            <v>0</v>
          </cell>
          <cell r="I872">
            <v>0</v>
          </cell>
          <cell r="J872">
            <v>-41698029.690000005</v>
          </cell>
          <cell r="K872">
            <v>0</v>
          </cell>
          <cell r="L872">
            <v>-41698029.690000005</v>
          </cell>
          <cell r="M872">
            <v>-54837689.919999994</v>
          </cell>
          <cell r="N872">
            <v>0</v>
          </cell>
          <cell r="O872">
            <v>-54837689.919999994</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-538269386.59000003</v>
          </cell>
          <cell r="AI872">
            <v>0</v>
          </cell>
          <cell r="AJ872">
            <v>-538269386.59000003</v>
          </cell>
          <cell r="AK872">
            <v>-1824620.46</v>
          </cell>
          <cell r="AL872">
            <v>0</v>
          </cell>
          <cell r="AM872">
            <v>-1824620.46</v>
          </cell>
          <cell r="AN872">
            <v>0</v>
          </cell>
          <cell r="AO872">
            <v>0</v>
          </cell>
          <cell r="AP872">
            <v>0</v>
          </cell>
          <cell r="AQ872">
            <v>0</v>
          </cell>
          <cell r="AR872">
            <v>0</v>
          </cell>
          <cell r="AS872">
            <v>0</v>
          </cell>
          <cell r="AT872">
            <v>-4132225.58</v>
          </cell>
          <cell r="AU872">
            <v>0</v>
          </cell>
          <cell r="AV872">
            <v>-4132225.58</v>
          </cell>
          <cell r="AW872">
            <v>0</v>
          </cell>
          <cell r="AX872">
            <v>0</v>
          </cell>
          <cell r="AY872">
            <v>0</v>
          </cell>
          <cell r="AZ872">
            <v>0</v>
          </cell>
          <cell r="BA872">
            <v>0</v>
          </cell>
          <cell r="BB872">
            <v>0</v>
          </cell>
          <cell r="BC872">
            <v>0</v>
          </cell>
          <cell r="BD872">
            <v>0</v>
          </cell>
          <cell r="BE872">
            <v>0</v>
          </cell>
          <cell r="BF872">
            <v>0</v>
          </cell>
          <cell r="BG872">
            <v>0</v>
          </cell>
          <cell r="BH872">
            <v>0</v>
          </cell>
          <cell r="BI872">
            <v>-4532000</v>
          </cell>
          <cell r="BJ872">
            <v>0</v>
          </cell>
          <cell r="BK872">
            <v>-4532000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-653710291.5400002</v>
          </cell>
          <cell r="CB872">
            <v>0</v>
          </cell>
          <cell r="CC872">
            <v>-653710291.5400002</v>
          </cell>
          <cell r="CD872">
            <v>0</v>
          </cell>
          <cell r="CE872">
            <v>0</v>
          </cell>
          <cell r="CF872">
            <v>0</v>
          </cell>
          <cell r="CG872">
            <v>-653710291.54000008</v>
          </cell>
          <cell r="CH872">
            <v>0</v>
          </cell>
          <cell r="CI872">
            <v>-653710291.54000008</v>
          </cell>
        </row>
        <row r="873">
          <cell r="B873" t="str">
            <v>427191</v>
          </cell>
          <cell r="C873" t="str">
            <v>Remote Rate Protection Rev Var</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-6226854.8300000001</v>
          </cell>
          <cell r="AU873">
            <v>0</v>
          </cell>
          <cell r="AV873">
            <v>-6226854.8300000001</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-6226854.8300000001</v>
          </cell>
          <cell r="CB873">
            <v>0</v>
          </cell>
          <cell r="CC873">
            <v>-6226854.8300000001</v>
          </cell>
          <cell r="CD873">
            <v>0</v>
          </cell>
          <cell r="CE873">
            <v>0</v>
          </cell>
          <cell r="CF873">
            <v>0</v>
          </cell>
          <cell r="CG873">
            <v>-6226854.8300000001</v>
          </cell>
          <cell r="CH873">
            <v>0</v>
          </cell>
          <cell r="CI873">
            <v>-6226854.8300000001</v>
          </cell>
        </row>
        <row r="874">
          <cell r="B874" t="str">
            <v>452010</v>
          </cell>
          <cell r="C874" t="str">
            <v>Regulatory  Liabilities - DPA</v>
          </cell>
          <cell r="D874">
            <v>-534562079.48000002</v>
          </cell>
          <cell r="E874">
            <v>0</v>
          </cell>
          <cell r="F874">
            <v>-534562079.48000002</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-534562079.48000002</v>
          </cell>
          <cell r="CB874">
            <v>0</v>
          </cell>
          <cell r="CC874">
            <v>-534562079.48000002</v>
          </cell>
          <cell r="CD874">
            <v>0</v>
          </cell>
          <cell r="CE874">
            <v>0</v>
          </cell>
          <cell r="CF874">
            <v>0</v>
          </cell>
          <cell r="CG874">
            <v>-534562079.48000002</v>
          </cell>
          <cell r="CH874">
            <v>0</v>
          </cell>
          <cell r="CI874">
            <v>-534562079.48000002</v>
          </cell>
        </row>
        <row r="875">
          <cell r="B875" t="str">
            <v>452082</v>
          </cell>
          <cell r="C875" t="str">
            <v>Deferred Export Tx Serv Credit</v>
          </cell>
          <cell r="D875">
            <v>0</v>
          </cell>
          <cell r="E875">
            <v>0</v>
          </cell>
          <cell r="F875">
            <v>0</v>
          </cell>
          <cell r="G875">
            <v>0</v>
          </cell>
          <cell r="H875">
            <v>0</v>
          </cell>
          <cell r="I875">
            <v>0</v>
          </cell>
          <cell r="J875">
            <v>-18669388.465999998</v>
          </cell>
          <cell r="K875">
            <v>0</v>
          </cell>
          <cell r="L875">
            <v>-18669388.465999998</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-18669388.465999998</v>
          </cell>
          <cell r="CB875">
            <v>0</v>
          </cell>
          <cell r="CC875">
            <v>-18669388.465999998</v>
          </cell>
          <cell r="CD875">
            <v>0</v>
          </cell>
          <cell r="CE875">
            <v>0</v>
          </cell>
          <cell r="CF875">
            <v>0</v>
          </cell>
          <cell r="CG875">
            <v>-18669388.465999998</v>
          </cell>
          <cell r="CH875">
            <v>0</v>
          </cell>
          <cell r="CI875">
            <v>-18669388.465999998</v>
          </cell>
        </row>
        <row r="876">
          <cell r="C876" t="str">
            <v>Regulatory liabilities</v>
          </cell>
          <cell r="D876">
            <v>-534562079.48000002</v>
          </cell>
          <cell r="E876">
            <v>0</v>
          </cell>
          <cell r="F876">
            <v>-534562079.48000002</v>
          </cell>
          <cell r="G876">
            <v>0</v>
          </cell>
          <cell r="H876">
            <v>0</v>
          </cell>
          <cell r="I876">
            <v>0</v>
          </cell>
          <cell r="J876">
            <v>-18669388.465999998</v>
          </cell>
          <cell r="K876">
            <v>0</v>
          </cell>
          <cell r="L876">
            <v>-18669388.465999998</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-6226854.8300000001</v>
          </cell>
          <cell r="AU876">
            <v>0</v>
          </cell>
          <cell r="AV876">
            <v>-6226854.8300000001</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-559458322.77600002</v>
          </cell>
          <cell r="CB876">
            <v>0</v>
          </cell>
          <cell r="CC876">
            <v>-559458322.77600002</v>
          </cell>
          <cell r="CD876">
            <v>0</v>
          </cell>
          <cell r="CE876">
            <v>0</v>
          </cell>
          <cell r="CF876">
            <v>0</v>
          </cell>
          <cell r="CG876">
            <v>-559458322.77600002</v>
          </cell>
          <cell r="CH876">
            <v>0</v>
          </cell>
          <cell r="CI876">
            <v>-559458322.77600002</v>
          </cell>
        </row>
        <row r="877">
          <cell r="B877" t="str">
            <v>220100</v>
          </cell>
          <cell r="C877" t="str">
            <v>A/R WITHIN GRP(AFFIL FLD REQD)</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6820</v>
          </cell>
          <cell r="AI877">
            <v>0</v>
          </cell>
          <cell r="AJ877">
            <v>6820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6820</v>
          </cell>
          <cell r="CB877">
            <v>0</v>
          </cell>
          <cell r="CC877">
            <v>6820</v>
          </cell>
          <cell r="CD877">
            <v>-6820</v>
          </cell>
          <cell r="CE877">
            <v>0</v>
          </cell>
          <cell r="CF877">
            <v>-6820</v>
          </cell>
          <cell r="CG877">
            <v>0</v>
          </cell>
          <cell r="CH877">
            <v>0</v>
          </cell>
          <cell r="CI877">
            <v>0</v>
          </cell>
        </row>
        <row r="878">
          <cell r="B878" t="str">
            <v>451000</v>
          </cell>
          <cell r="C878" t="str">
            <v>LONG TERM A/P &amp; ACCR CHARGES</v>
          </cell>
          <cell r="D878">
            <v>0</v>
          </cell>
          <cell r="E878">
            <v>0</v>
          </cell>
          <cell r="F878">
            <v>0</v>
          </cell>
          <cell r="G878">
            <v>0</v>
          </cell>
          <cell r="H878">
            <v>0</v>
          </cell>
          <cell r="I878">
            <v>0</v>
          </cell>
          <cell r="J878">
            <v>-8000000</v>
          </cell>
          <cell r="K878">
            <v>0</v>
          </cell>
          <cell r="L878">
            <v>-8000000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-1000000</v>
          </cell>
          <cell r="AI878">
            <v>0</v>
          </cell>
          <cell r="AJ878">
            <v>-1000000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-9000000</v>
          </cell>
          <cell r="CB878">
            <v>0</v>
          </cell>
          <cell r="CC878">
            <v>-9000000</v>
          </cell>
          <cell r="CD878">
            <v>0</v>
          </cell>
          <cell r="CE878">
            <v>0</v>
          </cell>
          <cell r="CF878">
            <v>0</v>
          </cell>
          <cell r="CG878">
            <v>-9000000</v>
          </cell>
          <cell r="CH878">
            <v>0</v>
          </cell>
          <cell r="CI878">
            <v>-9000000</v>
          </cell>
        </row>
        <row r="879">
          <cell r="B879" t="str">
            <v>451010</v>
          </cell>
          <cell r="C879" t="str">
            <v>Regulatory Staff Provision</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-309031</v>
          </cell>
          <cell r="AI879">
            <v>0</v>
          </cell>
          <cell r="AJ879">
            <v>-309031</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-309031</v>
          </cell>
          <cell r="CB879">
            <v>0</v>
          </cell>
          <cell r="CC879">
            <v>-309031</v>
          </cell>
          <cell r="CD879">
            <v>0</v>
          </cell>
          <cell r="CE879">
            <v>0</v>
          </cell>
          <cell r="CF879">
            <v>0</v>
          </cell>
          <cell r="CG879">
            <v>-309031</v>
          </cell>
          <cell r="CH879">
            <v>0</v>
          </cell>
          <cell r="CI879">
            <v>-309031</v>
          </cell>
        </row>
        <row r="880">
          <cell r="B880" t="str">
            <v>451250</v>
          </cell>
          <cell r="C880" t="str">
            <v>Legal Claims Provision</v>
          </cell>
          <cell r="D880">
            <v>-1781040</v>
          </cell>
          <cell r="E880">
            <v>0</v>
          </cell>
          <cell r="F880">
            <v>-1781040</v>
          </cell>
          <cell r="G880">
            <v>0</v>
          </cell>
          <cell r="H880">
            <v>0</v>
          </cell>
          <cell r="I880">
            <v>0</v>
          </cell>
          <cell r="J880">
            <v>-2953763.98</v>
          </cell>
          <cell r="K880">
            <v>0</v>
          </cell>
          <cell r="L880">
            <v>-2953763.98</v>
          </cell>
          <cell r="M880">
            <v>-22230.959999999999</v>
          </cell>
          <cell r="N880">
            <v>0</v>
          </cell>
          <cell r="O880">
            <v>-22230.959999999999</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-6465933.4699999997</v>
          </cell>
          <cell r="AI880">
            <v>0</v>
          </cell>
          <cell r="AJ880">
            <v>-6465933.4699999997</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-268942</v>
          </cell>
          <cell r="BJ880">
            <v>0</v>
          </cell>
          <cell r="BK880">
            <v>-268942</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-11491910.41</v>
          </cell>
          <cell r="CB880">
            <v>0</v>
          </cell>
          <cell r="CC880">
            <v>-11491910.41</v>
          </cell>
          <cell r="CD880">
            <v>0</v>
          </cell>
          <cell r="CE880">
            <v>0</v>
          </cell>
          <cell r="CF880">
            <v>0</v>
          </cell>
          <cell r="CG880">
            <v>-11491910.41</v>
          </cell>
          <cell r="CH880">
            <v>0</v>
          </cell>
          <cell r="CI880">
            <v>-11491910.41</v>
          </cell>
        </row>
        <row r="881">
          <cell r="B881" t="str">
            <v>452070</v>
          </cell>
          <cell r="C881" t="str">
            <v>Load Research Funding</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-106465.02</v>
          </cell>
          <cell r="AI881">
            <v>0</v>
          </cell>
          <cell r="AJ881">
            <v>-106465.02</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-106465.02</v>
          </cell>
          <cell r="CB881">
            <v>0</v>
          </cell>
          <cell r="CC881">
            <v>-106465.02</v>
          </cell>
          <cell r="CD881">
            <v>0</v>
          </cell>
          <cell r="CE881">
            <v>0</v>
          </cell>
          <cell r="CF881">
            <v>0</v>
          </cell>
          <cell r="CG881">
            <v>-106465.02</v>
          </cell>
          <cell r="CH881">
            <v>0</v>
          </cell>
          <cell r="CI881">
            <v>-106465.02</v>
          </cell>
        </row>
        <row r="882">
          <cell r="B882" t="str">
            <v>452076</v>
          </cell>
          <cell r="C882" t="str">
            <v>Defe'd Liab-Rogers Fibre Swap</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4.47</v>
          </cell>
          <cell r="AL882">
            <v>0</v>
          </cell>
          <cell r="AM882">
            <v>4.47</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4.47</v>
          </cell>
          <cell r="CB882">
            <v>0</v>
          </cell>
          <cell r="CC882">
            <v>4.47</v>
          </cell>
          <cell r="CD882">
            <v>0</v>
          </cell>
          <cell r="CE882">
            <v>0</v>
          </cell>
          <cell r="CF882">
            <v>0</v>
          </cell>
          <cell r="CG882">
            <v>4.47</v>
          </cell>
          <cell r="CH882">
            <v>0</v>
          </cell>
          <cell r="CI882">
            <v>4.47</v>
          </cell>
        </row>
        <row r="883">
          <cell r="B883" t="str">
            <v>452077</v>
          </cell>
          <cell r="C883" t="str">
            <v>Defe'd Liab-Bells Fibre Swap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-2002</v>
          </cell>
          <cell r="AL883">
            <v>0</v>
          </cell>
          <cell r="AM883">
            <v>-2002</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-2002</v>
          </cell>
          <cell r="CB883">
            <v>0</v>
          </cell>
          <cell r="CC883">
            <v>-2002</v>
          </cell>
          <cell r="CD883">
            <v>0</v>
          </cell>
          <cell r="CE883">
            <v>0</v>
          </cell>
          <cell r="CF883">
            <v>0</v>
          </cell>
          <cell r="CG883">
            <v>-2002</v>
          </cell>
          <cell r="CH883">
            <v>0</v>
          </cell>
          <cell r="CI883">
            <v>-2002</v>
          </cell>
        </row>
        <row r="884">
          <cell r="B884" t="str">
            <v>452078</v>
          </cell>
          <cell r="C884" t="str">
            <v>Defe'd Liab-Cogeco Fibre Swap</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-29370</v>
          </cell>
          <cell r="AL884">
            <v>0</v>
          </cell>
          <cell r="AM884">
            <v>-29370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-29370</v>
          </cell>
          <cell r="CB884">
            <v>0</v>
          </cell>
          <cell r="CC884">
            <v>-29370</v>
          </cell>
          <cell r="CD884">
            <v>0</v>
          </cell>
          <cell r="CE884">
            <v>0</v>
          </cell>
          <cell r="CF884">
            <v>0</v>
          </cell>
          <cell r="CG884">
            <v>-29370</v>
          </cell>
          <cell r="CH884">
            <v>0</v>
          </cell>
          <cell r="CI884">
            <v>-29370</v>
          </cell>
        </row>
        <row r="885">
          <cell r="B885" t="str">
            <v>452079</v>
          </cell>
          <cell r="C885" t="str">
            <v>Defe'd Liab-Allstream F S</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-993000</v>
          </cell>
          <cell r="AL885">
            <v>0</v>
          </cell>
          <cell r="AM885">
            <v>-993000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-993000</v>
          </cell>
          <cell r="CB885">
            <v>0</v>
          </cell>
          <cell r="CC885">
            <v>-993000</v>
          </cell>
          <cell r="CD885">
            <v>0</v>
          </cell>
          <cell r="CE885">
            <v>0</v>
          </cell>
          <cell r="CF885">
            <v>0</v>
          </cell>
          <cell r="CG885">
            <v>-993000</v>
          </cell>
          <cell r="CH885">
            <v>0</v>
          </cell>
          <cell r="CI885">
            <v>-993000</v>
          </cell>
        </row>
        <row r="886">
          <cell r="B886" t="str">
            <v>452080</v>
          </cell>
          <cell r="C886" t="str">
            <v>Def'd Liab-FibreWired Hamiltn</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18594</v>
          </cell>
          <cell r="AL886">
            <v>0</v>
          </cell>
          <cell r="AM886">
            <v>18594</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18594</v>
          </cell>
          <cell r="CB886">
            <v>0</v>
          </cell>
          <cell r="CC886">
            <v>18594</v>
          </cell>
          <cell r="CD886">
            <v>0</v>
          </cell>
          <cell r="CE886">
            <v>0</v>
          </cell>
          <cell r="CF886">
            <v>0</v>
          </cell>
          <cell r="CG886">
            <v>18594</v>
          </cell>
          <cell r="CH886">
            <v>0</v>
          </cell>
          <cell r="CI886">
            <v>18594</v>
          </cell>
        </row>
        <row r="887">
          <cell r="B887" t="str">
            <v>452081</v>
          </cell>
          <cell r="C887" t="str">
            <v>Defe'd Liab-Persona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-209475</v>
          </cell>
          <cell r="AL887">
            <v>0</v>
          </cell>
          <cell r="AM887">
            <v>-209475</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-209475</v>
          </cell>
          <cell r="CB887">
            <v>0</v>
          </cell>
          <cell r="CC887">
            <v>-209475</v>
          </cell>
          <cell r="CD887">
            <v>0</v>
          </cell>
          <cell r="CE887">
            <v>0</v>
          </cell>
          <cell r="CF887">
            <v>0</v>
          </cell>
          <cell r="CG887">
            <v>-209475</v>
          </cell>
          <cell r="CH887">
            <v>0</v>
          </cell>
          <cell r="CI887">
            <v>-209475</v>
          </cell>
        </row>
        <row r="888">
          <cell r="C888" t="str">
            <v>Long-term accounts payable and accrued charges</v>
          </cell>
          <cell r="D888">
            <v>-1781040</v>
          </cell>
          <cell r="E888">
            <v>0</v>
          </cell>
          <cell r="F888">
            <v>-1781040</v>
          </cell>
          <cell r="G888">
            <v>0</v>
          </cell>
          <cell r="H888">
            <v>0</v>
          </cell>
          <cell r="I888">
            <v>0</v>
          </cell>
          <cell r="J888">
            <v>-10953763.98</v>
          </cell>
          <cell r="K888">
            <v>0</v>
          </cell>
          <cell r="L888">
            <v>-10953763.98</v>
          </cell>
          <cell r="M888">
            <v>-22230.959999999999</v>
          </cell>
          <cell r="N888">
            <v>0</v>
          </cell>
          <cell r="O888">
            <v>-22230.959999999999</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-7874609.4899999993</v>
          </cell>
          <cell r="AI888">
            <v>0</v>
          </cell>
          <cell r="AJ888">
            <v>-7874609.4899999993</v>
          </cell>
          <cell r="AK888">
            <v>-1215248.53</v>
          </cell>
          <cell r="AL888">
            <v>0</v>
          </cell>
          <cell r="AM888">
            <v>-1215248.53</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-268942</v>
          </cell>
          <cell r="BJ888">
            <v>0</v>
          </cell>
          <cell r="BK888">
            <v>-268942</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-22115834.960000001</v>
          </cell>
          <cell r="CB888">
            <v>0</v>
          </cell>
          <cell r="CC888">
            <v>-22115834.960000001</v>
          </cell>
          <cell r="CD888">
            <v>-6820</v>
          </cell>
          <cell r="CE888">
            <v>0</v>
          </cell>
          <cell r="CF888">
            <v>-6820</v>
          </cell>
          <cell r="CG888">
            <v>-22122654.960000001</v>
          </cell>
          <cell r="CH888">
            <v>0</v>
          </cell>
          <cell r="CI888">
            <v>-22122654.960000001</v>
          </cell>
        </row>
        <row r="889">
          <cell r="B889" t="str">
            <v>452050</v>
          </cell>
          <cell r="C889" t="str">
            <v>Long-Term Liability -Dx PCB</v>
          </cell>
          <cell r="D889">
            <v>0</v>
          </cell>
          <cell r="E889">
            <v>0</v>
          </cell>
          <cell r="F889">
            <v>0</v>
          </cell>
          <cell r="G889">
            <v>0</v>
          </cell>
          <cell r="H889">
            <v>0</v>
          </cell>
          <cell r="I889">
            <v>0</v>
          </cell>
          <cell r="J889">
            <v>0</v>
          </cell>
          <cell r="K889">
            <v>0</v>
          </cell>
          <cell r="L889">
            <v>0</v>
          </cell>
          <cell r="M889">
            <v>-25098177.918000001</v>
          </cell>
          <cell r="N889">
            <v>0</v>
          </cell>
          <cell r="O889">
            <v>-25098177.918000001</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-25098177.918000001</v>
          </cell>
          <cell r="CB889">
            <v>0</v>
          </cell>
          <cell r="CC889">
            <v>-25098177.918000001</v>
          </cell>
          <cell r="CD889">
            <v>0</v>
          </cell>
          <cell r="CE889">
            <v>0</v>
          </cell>
          <cell r="CF889">
            <v>0</v>
          </cell>
          <cell r="CG889">
            <v>-25098177.918000001</v>
          </cell>
          <cell r="CH889">
            <v>0</v>
          </cell>
          <cell r="CI889">
            <v>-25098177.918000001</v>
          </cell>
        </row>
        <row r="890">
          <cell r="B890" t="str">
            <v>452051</v>
          </cell>
          <cell r="C890" t="str">
            <v>Long-Term Liability -Dx LAR</v>
          </cell>
          <cell r="D890">
            <v>0</v>
          </cell>
          <cell r="E890">
            <v>0</v>
          </cell>
          <cell r="F890">
            <v>0</v>
          </cell>
          <cell r="G890">
            <v>0</v>
          </cell>
          <cell r="H890">
            <v>0</v>
          </cell>
          <cell r="I890">
            <v>0</v>
          </cell>
          <cell r="J890">
            <v>0</v>
          </cell>
          <cell r="K890">
            <v>0</v>
          </cell>
          <cell r="L890">
            <v>0</v>
          </cell>
          <cell r="M890">
            <v>-15593436.169</v>
          </cell>
          <cell r="N890">
            <v>0</v>
          </cell>
          <cell r="O890">
            <v>-15593436.169</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-15593436.169</v>
          </cell>
          <cell r="CB890">
            <v>0</v>
          </cell>
          <cell r="CC890">
            <v>-15593436.169</v>
          </cell>
          <cell r="CD890">
            <v>0</v>
          </cell>
          <cell r="CE890">
            <v>0</v>
          </cell>
          <cell r="CF890">
            <v>0</v>
          </cell>
          <cell r="CG890">
            <v>-15593436.169</v>
          </cell>
          <cell r="CH890">
            <v>0</v>
          </cell>
          <cell r="CI890">
            <v>-15593436.169</v>
          </cell>
        </row>
        <row r="891">
          <cell r="B891" t="str">
            <v>452052</v>
          </cell>
          <cell r="C891" t="str">
            <v>Long-Term Liability -Tx PCB</v>
          </cell>
          <cell r="D891">
            <v>0</v>
          </cell>
          <cell r="E891">
            <v>0</v>
          </cell>
          <cell r="F891">
            <v>0</v>
          </cell>
          <cell r="G891">
            <v>0</v>
          </cell>
          <cell r="H891">
            <v>0</v>
          </cell>
          <cell r="I891">
            <v>0</v>
          </cell>
          <cell r="J891">
            <v>-4969089.0669999998</v>
          </cell>
          <cell r="K891">
            <v>0</v>
          </cell>
          <cell r="L891">
            <v>-4969089.0669999998</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-4969089.0669999998</v>
          </cell>
          <cell r="CB891">
            <v>0</v>
          </cell>
          <cell r="CC891">
            <v>-4969089.0669999998</v>
          </cell>
          <cell r="CD891">
            <v>0</v>
          </cell>
          <cell r="CE891">
            <v>0</v>
          </cell>
          <cell r="CF891">
            <v>0</v>
          </cell>
          <cell r="CG891">
            <v>-4969089.0669999998</v>
          </cell>
          <cell r="CH891">
            <v>0</v>
          </cell>
          <cell r="CI891">
            <v>-4969089.0669999998</v>
          </cell>
        </row>
        <row r="892">
          <cell r="B892" t="str">
            <v>452053</v>
          </cell>
          <cell r="C892" t="str">
            <v>Long-Term Liability -Tx LAR</v>
          </cell>
          <cell r="D892">
            <v>0</v>
          </cell>
          <cell r="E892">
            <v>0</v>
          </cell>
          <cell r="F892">
            <v>0</v>
          </cell>
          <cell r="G892">
            <v>0</v>
          </cell>
          <cell r="H892">
            <v>0</v>
          </cell>
          <cell r="I892">
            <v>0</v>
          </cell>
          <cell r="J892">
            <v>-20685165.004999999</v>
          </cell>
          <cell r="K892">
            <v>0</v>
          </cell>
          <cell r="L892">
            <v>-20685165.004999999</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-20685165.004999999</v>
          </cell>
          <cell r="CB892">
            <v>0</v>
          </cell>
          <cell r="CC892">
            <v>-20685165.004999999</v>
          </cell>
          <cell r="CD892">
            <v>0</v>
          </cell>
          <cell r="CE892">
            <v>0</v>
          </cell>
          <cell r="CF892">
            <v>0</v>
          </cell>
          <cell r="CG892">
            <v>-20685165.004999999</v>
          </cell>
          <cell r="CH892">
            <v>0</v>
          </cell>
          <cell r="CI892">
            <v>-20685165.004999999</v>
          </cell>
        </row>
        <row r="893">
          <cell r="B893" t="str">
            <v>452054</v>
          </cell>
          <cell r="C893" t="str">
            <v>Long-Term Liability-Rem LAR</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-7203699.9349999996</v>
          </cell>
          <cell r="AU893">
            <v>0</v>
          </cell>
          <cell r="AV893">
            <v>-7203699.9349999996</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-7203699.9349999996</v>
          </cell>
          <cell r="CB893">
            <v>0</v>
          </cell>
          <cell r="CC893">
            <v>-7203699.9349999996</v>
          </cell>
          <cell r="CD893">
            <v>0</v>
          </cell>
          <cell r="CE893">
            <v>0</v>
          </cell>
          <cell r="CF893">
            <v>0</v>
          </cell>
          <cell r="CG893">
            <v>-7203699.9349999996</v>
          </cell>
          <cell r="CH893">
            <v>0</v>
          </cell>
          <cell r="CI893">
            <v>-7203699.9349999996</v>
          </cell>
        </row>
        <row r="894">
          <cell r="C894" t="str">
            <v>Environmental liabilities</v>
          </cell>
          <cell r="D894">
            <v>0</v>
          </cell>
          <cell r="E894">
            <v>0</v>
          </cell>
          <cell r="F894">
            <v>0</v>
          </cell>
          <cell r="G894">
            <v>0</v>
          </cell>
          <cell r="H894">
            <v>0</v>
          </cell>
          <cell r="I894">
            <v>0</v>
          </cell>
          <cell r="J894">
            <v>-25654254.071999997</v>
          </cell>
          <cell r="K894">
            <v>0</v>
          </cell>
          <cell r="L894">
            <v>-25654254.071999997</v>
          </cell>
          <cell r="M894">
            <v>-40691614.086999997</v>
          </cell>
          <cell r="N894">
            <v>0</v>
          </cell>
          <cell r="O894">
            <v>-40691614.086999997</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-7203699.9349999996</v>
          </cell>
          <cell r="AU894">
            <v>0</v>
          </cell>
          <cell r="AV894">
            <v>-7203699.9349999996</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-73549568.093999997</v>
          </cell>
          <cell r="CB894">
            <v>0</v>
          </cell>
          <cell r="CC894">
            <v>-73549568.093999997</v>
          </cell>
          <cell r="CD894">
            <v>0</v>
          </cell>
          <cell r="CE894">
            <v>0</v>
          </cell>
          <cell r="CF894">
            <v>0</v>
          </cell>
          <cell r="CG894">
            <v>-73549568.093999997</v>
          </cell>
          <cell r="CH894">
            <v>0</v>
          </cell>
          <cell r="CI894">
            <v>-73549568.093999997</v>
          </cell>
        </row>
        <row r="895">
          <cell r="C895" t="str">
            <v>Total Other liabilities</v>
          </cell>
          <cell r="D895">
            <v>-544759458.77999997</v>
          </cell>
          <cell r="E895">
            <v>0</v>
          </cell>
          <cell r="F895">
            <v>-544759458.77999997</v>
          </cell>
          <cell r="G895">
            <v>0</v>
          </cell>
          <cell r="H895">
            <v>0</v>
          </cell>
          <cell r="I895">
            <v>0</v>
          </cell>
          <cell r="J895">
            <v>-96975436.207999989</v>
          </cell>
          <cell r="K895">
            <v>0</v>
          </cell>
          <cell r="L895">
            <v>-96975436.207999989</v>
          </cell>
          <cell r="M895">
            <v>-95551534.967000008</v>
          </cell>
          <cell r="N895">
            <v>0</v>
          </cell>
          <cell r="O895">
            <v>-95551534.967000008</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-546143996.08000004</v>
          </cell>
          <cell r="AI895">
            <v>0</v>
          </cell>
          <cell r="AJ895">
            <v>-546143996.08000004</v>
          </cell>
          <cell r="AK895">
            <v>-3039868.99</v>
          </cell>
          <cell r="AL895">
            <v>0</v>
          </cell>
          <cell r="AM895">
            <v>-3039868.99</v>
          </cell>
          <cell r="AN895">
            <v>0</v>
          </cell>
          <cell r="AO895">
            <v>0</v>
          </cell>
          <cell r="AP895">
            <v>0</v>
          </cell>
          <cell r="AQ895">
            <v>0</v>
          </cell>
          <cell r="AR895">
            <v>0</v>
          </cell>
          <cell r="AS895">
            <v>0</v>
          </cell>
          <cell r="AT895">
            <v>-17562780.344999999</v>
          </cell>
          <cell r="AU895">
            <v>0</v>
          </cell>
          <cell r="AV895">
            <v>-17562780.344999999</v>
          </cell>
          <cell r="AW895">
            <v>0</v>
          </cell>
          <cell r="AX895">
            <v>0</v>
          </cell>
          <cell r="AY895">
            <v>0</v>
          </cell>
          <cell r="AZ895">
            <v>0</v>
          </cell>
          <cell r="BA895">
            <v>0</v>
          </cell>
          <cell r="BB895">
            <v>0</v>
          </cell>
          <cell r="BC895">
            <v>0</v>
          </cell>
          <cell r="BD895">
            <v>0</v>
          </cell>
          <cell r="BE895">
            <v>0</v>
          </cell>
          <cell r="BF895">
            <v>0</v>
          </cell>
          <cell r="BG895">
            <v>0</v>
          </cell>
          <cell r="BH895">
            <v>0</v>
          </cell>
          <cell r="BI895">
            <v>-4800942</v>
          </cell>
          <cell r="BJ895">
            <v>0</v>
          </cell>
          <cell r="BK895">
            <v>-4800942</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-1308834017.3699999</v>
          </cell>
          <cell r="CB895">
            <v>0</v>
          </cell>
          <cell r="CC895">
            <v>-1308834017.3699999</v>
          </cell>
          <cell r="CD895">
            <v>-6820</v>
          </cell>
          <cell r="CE895">
            <v>0</v>
          </cell>
          <cell r="CF895">
            <v>-6820</v>
          </cell>
          <cell r="CG895">
            <v>-1308840837.3700001</v>
          </cell>
          <cell r="CH895">
            <v>0</v>
          </cell>
          <cell r="CI895">
            <v>-1308840837.3700001</v>
          </cell>
        </row>
        <row r="897">
          <cell r="C897" t="str">
            <v>Contingencies &amp; Commitments</v>
          </cell>
        </row>
        <row r="898">
          <cell r="B898" t="str">
            <v>480000</v>
          </cell>
          <cell r="C898" t="str">
            <v>EQTY ACCUM THRU DEBT RET APPR</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-60059581</v>
          </cell>
          <cell r="BJ898">
            <v>0</v>
          </cell>
          <cell r="BK898">
            <v>-60059581</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-60059581</v>
          </cell>
          <cell r="CB898">
            <v>0</v>
          </cell>
          <cell r="CC898">
            <v>-60059581</v>
          </cell>
          <cell r="CD898">
            <v>60059581</v>
          </cell>
          <cell r="CE898">
            <v>0</v>
          </cell>
          <cell r="CF898">
            <v>60059581</v>
          </cell>
          <cell r="CG898">
            <v>0</v>
          </cell>
          <cell r="CH898">
            <v>0</v>
          </cell>
          <cell r="CI898">
            <v>0</v>
          </cell>
        </row>
        <row r="899">
          <cell r="C899" t="str">
            <v>Deficiency / (Equity)</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-60059581</v>
          </cell>
          <cell r="BJ899">
            <v>0</v>
          </cell>
          <cell r="BK899">
            <v>-60059581</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-60059581</v>
          </cell>
          <cell r="CB899">
            <v>0</v>
          </cell>
          <cell r="CC899">
            <v>-60059581</v>
          </cell>
          <cell r="CD899">
            <v>60059581</v>
          </cell>
          <cell r="CE899">
            <v>0</v>
          </cell>
          <cell r="CF899">
            <v>60059581</v>
          </cell>
          <cell r="CG899">
            <v>0</v>
          </cell>
          <cell r="CH899">
            <v>0</v>
          </cell>
          <cell r="CI899">
            <v>0</v>
          </cell>
        </row>
        <row r="900">
          <cell r="B900" t="str">
            <v>481120</v>
          </cell>
          <cell r="C900" t="str">
            <v>Prefered Shares</v>
          </cell>
          <cell r="D900">
            <v>-323000000</v>
          </cell>
          <cell r="E900">
            <v>0</v>
          </cell>
          <cell r="F900">
            <v>-323000000</v>
          </cell>
          <cell r="G900">
            <v>0</v>
          </cell>
          <cell r="H900">
            <v>0</v>
          </cell>
          <cell r="I900">
            <v>0</v>
          </cell>
          <cell r="J900">
            <v>-224000000</v>
          </cell>
          <cell r="K900">
            <v>0</v>
          </cell>
          <cell r="L900">
            <v>-224000000</v>
          </cell>
          <cell r="M900">
            <v>-99000000</v>
          </cell>
          <cell r="N900">
            <v>0</v>
          </cell>
          <cell r="O900">
            <v>-99000000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0</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0</v>
          </cell>
          <cell r="BZ900">
            <v>0</v>
          </cell>
          <cell r="CA900">
            <v>-646000000</v>
          </cell>
          <cell r="CB900">
            <v>0</v>
          </cell>
          <cell r="CC900">
            <v>-646000000</v>
          </cell>
          <cell r="CD900">
            <v>323000000</v>
          </cell>
          <cell r="CE900">
            <v>0</v>
          </cell>
          <cell r="CF900">
            <v>323000000</v>
          </cell>
          <cell r="CG900">
            <v>-323000000</v>
          </cell>
          <cell r="CH900">
            <v>0</v>
          </cell>
          <cell r="CI900">
            <v>-323000000</v>
          </cell>
        </row>
        <row r="901">
          <cell r="B901" t="str">
            <v>481121</v>
          </cell>
          <cell r="C901" t="str">
            <v>Common Share Capital</v>
          </cell>
          <cell r="D901">
            <v>-3314179444</v>
          </cell>
          <cell r="E901">
            <v>0</v>
          </cell>
          <cell r="F901">
            <v>-3314179444</v>
          </cell>
          <cell r="G901">
            <v>0</v>
          </cell>
          <cell r="H901">
            <v>0</v>
          </cell>
          <cell r="I901">
            <v>0</v>
          </cell>
          <cell r="J901">
            <v>-2083014515.45</v>
          </cell>
          <cell r="K901">
            <v>0</v>
          </cell>
          <cell r="L901">
            <v>-2083014515.45</v>
          </cell>
          <cell r="M901">
            <v>-861985494.07000005</v>
          </cell>
          <cell r="N901">
            <v>0</v>
          </cell>
          <cell r="O901">
            <v>-861985494.07000005</v>
          </cell>
          <cell r="P901">
            <v>-46000000</v>
          </cell>
          <cell r="Q901">
            <v>0</v>
          </cell>
          <cell r="R901">
            <v>-46000000</v>
          </cell>
          <cell r="S901">
            <v>0</v>
          </cell>
          <cell r="T901">
            <v>0</v>
          </cell>
          <cell r="U901">
            <v>0</v>
          </cell>
          <cell r="V901">
            <v>0</v>
          </cell>
          <cell r="W901">
            <v>0</v>
          </cell>
          <cell r="X901">
            <v>0</v>
          </cell>
          <cell r="Y901">
            <v>0</v>
          </cell>
          <cell r="Z901">
            <v>0</v>
          </cell>
          <cell r="AA901">
            <v>0</v>
          </cell>
          <cell r="AB901">
            <v>0</v>
          </cell>
          <cell r="AC901">
            <v>0</v>
          </cell>
          <cell r="AD901">
            <v>0</v>
          </cell>
          <cell r="AE901">
            <v>-0.48</v>
          </cell>
          <cell r="AF901">
            <v>0</v>
          </cell>
          <cell r="AG901">
            <v>-0.48</v>
          </cell>
          <cell r="AH901">
            <v>0</v>
          </cell>
          <cell r="AI901">
            <v>0</v>
          </cell>
          <cell r="AJ901">
            <v>0</v>
          </cell>
          <cell r="AK901">
            <v>0</v>
          </cell>
          <cell r="AL901">
            <v>0</v>
          </cell>
          <cell r="AM901">
            <v>0</v>
          </cell>
          <cell r="AN901">
            <v>-10</v>
          </cell>
          <cell r="AO901">
            <v>0</v>
          </cell>
          <cell r="AP901">
            <v>-10</v>
          </cell>
          <cell r="AQ901">
            <v>-40000001</v>
          </cell>
          <cell r="AR901">
            <v>0</v>
          </cell>
          <cell r="AS901">
            <v>-40000001</v>
          </cell>
          <cell r="AT901">
            <v>0</v>
          </cell>
          <cell r="AU901">
            <v>0</v>
          </cell>
          <cell r="AV901">
            <v>0</v>
          </cell>
          <cell r="AW901">
            <v>-1</v>
          </cell>
          <cell r="AX901">
            <v>0</v>
          </cell>
          <cell r="AY901">
            <v>-1</v>
          </cell>
          <cell r="AZ901">
            <v>0</v>
          </cell>
          <cell r="BA901">
            <v>0</v>
          </cell>
          <cell r="BB901">
            <v>0</v>
          </cell>
          <cell r="BC901">
            <v>0</v>
          </cell>
          <cell r="BD901">
            <v>0</v>
          </cell>
          <cell r="BE901">
            <v>0</v>
          </cell>
          <cell r="BF901">
            <v>0</v>
          </cell>
          <cell r="BG901">
            <v>0</v>
          </cell>
          <cell r="BH901">
            <v>0</v>
          </cell>
          <cell r="BI901">
            <v>-52970556.060000002</v>
          </cell>
          <cell r="BJ901">
            <v>0</v>
          </cell>
          <cell r="BK901">
            <v>-52970556.060000002</v>
          </cell>
          <cell r="BL901">
            <v>0</v>
          </cell>
          <cell r="BM901">
            <v>0</v>
          </cell>
          <cell r="BN901">
            <v>0</v>
          </cell>
          <cell r="BO901">
            <v>-6000000</v>
          </cell>
          <cell r="BP901">
            <v>0</v>
          </cell>
          <cell r="BQ901">
            <v>-6000000</v>
          </cell>
          <cell r="BR901">
            <v>-783.15</v>
          </cell>
          <cell r="BS901">
            <v>0</v>
          </cell>
          <cell r="BT901">
            <v>-783.15</v>
          </cell>
          <cell r="BU901">
            <v>-1930557.61</v>
          </cell>
          <cell r="BV901">
            <v>0</v>
          </cell>
          <cell r="BW901">
            <v>-1930557.61</v>
          </cell>
          <cell r="BX901">
            <v>0</v>
          </cell>
          <cell r="BY901">
            <v>0</v>
          </cell>
          <cell r="BZ901">
            <v>0</v>
          </cell>
          <cell r="CA901">
            <v>-6406081362.8199987</v>
          </cell>
          <cell r="CB901">
            <v>0</v>
          </cell>
          <cell r="CC901">
            <v>-6406081362.8199987</v>
          </cell>
          <cell r="CD901">
            <v>3092081362.8200002</v>
          </cell>
          <cell r="CE901">
            <v>0</v>
          </cell>
          <cell r="CF901">
            <v>3092081362.8200002</v>
          </cell>
          <cell r="CG901">
            <v>-3314000000.0000005</v>
          </cell>
          <cell r="CH901">
            <v>0</v>
          </cell>
          <cell r="CI901">
            <v>-3314000000.0000005</v>
          </cell>
        </row>
        <row r="902">
          <cell r="C902" t="str">
            <v>Common and preferred shares</v>
          </cell>
          <cell r="D902">
            <v>-3637179444</v>
          </cell>
          <cell r="E902">
            <v>0</v>
          </cell>
          <cell r="F902">
            <v>-3637179444</v>
          </cell>
          <cell r="G902">
            <v>0</v>
          </cell>
          <cell r="H902">
            <v>0</v>
          </cell>
          <cell r="I902">
            <v>0</v>
          </cell>
          <cell r="J902">
            <v>-2307014515.4499998</v>
          </cell>
          <cell r="K902">
            <v>0</v>
          </cell>
          <cell r="L902">
            <v>-2307014515.4499998</v>
          </cell>
          <cell r="M902">
            <v>-960985494.07000005</v>
          </cell>
          <cell r="N902">
            <v>0</v>
          </cell>
          <cell r="O902">
            <v>-960985494.07000005</v>
          </cell>
          <cell r="P902">
            <v>-46000000</v>
          </cell>
          <cell r="Q902">
            <v>0</v>
          </cell>
          <cell r="R902">
            <v>-46000000</v>
          </cell>
          <cell r="S902">
            <v>0</v>
          </cell>
          <cell r="T902">
            <v>0</v>
          </cell>
          <cell r="U902">
            <v>0</v>
          </cell>
          <cell r="V902">
            <v>0</v>
          </cell>
          <cell r="W902">
            <v>0</v>
          </cell>
          <cell r="X902">
            <v>0</v>
          </cell>
          <cell r="Y902">
            <v>0</v>
          </cell>
          <cell r="Z902">
            <v>0</v>
          </cell>
          <cell r="AA902">
            <v>0</v>
          </cell>
          <cell r="AB902">
            <v>0</v>
          </cell>
          <cell r="AC902">
            <v>0</v>
          </cell>
          <cell r="AD902">
            <v>0</v>
          </cell>
          <cell r="AE902">
            <v>-0.48</v>
          </cell>
          <cell r="AF902">
            <v>0</v>
          </cell>
          <cell r="AG902">
            <v>-0.48</v>
          </cell>
          <cell r="AH902">
            <v>0</v>
          </cell>
          <cell r="AI902">
            <v>0</v>
          </cell>
          <cell r="AJ902">
            <v>0</v>
          </cell>
          <cell r="AK902">
            <v>0</v>
          </cell>
          <cell r="AL902">
            <v>0</v>
          </cell>
          <cell r="AM902">
            <v>0</v>
          </cell>
          <cell r="AN902">
            <v>-10</v>
          </cell>
          <cell r="AO902">
            <v>0</v>
          </cell>
          <cell r="AP902">
            <v>-10</v>
          </cell>
          <cell r="AQ902">
            <v>-40000001</v>
          </cell>
          <cell r="AR902">
            <v>0</v>
          </cell>
          <cell r="AS902">
            <v>-40000001</v>
          </cell>
          <cell r="AT902">
            <v>0</v>
          </cell>
          <cell r="AU902">
            <v>0</v>
          </cell>
          <cell r="AV902">
            <v>0</v>
          </cell>
          <cell r="AW902">
            <v>-1</v>
          </cell>
          <cell r="AX902">
            <v>0</v>
          </cell>
          <cell r="AY902">
            <v>-1</v>
          </cell>
          <cell r="AZ902">
            <v>0</v>
          </cell>
          <cell r="BA902">
            <v>0</v>
          </cell>
          <cell r="BB902">
            <v>0</v>
          </cell>
          <cell r="BC902">
            <v>0</v>
          </cell>
          <cell r="BD902">
            <v>0</v>
          </cell>
          <cell r="BE902">
            <v>0</v>
          </cell>
          <cell r="BF902">
            <v>0</v>
          </cell>
          <cell r="BG902">
            <v>0</v>
          </cell>
          <cell r="BH902">
            <v>0</v>
          </cell>
          <cell r="BI902">
            <v>-52970556.060000002</v>
          </cell>
          <cell r="BJ902">
            <v>0</v>
          </cell>
          <cell r="BK902">
            <v>-52970556.060000002</v>
          </cell>
          <cell r="BL902">
            <v>0</v>
          </cell>
          <cell r="BM902">
            <v>0</v>
          </cell>
          <cell r="BN902">
            <v>0</v>
          </cell>
          <cell r="BO902">
            <v>-6000000</v>
          </cell>
          <cell r="BP902">
            <v>0</v>
          </cell>
          <cell r="BQ902">
            <v>-6000000</v>
          </cell>
          <cell r="BR902">
            <v>-783.15</v>
          </cell>
          <cell r="BS902">
            <v>0</v>
          </cell>
          <cell r="BT902">
            <v>-783.15</v>
          </cell>
          <cell r="BU902">
            <v>-1930557.61</v>
          </cell>
          <cell r="BV902">
            <v>0</v>
          </cell>
          <cell r="BW902">
            <v>-1930557.61</v>
          </cell>
          <cell r="BX902">
            <v>0</v>
          </cell>
          <cell r="BY902">
            <v>0</v>
          </cell>
          <cell r="BZ902">
            <v>0</v>
          </cell>
          <cell r="CA902">
            <v>-7052081362.8199987</v>
          </cell>
          <cell r="CB902">
            <v>0</v>
          </cell>
          <cell r="CC902">
            <v>-7052081362.8199987</v>
          </cell>
          <cell r="CD902">
            <v>3415081362.8200002</v>
          </cell>
          <cell r="CE902">
            <v>0</v>
          </cell>
          <cell r="CF902">
            <v>3415081362.8200002</v>
          </cell>
          <cell r="CG902">
            <v>-3637000000.0000005</v>
          </cell>
          <cell r="CH902">
            <v>0</v>
          </cell>
          <cell r="CI902">
            <v>-3637000000.0000005</v>
          </cell>
        </row>
        <row r="903">
          <cell r="B903" t="str">
            <v>481000</v>
          </cell>
          <cell r="C903" t="str">
            <v>Business Unit Equity</v>
          </cell>
          <cell r="D903">
            <v>-337471489.89999998</v>
          </cell>
          <cell r="E903">
            <v>0</v>
          </cell>
          <cell r="F903">
            <v>-337471489.89999998</v>
          </cell>
          <cell r="G903">
            <v>-0.69900000000000007</v>
          </cell>
          <cell r="H903">
            <v>0</v>
          </cell>
          <cell r="I903">
            <v>-0.69900000000000007</v>
          </cell>
          <cell r="J903">
            <v>-145732467.604</v>
          </cell>
          <cell r="K903">
            <v>-4.0000000000000001E-3</v>
          </cell>
          <cell r="L903">
            <v>-145732467.60800001</v>
          </cell>
          <cell r="M903">
            <v>767186337.50899994</v>
          </cell>
          <cell r="N903">
            <v>-0.01</v>
          </cell>
          <cell r="O903">
            <v>767186337.49899995</v>
          </cell>
          <cell r="P903">
            <v>-928451844.20000005</v>
          </cell>
          <cell r="Q903">
            <v>0</v>
          </cell>
          <cell r="R903">
            <v>-928451844.20000005</v>
          </cell>
          <cell r="S903">
            <v>-3.0000000000000001E-3</v>
          </cell>
          <cell r="T903">
            <v>0</v>
          </cell>
          <cell r="U903">
            <v>-3.0000000000000001E-3</v>
          </cell>
          <cell r="V903">
            <v>1E-3</v>
          </cell>
          <cell r="W903">
            <v>0</v>
          </cell>
          <cell r="X903">
            <v>1E-3</v>
          </cell>
          <cell r="Y903">
            <v>-1481725.77</v>
          </cell>
          <cell r="Z903">
            <v>0</v>
          </cell>
          <cell r="AA903">
            <v>-1481725.77</v>
          </cell>
          <cell r="AB903">
            <v>0</v>
          </cell>
          <cell r="AC903">
            <v>0</v>
          </cell>
          <cell r="AD903">
            <v>0</v>
          </cell>
          <cell r="AE903">
            <v>0</v>
          </cell>
          <cell r="AF903">
            <v>0</v>
          </cell>
          <cell r="AG903">
            <v>0</v>
          </cell>
          <cell r="AH903">
            <v>-0.55500000000000005</v>
          </cell>
          <cell r="AI903">
            <v>-1E-3</v>
          </cell>
          <cell r="AJ903">
            <v>-0.55600000000000005</v>
          </cell>
          <cell r="AK903">
            <v>-421508.60399999999</v>
          </cell>
          <cell r="AL903">
            <v>0</v>
          </cell>
          <cell r="AM903">
            <v>-421508.60399999999</v>
          </cell>
          <cell r="AN903">
            <v>336134.76</v>
          </cell>
          <cell r="AO903">
            <v>0</v>
          </cell>
          <cell r="AP903">
            <v>336134.76</v>
          </cell>
          <cell r="AQ903">
            <v>40000000.995999999</v>
          </cell>
          <cell r="AR903">
            <v>0</v>
          </cell>
          <cell r="AS903">
            <v>40000000.995999999</v>
          </cell>
          <cell r="AT903">
            <v>-1.1000000000000001E-2</v>
          </cell>
          <cell r="AU903">
            <v>0</v>
          </cell>
          <cell r="AV903">
            <v>-1.1000000000000001E-2</v>
          </cell>
          <cell r="AW903">
            <v>1103893.9990000001</v>
          </cell>
          <cell r="AX903">
            <v>0</v>
          </cell>
          <cell r="AY903">
            <v>1103893.9990000001</v>
          </cell>
          <cell r="AZ903">
            <v>-3.21</v>
          </cell>
          <cell r="BA903">
            <v>0</v>
          </cell>
          <cell r="BB903">
            <v>-3.21</v>
          </cell>
          <cell r="BC903">
            <v>0</v>
          </cell>
          <cell r="BD903">
            <v>0</v>
          </cell>
          <cell r="BE903">
            <v>0</v>
          </cell>
          <cell r="BF903">
            <v>-0.12</v>
          </cell>
          <cell r="BG903">
            <v>0</v>
          </cell>
          <cell r="BH903">
            <v>-0.12</v>
          </cell>
          <cell r="BI903">
            <v>-16191784.210000001</v>
          </cell>
          <cell r="BJ903">
            <v>0</v>
          </cell>
          <cell r="BK903">
            <v>-16191784.210000001</v>
          </cell>
          <cell r="BL903">
            <v>0</v>
          </cell>
          <cell r="BM903">
            <v>0</v>
          </cell>
          <cell r="BN903">
            <v>0</v>
          </cell>
          <cell r="BO903">
            <v>6170680.2300000004</v>
          </cell>
          <cell r="BP903">
            <v>0</v>
          </cell>
          <cell r="BQ903">
            <v>6170680.2300000004</v>
          </cell>
          <cell r="BR903">
            <v>782.99</v>
          </cell>
          <cell r="BS903">
            <v>0</v>
          </cell>
          <cell r="BT903">
            <v>782.99</v>
          </cell>
          <cell r="BU903">
            <v>1957106.84</v>
          </cell>
          <cell r="BV903">
            <v>0</v>
          </cell>
          <cell r="BW903">
            <v>1957106.84</v>
          </cell>
          <cell r="BX903">
            <v>0</v>
          </cell>
          <cell r="BY903">
            <v>0</v>
          </cell>
          <cell r="BZ903">
            <v>0</v>
          </cell>
          <cell r="CA903">
            <v>-612995887.56100011</v>
          </cell>
          <cell r="CB903">
            <v>-1.4999999999999999E-2</v>
          </cell>
          <cell r="CC903">
            <v>-612995887.57600009</v>
          </cell>
          <cell r="CD903">
            <v>-40964872.170000002</v>
          </cell>
          <cell r="CE903">
            <v>0</v>
          </cell>
          <cell r="CF903">
            <v>-40964872.170000002</v>
          </cell>
          <cell r="CG903">
            <v>-653960759.73100007</v>
          </cell>
          <cell r="CH903">
            <v>-1.4999999999999999E-2</v>
          </cell>
          <cell r="CI903">
            <v>-653960759.74600005</v>
          </cell>
        </row>
        <row r="904">
          <cell r="C904" t="str">
            <v>(Retained Earnings) / Deficit</v>
          </cell>
          <cell r="D904">
            <v>-337471489.89999998</v>
          </cell>
          <cell r="E904">
            <v>0</v>
          </cell>
          <cell r="F904">
            <v>-337471489.89999998</v>
          </cell>
          <cell r="G904">
            <v>-0.69900000000000007</v>
          </cell>
          <cell r="H904">
            <v>0</v>
          </cell>
          <cell r="I904">
            <v>-0.69900000000000007</v>
          </cell>
          <cell r="J904">
            <v>-145732467.604</v>
          </cell>
          <cell r="K904">
            <v>-4.0000000000000001E-3</v>
          </cell>
          <cell r="L904">
            <v>-145732467.60800001</v>
          </cell>
          <cell r="M904">
            <v>767186337.50899994</v>
          </cell>
          <cell r="N904">
            <v>-0.01</v>
          </cell>
          <cell r="O904">
            <v>767186337.49899995</v>
          </cell>
          <cell r="P904">
            <v>-928451844.20000005</v>
          </cell>
          <cell r="Q904">
            <v>0</v>
          </cell>
          <cell r="R904">
            <v>-928451844.20000005</v>
          </cell>
          <cell r="S904">
            <v>-3.0000000000000001E-3</v>
          </cell>
          <cell r="T904">
            <v>0</v>
          </cell>
          <cell r="U904">
            <v>-3.0000000000000001E-3</v>
          </cell>
          <cell r="V904">
            <v>1E-3</v>
          </cell>
          <cell r="W904">
            <v>0</v>
          </cell>
          <cell r="X904">
            <v>1E-3</v>
          </cell>
          <cell r="Y904">
            <v>-1481725.77</v>
          </cell>
          <cell r="Z904">
            <v>0</v>
          </cell>
          <cell r="AA904">
            <v>-1481725.77</v>
          </cell>
          <cell r="AB904">
            <v>0</v>
          </cell>
          <cell r="AC904">
            <v>0</v>
          </cell>
          <cell r="AD904">
            <v>0</v>
          </cell>
          <cell r="AE904">
            <v>0</v>
          </cell>
          <cell r="AF904">
            <v>0</v>
          </cell>
          <cell r="AG904">
            <v>0</v>
          </cell>
          <cell r="AH904">
            <v>-0.55500000000000005</v>
          </cell>
          <cell r="AI904">
            <v>-1E-3</v>
          </cell>
          <cell r="AJ904">
            <v>-0.55600000000000005</v>
          </cell>
          <cell r="AK904">
            <v>-421508.60399999999</v>
          </cell>
          <cell r="AL904">
            <v>0</v>
          </cell>
          <cell r="AM904">
            <v>-421508.60399999999</v>
          </cell>
          <cell r="AN904">
            <v>336134.76</v>
          </cell>
          <cell r="AO904">
            <v>0</v>
          </cell>
          <cell r="AP904">
            <v>336134.76</v>
          </cell>
          <cell r="AQ904">
            <v>40000000.995999999</v>
          </cell>
          <cell r="AR904">
            <v>0</v>
          </cell>
          <cell r="AS904">
            <v>40000000.995999999</v>
          </cell>
          <cell r="AT904">
            <v>-1.1000000000000001E-2</v>
          </cell>
          <cell r="AU904">
            <v>0</v>
          </cell>
          <cell r="AV904">
            <v>-1.1000000000000001E-2</v>
          </cell>
          <cell r="AW904">
            <v>1103893.9990000001</v>
          </cell>
          <cell r="AX904">
            <v>0</v>
          </cell>
          <cell r="AY904">
            <v>1103893.9990000001</v>
          </cell>
          <cell r="AZ904">
            <v>-3.21</v>
          </cell>
          <cell r="BA904">
            <v>0</v>
          </cell>
          <cell r="BB904">
            <v>-3.21</v>
          </cell>
          <cell r="BC904">
            <v>0</v>
          </cell>
          <cell r="BD904">
            <v>0</v>
          </cell>
          <cell r="BE904">
            <v>0</v>
          </cell>
          <cell r="BF904">
            <v>-0.12</v>
          </cell>
          <cell r="BG904">
            <v>0</v>
          </cell>
          <cell r="BH904">
            <v>-0.12</v>
          </cell>
          <cell r="BI904">
            <v>-16191784.210000001</v>
          </cell>
          <cell r="BJ904">
            <v>0</v>
          </cell>
          <cell r="BK904">
            <v>-16191784.210000001</v>
          </cell>
          <cell r="BL904">
            <v>0</v>
          </cell>
          <cell r="BM904">
            <v>0</v>
          </cell>
          <cell r="BN904">
            <v>0</v>
          </cell>
          <cell r="BO904">
            <v>6170680.2300000004</v>
          </cell>
          <cell r="BP904">
            <v>0</v>
          </cell>
          <cell r="BQ904">
            <v>6170680.2300000004</v>
          </cell>
          <cell r="BR904">
            <v>782.99</v>
          </cell>
          <cell r="BS904">
            <v>0</v>
          </cell>
          <cell r="BT904">
            <v>782.99</v>
          </cell>
          <cell r="BU904">
            <v>1957106.84</v>
          </cell>
          <cell r="BV904">
            <v>0</v>
          </cell>
          <cell r="BW904">
            <v>1957106.84</v>
          </cell>
          <cell r="BX904">
            <v>0</v>
          </cell>
          <cell r="BY904">
            <v>0</v>
          </cell>
          <cell r="BZ904">
            <v>0</v>
          </cell>
          <cell r="CA904">
            <v>-612995887.56100011</v>
          </cell>
          <cell r="CB904">
            <v>-1.4999999999999999E-2</v>
          </cell>
          <cell r="CC904">
            <v>-612995887.57600009</v>
          </cell>
          <cell r="CD904">
            <v>-40964872.170000002</v>
          </cell>
          <cell r="CE904">
            <v>0</v>
          </cell>
          <cell r="CF904">
            <v>-40964872.170000002</v>
          </cell>
          <cell r="CG904">
            <v>-653960759.73100007</v>
          </cell>
          <cell r="CH904">
            <v>-1.4999999999999999E-2</v>
          </cell>
          <cell r="CI904">
            <v>-653960759.74600005</v>
          </cell>
        </row>
        <row r="905">
          <cell r="B905" t="str">
            <v>482000</v>
          </cell>
          <cell r="C905" t="str">
            <v>Common Shares Dividend</v>
          </cell>
          <cell r="D905">
            <v>247000000</v>
          </cell>
          <cell r="E905">
            <v>0</v>
          </cell>
          <cell r="F905">
            <v>247000000</v>
          </cell>
          <cell r="G905">
            <v>0</v>
          </cell>
          <cell r="H905">
            <v>0</v>
          </cell>
          <cell r="I905">
            <v>0</v>
          </cell>
          <cell r="J905">
            <v>226209046</v>
          </cell>
          <cell r="K905">
            <v>0</v>
          </cell>
          <cell r="L905">
            <v>226209046</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9000000</v>
          </cell>
          <cell r="BJ905">
            <v>0</v>
          </cell>
          <cell r="BK905">
            <v>9000000</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0</v>
          </cell>
          <cell r="BZ905">
            <v>0</v>
          </cell>
          <cell r="CA905">
            <v>482209046</v>
          </cell>
          <cell r="CB905">
            <v>0</v>
          </cell>
          <cell r="CC905">
            <v>482209046</v>
          </cell>
          <cell r="CD905">
            <v>-235209046</v>
          </cell>
          <cell r="CE905">
            <v>0</v>
          </cell>
          <cell r="CF905">
            <v>-235209046</v>
          </cell>
          <cell r="CG905">
            <v>247000000</v>
          </cell>
          <cell r="CH905">
            <v>0</v>
          </cell>
          <cell r="CI905">
            <v>247000000</v>
          </cell>
        </row>
        <row r="906">
          <cell r="B906" t="str">
            <v>482010</v>
          </cell>
          <cell r="C906" t="str">
            <v>Preferred Share  Dividend</v>
          </cell>
          <cell r="D906">
            <v>17765000</v>
          </cell>
          <cell r="E906">
            <v>0</v>
          </cell>
          <cell r="F906">
            <v>17765000</v>
          </cell>
          <cell r="G906">
            <v>0</v>
          </cell>
          <cell r="H906">
            <v>0</v>
          </cell>
          <cell r="I906">
            <v>0</v>
          </cell>
          <cell r="J906">
            <v>12320000</v>
          </cell>
          <cell r="K906">
            <v>0</v>
          </cell>
          <cell r="L906">
            <v>12320000</v>
          </cell>
          <cell r="M906">
            <v>5445000</v>
          </cell>
          <cell r="N906">
            <v>0</v>
          </cell>
          <cell r="O906">
            <v>5445000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cell r="BZ906">
            <v>0</v>
          </cell>
          <cell r="CA906">
            <v>35530000</v>
          </cell>
          <cell r="CB906">
            <v>0</v>
          </cell>
          <cell r="CC906">
            <v>35530000</v>
          </cell>
          <cell r="CD906">
            <v>-17765000</v>
          </cell>
          <cell r="CE906">
            <v>0</v>
          </cell>
          <cell r="CF906">
            <v>-17765000</v>
          </cell>
          <cell r="CG906">
            <v>17765000</v>
          </cell>
          <cell r="CH906">
            <v>0</v>
          </cell>
          <cell r="CI906">
            <v>17765000</v>
          </cell>
        </row>
        <row r="907">
          <cell r="C907" t="str">
            <v>Dividends paid</v>
          </cell>
          <cell r="D907">
            <v>264765000</v>
          </cell>
          <cell r="E907">
            <v>0</v>
          </cell>
          <cell r="F907">
            <v>264765000</v>
          </cell>
          <cell r="G907">
            <v>0</v>
          </cell>
          <cell r="H907">
            <v>0</v>
          </cell>
          <cell r="I907">
            <v>0</v>
          </cell>
          <cell r="J907">
            <v>238529046</v>
          </cell>
          <cell r="K907">
            <v>0</v>
          </cell>
          <cell r="L907">
            <v>238529046</v>
          </cell>
          <cell r="M907">
            <v>5445000</v>
          </cell>
          <cell r="N907">
            <v>0</v>
          </cell>
          <cell r="O907">
            <v>5445000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9000000</v>
          </cell>
          <cell r="BJ907">
            <v>0</v>
          </cell>
          <cell r="BK907">
            <v>9000000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cell r="BZ907">
            <v>0</v>
          </cell>
          <cell r="CA907">
            <v>517739046</v>
          </cell>
          <cell r="CB907">
            <v>0</v>
          </cell>
          <cell r="CC907">
            <v>517739046</v>
          </cell>
          <cell r="CD907">
            <v>-252974046</v>
          </cell>
          <cell r="CE907">
            <v>0</v>
          </cell>
          <cell r="CF907">
            <v>-252974046</v>
          </cell>
          <cell r="CG907">
            <v>264765000</v>
          </cell>
          <cell r="CH907">
            <v>0</v>
          </cell>
          <cell r="CI907">
            <v>264765000</v>
          </cell>
        </row>
        <row r="908">
          <cell r="C908" t="str">
            <v>"True-up"  equity adjustments</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cell r="BZ908">
            <v>0</v>
          </cell>
          <cell r="CA908">
            <v>0</v>
          </cell>
          <cell r="CB908">
            <v>0</v>
          </cell>
          <cell r="CC908">
            <v>0</v>
          </cell>
          <cell r="CD908">
            <v>0</v>
          </cell>
          <cell r="CE908">
            <v>0</v>
          </cell>
          <cell r="CF908">
            <v>0</v>
          </cell>
          <cell r="CG908">
            <v>0</v>
          </cell>
          <cell r="CH908">
            <v>0</v>
          </cell>
          <cell r="CI908">
            <v>0</v>
          </cell>
        </row>
        <row r="909">
          <cell r="B909" t="str">
            <v>480000</v>
          </cell>
          <cell r="C909" t="str">
            <v>EQTY ACCUM THRU DEBT RET APPR</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-60059581</v>
          </cell>
          <cell r="BJ909">
            <v>0</v>
          </cell>
          <cell r="BK909">
            <v>-60059581</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-60059581</v>
          </cell>
          <cell r="CB909">
            <v>0</v>
          </cell>
          <cell r="CC909">
            <v>-60059581</v>
          </cell>
          <cell r="CD909">
            <v>60059581</v>
          </cell>
          <cell r="CE909">
            <v>0</v>
          </cell>
          <cell r="CF909">
            <v>60059581</v>
          </cell>
          <cell r="CG909">
            <v>0</v>
          </cell>
          <cell r="CH909">
            <v>0</v>
          </cell>
          <cell r="CI909">
            <v>0</v>
          </cell>
        </row>
        <row r="910">
          <cell r="B910" t="str">
            <v>481000</v>
          </cell>
          <cell r="C910" t="str">
            <v>Business Unit Equity</v>
          </cell>
          <cell r="D910">
            <v>-337471489.89999998</v>
          </cell>
          <cell r="E910">
            <v>0</v>
          </cell>
          <cell r="F910">
            <v>-337471489.89999998</v>
          </cell>
          <cell r="G910">
            <v>-0.69900000000000007</v>
          </cell>
          <cell r="H910">
            <v>0</v>
          </cell>
          <cell r="I910">
            <v>-0.69900000000000007</v>
          </cell>
          <cell r="J910">
            <v>-145732467.604</v>
          </cell>
          <cell r="K910">
            <v>-4.0000000000000001E-3</v>
          </cell>
          <cell r="L910">
            <v>-145732467.60800001</v>
          </cell>
          <cell r="M910">
            <v>767186337.50899994</v>
          </cell>
          <cell r="N910">
            <v>-0.01</v>
          </cell>
          <cell r="O910">
            <v>767186337.49899995</v>
          </cell>
          <cell r="P910">
            <v>-928451844.20000005</v>
          </cell>
          <cell r="Q910">
            <v>0</v>
          </cell>
          <cell r="R910">
            <v>-928451844.20000005</v>
          </cell>
          <cell r="S910">
            <v>-3.0000000000000001E-3</v>
          </cell>
          <cell r="T910">
            <v>0</v>
          </cell>
          <cell r="U910">
            <v>-3.0000000000000001E-3</v>
          </cell>
          <cell r="V910">
            <v>1E-3</v>
          </cell>
          <cell r="W910">
            <v>0</v>
          </cell>
          <cell r="X910">
            <v>1E-3</v>
          </cell>
          <cell r="Y910">
            <v>-1481725.77</v>
          </cell>
          <cell r="Z910">
            <v>0</v>
          </cell>
          <cell r="AA910">
            <v>-1481725.77</v>
          </cell>
          <cell r="AB910">
            <v>0</v>
          </cell>
          <cell r="AC910">
            <v>0</v>
          </cell>
          <cell r="AD910">
            <v>0</v>
          </cell>
          <cell r="AE910">
            <v>0</v>
          </cell>
          <cell r="AF910">
            <v>0</v>
          </cell>
          <cell r="AG910">
            <v>0</v>
          </cell>
          <cell r="AH910">
            <v>-0.55500000000000005</v>
          </cell>
          <cell r="AI910">
            <v>-1E-3</v>
          </cell>
          <cell r="AJ910">
            <v>-0.55600000000000005</v>
          </cell>
          <cell r="AK910">
            <v>-421508.60399999999</v>
          </cell>
          <cell r="AL910">
            <v>0</v>
          </cell>
          <cell r="AM910">
            <v>-421508.60399999999</v>
          </cell>
          <cell r="AN910">
            <v>336134.76</v>
          </cell>
          <cell r="AO910">
            <v>0</v>
          </cell>
          <cell r="AP910">
            <v>336134.76</v>
          </cell>
          <cell r="AQ910">
            <v>40000000.995999999</v>
          </cell>
          <cell r="AR910">
            <v>0</v>
          </cell>
          <cell r="AS910">
            <v>40000000.995999999</v>
          </cell>
          <cell r="AT910">
            <v>-1.1000000000000001E-2</v>
          </cell>
          <cell r="AU910">
            <v>0</v>
          </cell>
          <cell r="AV910">
            <v>-1.1000000000000001E-2</v>
          </cell>
          <cell r="AW910">
            <v>1103893.9990000001</v>
          </cell>
          <cell r="AX910">
            <v>0</v>
          </cell>
          <cell r="AY910">
            <v>1103893.9990000001</v>
          </cell>
          <cell r="AZ910">
            <v>-3.21</v>
          </cell>
          <cell r="BA910">
            <v>0</v>
          </cell>
          <cell r="BB910">
            <v>-3.21</v>
          </cell>
          <cell r="BC910">
            <v>0</v>
          </cell>
          <cell r="BD910">
            <v>0</v>
          </cell>
          <cell r="BE910">
            <v>0</v>
          </cell>
          <cell r="BF910">
            <v>-0.12</v>
          </cell>
          <cell r="BG910">
            <v>0</v>
          </cell>
          <cell r="BH910">
            <v>-0.12</v>
          </cell>
          <cell r="BI910">
            <v>-16191784.210000001</v>
          </cell>
          <cell r="BJ910">
            <v>0</v>
          </cell>
          <cell r="BK910">
            <v>-16191784.210000001</v>
          </cell>
          <cell r="BL910">
            <v>0</v>
          </cell>
          <cell r="BM910">
            <v>0</v>
          </cell>
          <cell r="BN910">
            <v>0</v>
          </cell>
          <cell r="BO910">
            <v>6170680.2300000004</v>
          </cell>
          <cell r="BP910">
            <v>0</v>
          </cell>
          <cell r="BQ910">
            <v>6170680.2300000004</v>
          </cell>
          <cell r="BR910">
            <v>782.99</v>
          </cell>
          <cell r="BS910">
            <v>0</v>
          </cell>
          <cell r="BT910">
            <v>782.99</v>
          </cell>
          <cell r="BU910">
            <v>1957106.84</v>
          </cell>
          <cell r="BV910">
            <v>0</v>
          </cell>
          <cell r="BW910">
            <v>1957106.84</v>
          </cell>
          <cell r="BX910">
            <v>0</v>
          </cell>
          <cell r="BY910">
            <v>0</v>
          </cell>
          <cell r="BZ910">
            <v>0</v>
          </cell>
          <cell r="CA910">
            <v>-612995887.56100011</v>
          </cell>
          <cell r="CB910">
            <v>-1.4999999999999999E-2</v>
          </cell>
          <cell r="CC910">
            <v>-612995887.57600009</v>
          </cell>
          <cell r="CD910">
            <v>-40964872.170000002</v>
          </cell>
          <cell r="CE910">
            <v>0</v>
          </cell>
          <cell r="CF910">
            <v>-40964872.170000002</v>
          </cell>
          <cell r="CG910">
            <v>-653960759.73100007</v>
          </cell>
          <cell r="CH910">
            <v>-1.4999999999999999E-2</v>
          </cell>
          <cell r="CI910">
            <v>-653960759.74600005</v>
          </cell>
        </row>
        <row r="911">
          <cell r="B911" t="str">
            <v>481120</v>
          </cell>
          <cell r="C911" t="str">
            <v>Prefered Shares</v>
          </cell>
          <cell r="D911">
            <v>-323000000</v>
          </cell>
          <cell r="E911">
            <v>0</v>
          </cell>
          <cell r="F911">
            <v>-323000000</v>
          </cell>
          <cell r="G911">
            <v>0</v>
          </cell>
          <cell r="H911">
            <v>0</v>
          </cell>
          <cell r="I911">
            <v>0</v>
          </cell>
          <cell r="J911">
            <v>-224000000</v>
          </cell>
          <cell r="K911">
            <v>0</v>
          </cell>
          <cell r="L911">
            <v>-224000000</v>
          </cell>
          <cell r="M911">
            <v>-99000000</v>
          </cell>
          <cell r="N911">
            <v>0</v>
          </cell>
          <cell r="O911">
            <v>-99000000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-646000000</v>
          </cell>
          <cell r="CB911">
            <v>0</v>
          </cell>
          <cell r="CC911">
            <v>-646000000</v>
          </cell>
          <cell r="CD911">
            <v>323000000</v>
          </cell>
          <cell r="CE911">
            <v>0</v>
          </cell>
          <cell r="CF911">
            <v>323000000</v>
          </cell>
          <cell r="CG911">
            <v>-323000000</v>
          </cell>
          <cell r="CH911">
            <v>0</v>
          </cell>
          <cell r="CI911">
            <v>-323000000</v>
          </cell>
        </row>
        <row r="912">
          <cell r="B912" t="str">
            <v>481121</v>
          </cell>
          <cell r="C912" t="str">
            <v>Common Share Capital</v>
          </cell>
          <cell r="D912">
            <v>-3314179444</v>
          </cell>
          <cell r="E912">
            <v>0</v>
          </cell>
          <cell r="F912">
            <v>-3314179444</v>
          </cell>
          <cell r="G912">
            <v>0</v>
          </cell>
          <cell r="H912">
            <v>0</v>
          </cell>
          <cell r="I912">
            <v>0</v>
          </cell>
          <cell r="J912">
            <v>-2083014515.45</v>
          </cell>
          <cell r="K912">
            <v>0</v>
          </cell>
          <cell r="L912">
            <v>-2083014515.45</v>
          </cell>
          <cell r="M912">
            <v>-861985494.07000005</v>
          </cell>
          <cell r="N912">
            <v>0</v>
          </cell>
          <cell r="O912">
            <v>-861985494.07000005</v>
          </cell>
          <cell r="P912">
            <v>-46000000</v>
          </cell>
          <cell r="Q912">
            <v>0</v>
          </cell>
          <cell r="R912">
            <v>-46000000</v>
          </cell>
          <cell r="S912">
            <v>0</v>
          </cell>
          <cell r="T912">
            <v>0</v>
          </cell>
          <cell r="U912">
            <v>0</v>
          </cell>
          <cell r="V912">
            <v>0</v>
          </cell>
          <cell r="W912">
            <v>0</v>
          </cell>
          <cell r="X912">
            <v>0</v>
          </cell>
          <cell r="Y912">
            <v>0</v>
          </cell>
          <cell r="Z912">
            <v>0</v>
          </cell>
          <cell r="AA912">
            <v>0</v>
          </cell>
          <cell r="AB912">
            <v>0</v>
          </cell>
          <cell r="AC912">
            <v>0</v>
          </cell>
          <cell r="AD912">
            <v>0</v>
          </cell>
          <cell r="AE912">
            <v>-0.48</v>
          </cell>
          <cell r="AF912">
            <v>0</v>
          </cell>
          <cell r="AG912">
            <v>-0.48</v>
          </cell>
          <cell r="AH912">
            <v>0</v>
          </cell>
          <cell r="AI912">
            <v>0</v>
          </cell>
          <cell r="AJ912">
            <v>0</v>
          </cell>
          <cell r="AK912">
            <v>0</v>
          </cell>
          <cell r="AL912">
            <v>0</v>
          </cell>
          <cell r="AM912">
            <v>0</v>
          </cell>
          <cell r="AN912">
            <v>-10</v>
          </cell>
          <cell r="AO912">
            <v>0</v>
          </cell>
          <cell r="AP912">
            <v>-10</v>
          </cell>
          <cell r="AQ912">
            <v>-40000001</v>
          </cell>
          <cell r="AR912">
            <v>0</v>
          </cell>
          <cell r="AS912">
            <v>-40000001</v>
          </cell>
          <cell r="AT912">
            <v>0</v>
          </cell>
          <cell r="AU912">
            <v>0</v>
          </cell>
          <cell r="AV912">
            <v>0</v>
          </cell>
          <cell r="AW912">
            <v>-1</v>
          </cell>
          <cell r="AX912">
            <v>0</v>
          </cell>
          <cell r="AY912">
            <v>-1</v>
          </cell>
          <cell r="AZ912">
            <v>0</v>
          </cell>
          <cell r="BA912">
            <v>0</v>
          </cell>
          <cell r="BB912">
            <v>0</v>
          </cell>
          <cell r="BC912">
            <v>0</v>
          </cell>
          <cell r="BD912">
            <v>0</v>
          </cell>
          <cell r="BE912">
            <v>0</v>
          </cell>
          <cell r="BF912">
            <v>0</v>
          </cell>
          <cell r="BG912">
            <v>0</v>
          </cell>
          <cell r="BH912">
            <v>0</v>
          </cell>
          <cell r="BI912">
            <v>-52970556.060000002</v>
          </cell>
          <cell r="BJ912">
            <v>0</v>
          </cell>
          <cell r="BK912">
            <v>-52970556.060000002</v>
          </cell>
          <cell r="BL912">
            <v>0</v>
          </cell>
          <cell r="BM912">
            <v>0</v>
          </cell>
          <cell r="BN912">
            <v>0</v>
          </cell>
          <cell r="BO912">
            <v>-6000000</v>
          </cell>
          <cell r="BP912">
            <v>0</v>
          </cell>
          <cell r="BQ912">
            <v>-6000000</v>
          </cell>
          <cell r="BR912">
            <v>-783.15</v>
          </cell>
          <cell r="BS912">
            <v>0</v>
          </cell>
          <cell r="BT912">
            <v>-783.15</v>
          </cell>
          <cell r="BU912">
            <v>-1930557.61</v>
          </cell>
          <cell r="BV912">
            <v>0</v>
          </cell>
          <cell r="BW912">
            <v>-1930557.61</v>
          </cell>
          <cell r="BX912">
            <v>0</v>
          </cell>
          <cell r="BY912">
            <v>0</v>
          </cell>
          <cell r="BZ912">
            <v>0</v>
          </cell>
          <cell r="CA912">
            <v>-6406081362.8199987</v>
          </cell>
          <cell r="CB912">
            <v>0</v>
          </cell>
          <cell r="CC912">
            <v>-6406081362.8199987</v>
          </cell>
          <cell r="CD912">
            <v>3092081362.8200002</v>
          </cell>
          <cell r="CE912">
            <v>0</v>
          </cell>
          <cell r="CF912">
            <v>3092081362.8200002</v>
          </cell>
          <cell r="CG912">
            <v>-3314000000.0000005</v>
          </cell>
          <cell r="CH912">
            <v>0</v>
          </cell>
          <cell r="CI912">
            <v>-3314000000.0000005</v>
          </cell>
        </row>
        <row r="913">
          <cell r="B913" t="str">
            <v>482000</v>
          </cell>
          <cell r="C913" t="str">
            <v>Common Shares Dividend</v>
          </cell>
          <cell r="D913">
            <v>247000000</v>
          </cell>
          <cell r="E913">
            <v>0</v>
          </cell>
          <cell r="F913">
            <v>247000000</v>
          </cell>
          <cell r="G913">
            <v>0</v>
          </cell>
          <cell r="H913">
            <v>0</v>
          </cell>
          <cell r="I913">
            <v>0</v>
          </cell>
          <cell r="J913">
            <v>226209046</v>
          </cell>
          <cell r="K913">
            <v>0</v>
          </cell>
          <cell r="L913">
            <v>226209046</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9000000</v>
          </cell>
          <cell r="BJ913">
            <v>0</v>
          </cell>
          <cell r="BK913">
            <v>9000000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482209046</v>
          </cell>
          <cell r="CB913">
            <v>0</v>
          </cell>
          <cell r="CC913">
            <v>482209046</v>
          </cell>
          <cell r="CD913">
            <v>-235209046</v>
          </cell>
          <cell r="CE913">
            <v>0</v>
          </cell>
          <cell r="CF913">
            <v>-235209046</v>
          </cell>
          <cell r="CG913">
            <v>247000000</v>
          </cell>
          <cell r="CH913">
            <v>0</v>
          </cell>
          <cell r="CI913">
            <v>247000000</v>
          </cell>
        </row>
        <row r="914">
          <cell r="B914" t="str">
            <v>482010</v>
          </cell>
          <cell r="C914" t="str">
            <v>Preferred Share  Dividend</v>
          </cell>
          <cell r="D914">
            <v>17765000</v>
          </cell>
          <cell r="E914">
            <v>0</v>
          </cell>
          <cell r="F914">
            <v>17765000</v>
          </cell>
          <cell r="G914">
            <v>0</v>
          </cell>
          <cell r="H914">
            <v>0</v>
          </cell>
          <cell r="I914">
            <v>0</v>
          </cell>
          <cell r="J914">
            <v>12320000</v>
          </cell>
          <cell r="K914">
            <v>0</v>
          </cell>
          <cell r="L914">
            <v>12320000</v>
          </cell>
          <cell r="M914">
            <v>5445000</v>
          </cell>
          <cell r="N914">
            <v>0</v>
          </cell>
          <cell r="O914">
            <v>5445000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cell r="BZ914">
            <v>0</v>
          </cell>
          <cell r="CA914">
            <v>35530000</v>
          </cell>
          <cell r="CB914">
            <v>0</v>
          </cell>
          <cell r="CC914">
            <v>35530000</v>
          </cell>
          <cell r="CD914">
            <v>-17765000</v>
          </cell>
          <cell r="CE914">
            <v>0</v>
          </cell>
          <cell r="CF914">
            <v>-17765000</v>
          </cell>
          <cell r="CG914">
            <v>17765000</v>
          </cell>
          <cell r="CH914">
            <v>0</v>
          </cell>
          <cell r="CI914">
            <v>17765000</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row r="4">
          <cell r="B4" t="str">
            <v>HYDRO ONE COMMON CORPORATE COST MODEL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row r="1">
          <cell r="P1" t="str">
            <v>January</v>
          </cell>
          <cell r="Q1" t="str">
            <v>February</v>
          </cell>
          <cell r="R1" t="str">
            <v>March</v>
          </cell>
          <cell r="S1" t="str">
            <v>April</v>
          </cell>
          <cell r="T1" t="str">
            <v>May</v>
          </cell>
          <cell r="U1" t="str">
            <v>June</v>
          </cell>
          <cell r="V1" t="str">
            <v>July</v>
          </cell>
          <cell r="W1" t="str">
            <v>August</v>
          </cell>
          <cell r="X1" t="str">
            <v>September</v>
          </cell>
          <cell r="Y1" t="str">
            <v>October</v>
          </cell>
          <cell r="Z1" t="str">
            <v>November</v>
          </cell>
          <cell r="AA1" t="str">
            <v>December</v>
          </cell>
        </row>
        <row r="2">
          <cell r="P2">
            <v>62117.592203759938</v>
          </cell>
          <cell r="Q2">
            <v>74229.502070075454</v>
          </cell>
          <cell r="R2">
            <v>62073.26295020571</v>
          </cell>
          <cell r="S2">
            <v>59304.926694032925</v>
          </cell>
          <cell r="T2">
            <v>75716.493571689993</v>
          </cell>
          <cell r="U2">
            <v>50821.662559986391</v>
          </cell>
          <cell r="V2">
            <v>48442.82771322487</v>
          </cell>
          <cell r="W2">
            <v>63607.444013747154</v>
          </cell>
          <cell r="X2">
            <v>52470.221643241137</v>
          </cell>
          <cell r="Y2">
            <v>46843.776225235226</v>
          </cell>
          <cell r="Z2">
            <v>35835.248618333433</v>
          </cell>
          <cell r="AA2">
            <v>59003.800808747481</v>
          </cell>
        </row>
        <row r="3">
          <cell r="P3">
            <v>60584.530975081667</v>
          </cell>
          <cell r="Q3">
            <v>70456.411950805719</v>
          </cell>
          <cell r="R3">
            <v>57005.935462071757</v>
          </cell>
          <cell r="S3">
            <v>9325.9117560311097</v>
          </cell>
          <cell r="T3">
            <v>11438.341620559095</v>
          </cell>
          <cell r="U3">
            <v>9781.282753602427</v>
          </cell>
          <cell r="V3">
            <v>32968.305148749394</v>
          </cell>
          <cell r="W3">
            <v>66734.640010927658</v>
          </cell>
          <cell r="X3">
            <v>957.70617447997324</v>
          </cell>
          <cell r="Y3">
            <v>34166.228001512252</v>
          </cell>
          <cell r="Z3">
            <v>94602.11787932986</v>
          </cell>
          <cell r="AA3">
            <v>1366.3041776655095</v>
          </cell>
        </row>
        <row r="4">
          <cell r="P4">
            <v>82610.868296441593</v>
          </cell>
          <cell r="Q4">
            <v>101488.62942229649</v>
          </cell>
          <cell r="R4">
            <v>93720.202218361752</v>
          </cell>
          <cell r="S4">
            <v>74915.684009308898</v>
          </cell>
          <cell r="T4">
            <v>124319.29192268793</v>
          </cell>
          <cell r="U4">
            <v>73240.206524301262</v>
          </cell>
          <cell r="V4">
            <v>7019.844919714209</v>
          </cell>
          <cell r="W4">
            <v>105225.44922235538</v>
          </cell>
          <cell r="X4">
            <v>58937.15100065677</v>
          </cell>
          <cell r="Y4">
            <v>73539.911479911389</v>
          </cell>
          <cell r="Z4">
            <v>74755.847290218808</v>
          </cell>
          <cell r="AA4">
            <v>74944.504243380943</v>
          </cell>
        </row>
        <row r="5">
          <cell r="P5">
            <v>148649.27076782193</v>
          </cell>
          <cell r="Q5">
            <v>124502.47276977741</v>
          </cell>
          <cell r="R5">
            <v>154328.34790309943</v>
          </cell>
          <cell r="S5">
            <v>108603.53525699794</v>
          </cell>
          <cell r="T5">
            <v>129674.92317631777</v>
          </cell>
          <cell r="U5">
            <v>116129.49285794102</v>
          </cell>
          <cell r="V5">
            <v>71937.095183307858</v>
          </cell>
          <cell r="W5">
            <v>93533.490936984133</v>
          </cell>
          <cell r="X5">
            <v>89266.518890615203</v>
          </cell>
          <cell r="Y5">
            <v>81886.112920050451</v>
          </cell>
          <cell r="Z5">
            <v>128344.2374730205</v>
          </cell>
          <cell r="AA5">
            <v>115441.50180647831</v>
          </cell>
        </row>
        <row r="6">
          <cell r="P6">
            <v>5068.6280411077569</v>
          </cell>
          <cell r="Q6">
            <v>5302.1991056474626</v>
          </cell>
          <cell r="R6">
            <v>6874.113272266165</v>
          </cell>
          <cell r="S6">
            <v>4354.3774109052674</v>
          </cell>
          <cell r="T6">
            <v>6288.873885707013</v>
          </cell>
          <cell r="U6">
            <v>6767.6060391541705</v>
          </cell>
          <cell r="V6">
            <v>1621.3435380911019</v>
          </cell>
          <cell r="W6">
            <v>1981.5574215334459</v>
          </cell>
          <cell r="X6">
            <v>3479.0981252032807</v>
          </cell>
          <cell r="Y6">
            <v>4640.4123920216762</v>
          </cell>
          <cell r="Z6">
            <v>4736.9324768774559</v>
          </cell>
          <cell r="AA6">
            <v>7213.9483645206565</v>
          </cell>
        </row>
        <row r="7">
          <cell r="P7">
            <v>149053.11760586346</v>
          </cell>
          <cell r="Q7">
            <v>137521.99867598288</v>
          </cell>
          <cell r="R7">
            <v>136385.34688389068</v>
          </cell>
          <cell r="S7">
            <v>125987.26002797642</v>
          </cell>
          <cell r="T7">
            <v>155290.94749527075</v>
          </cell>
          <cell r="U7">
            <v>107210.42928977576</v>
          </cell>
          <cell r="V7">
            <v>90290.441655907576</v>
          </cell>
          <cell r="W7">
            <v>84974.76479393043</v>
          </cell>
          <cell r="X7">
            <v>80032.660497507997</v>
          </cell>
          <cell r="Y7">
            <v>97132.335301918065</v>
          </cell>
          <cell r="Z7">
            <v>128235.871899809</v>
          </cell>
          <cell r="AA7">
            <v>136672.96184917688</v>
          </cell>
        </row>
        <row r="8">
          <cell r="P8">
            <v>85631.268449210431</v>
          </cell>
          <cell r="Q8">
            <v>80801.774333105757</v>
          </cell>
          <cell r="R8">
            <v>88493.473324597624</v>
          </cell>
          <cell r="S8">
            <v>89369.262694096469</v>
          </cell>
          <cell r="T8">
            <v>78358.427121230547</v>
          </cell>
          <cell r="U8">
            <v>56498.188841405579</v>
          </cell>
          <cell r="V8">
            <v>48859.089558624473</v>
          </cell>
          <cell r="W8">
            <v>49994.012210117464</v>
          </cell>
          <cell r="X8">
            <v>55310.071329349361</v>
          </cell>
          <cell r="Y8">
            <v>52832.905730085833</v>
          </cell>
          <cell r="Z8">
            <v>72495.238894563125</v>
          </cell>
          <cell r="AA8">
            <v>72233.252116100266</v>
          </cell>
        </row>
        <row r="9">
          <cell r="P9">
            <v>30307.663857480919</v>
          </cell>
          <cell r="Q9">
            <v>35693.186946554546</v>
          </cell>
          <cell r="R9">
            <v>34804.07981133632</v>
          </cell>
          <cell r="S9">
            <v>23379.743433655516</v>
          </cell>
          <cell r="T9">
            <v>35638.706243286986</v>
          </cell>
          <cell r="U9">
            <v>19132.908224587358</v>
          </cell>
          <cell r="V9">
            <v>21336.922339946294</v>
          </cell>
          <cell r="W9">
            <v>22605.09258210603</v>
          </cell>
          <cell r="X9">
            <v>19913.426171375955</v>
          </cell>
          <cell r="Y9">
            <v>20362.594544616557</v>
          </cell>
          <cell r="Z9">
            <v>24622.666861895701</v>
          </cell>
          <cell r="AA9">
            <v>29786.848038033313</v>
          </cell>
        </row>
        <row r="10">
          <cell r="P10">
            <v>2000.0991503448276</v>
          </cell>
          <cell r="Q10">
            <v>2197.0614360591135</v>
          </cell>
          <cell r="R10">
            <v>2103.5465349602123</v>
          </cell>
          <cell r="S10">
            <v>2006.546653242794</v>
          </cell>
          <cell r="T10">
            <v>3202.3233763734988</v>
          </cell>
          <cell r="U10">
            <v>1858.7451761532566</v>
          </cell>
          <cell r="V10">
            <v>1041.4631948121057</v>
          </cell>
          <cell r="W10">
            <v>1967.0581154470262</v>
          </cell>
          <cell r="X10">
            <v>2189.0274180909701</v>
          </cell>
          <cell r="Y10">
            <v>2280.9129535436232</v>
          </cell>
          <cell r="Z10">
            <v>2189.8978662721574</v>
          </cell>
          <cell r="AA10">
            <v>2502.5381252319175</v>
          </cell>
        </row>
        <row r="11">
          <cell r="P11">
            <v>90343.474272125837</v>
          </cell>
          <cell r="Q11">
            <v>90085.847004596115</v>
          </cell>
          <cell r="R11">
            <v>104417.21947487221</v>
          </cell>
          <cell r="S11">
            <v>72906.112864315219</v>
          </cell>
          <cell r="T11">
            <v>106019.905491866</v>
          </cell>
          <cell r="U11">
            <v>72945.654601403454</v>
          </cell>
          <cell r="V11">
            <v>61633.913682563638</v>
          </cell>
          <cell r="W11">
            <v>56892.062527888731</v>
          </cell>
          <cell r="X11">
            <v>63323.673326866483</v>
          </cell>
          <cell r="Y11">
            <v>62376.514425052104</v>
          </cell>
          <cell r="Z11">
            <v>80504.86316590097</v>
          </cell>
          <cell r="AA11">
            <v>100695.32131672866</v>
          </cell>
        </row>
        <row r="12">
          <cell r="P12">
            <v>91764.359417496205</v>
          </cell>
          <cell r="Q12">
            <v>73309.689805500762</v>
          </cell>
          <cell r="R12">
            <v>79941.225254883218</v>
          </cell>
          <cell r="S12">
            <v>64966.406199395838</v>
          </cell>
          <cell r="T12">
            <v>100127.85715934547</v>
          </cell>
          <cell r="U12">
            <v>51933.672028459914</v>
          </cell>
          <cell r="V12">
            <v>56127.715795186057</v>
          </cell>
          <cell r="W12">
            <v>48024.041755312079</v>
          </cell>
          <cell r="X12">
            <v>50769.601893441402</v>
          </cell>
          <cell r="Y12">
            <v>53236.623623533669</v>
          </cell>
          <cell r="Z12">
            <v>59242.958022280443</v>
          </cell>
          <cell r="AA12">
            <v>79692.241634467995</v>
          </cell>
        </row>
        <row r="13">
          <cell r="P13">
            <v>54889.00024194429</v>
          </cell>
          <cell r="Q13">
            <v>99864.939659741387</v>
          </cell>
          <cell r="R13">
            <v>60465.142604540277</v>
          </cell>
          <cell r="S13">
            <v>40018.831312218485</v>
          </cell>
          <cell r="T13">
            <v>75853.558749254153</v>
          </cell>
          <cell r="U13">
            <v>53063.643790432929</v>
          </cell>
          <cell r="V13">
            <v>41968.171203560778</v>
          </cell>
          <cell r="W13">
            <v>43733.269195054352</v>
          </cell>
          <cell r="X13">
            <v>44311.436936348859</v>
          </cell>
          <cell r="Y13">
            <v>49191.843602135705</v>
          </cell>
          <cell r="Z13">
            <v>55245.150290254984</v>
          </cell>
          <cell r="AA13">
            <v>53584.668380983385</v>
          </cell>
        </row>
        <row r="14">
          <cell r="P14">
            <v>2421.4573626723486</v>
          </cell>
          <cell r="Q14">
            <v>2229.9971868445882</v>
          </cell>
          <cell r="R14">
            <v>2465.0070932826175</v>
          </cell>
          <cell r="S14">
            <v>2268.8017523810522</v>
          </cell>
          <cell r="T14">
            <v>2714.9944738682134</v>
          </cell>
          <cell r="U14">
            <v>2610.8579088723895</v>
          </cell>
          <cell r="V14">
            <v>1789.1700171833331</v>
          </cell>
          <cell r="W14">
            <v>1858.0685820833332</v>
          </cell>
          <cell r="X14">
            <v>3735.638392434907</v>
          </cell>
          <cell r="Y14">
            <v>1791.4497185831669</v>
          </cell>
          <cell r="Z14">
            <v>2245.6566807051286</v>
          </cell>
          <cell r="AA14">
            <v>2652.0929759474111</v>
          </cell>
        </row>
        <row r="15">
          <cell r="P15">
            <v>89930.313391226591</v>
          </cell>
          <cell r="Q15">
            <v>167201.18118958682</v>
          </cell>
          <cell r="R15">
            <v>64491.3511018016</v>
          </cell>
          <cell r="S15">
            <v>6603.208316404889</v>
          </cell>
          <cell r="T15">
            <v>135840.65378268232</v>
          </cell>
          <cell r="U15">
            <v>49140.703703362953</v>
          </cell>
          <cell r="V15">
            <v>3485.430966936844</v>
          </cell>
          <cell r="W15">
            <v>89681.07648130563</v>
          </cell>
          <cell r="X15">
            <v>51142.954956830115</v>
          </cell>
          <cell r="Y15">
            <v>3502.1534501664601</v>
          </cell>
          <cell r="Z15">
            <v>124253.96133217274</v>
          </cell>
          <cell r="AA15">
            <v>4420.9113204691621</v>
          </cell>
        </row>
        <row r="16">
          <cell r="P16">
            <v>347955.0479335594</v>
          </cell>
          <cell r="Q16">
            <v>303208.68719496747</v>
          </cell>
          <cell r="R16">
            <v>273858.11239650316</v>
          </cell>
          <cell r="S16">
            <v>291323.39672802069</v>
          </cell>
          <cell r="T16">
            <v>195219.84191495227</v>
          </cell>
          <cell r="U16">
            <v>197650.85287164125</v>
          </cell>
          <cell r="V16">
            <v>203234.32889796823</v>
          </cell>
          <cell r="W16">
            <v>207598.95071068488</v>
          </cell>
          <cell r="X16">
            <v>203701.90581166756</v>
          </cell>
          <cell r="Y16">
            <v>243707.05512470909</v>
          </cell>
          <cell r="Z16">
            <v>277808.43102800066</v>
          </cell>
          <cell r="AA16">
            <v>273765.81347817351</v>
          </cell>
        </row>
        <row r="17">
          <cell r="P17">
            <v>5815.4430995737894</v>
          </cell>
          <cell r="Q17">
            <v>5097.7120441772977</v>
          </cell>
          <cell r="R17">
            <v>6445.9350126838553</v>
          </cell>
          <cell r="S17">
            <v>4606.7267576678096</v>
          </cell>
          <cell r="T17">
            <v>6217.9374974475068</v>
          </cell>
          <cell r="U17">
            <v>4334.2984191858595</v>
          </cell>
          <cell r="V17">
            <v>4164.1280799587939</v>
          </cell>
          <cell r="W17">
            <v>4900.3394078141991</v>
          </cell>
          <cell r="X17">
            <v>4481.7969687672839</v>
          </cell>
          <cell r="Y17">
            <v>3672.5072059826534</v>
          </cell>
          <cell r="Z17">
            <v>4991.8037821708931</v>
          </cell>
          <cell r="AA17">
            <v>5515.9731215394977</v>
          </cell>
        </row>
        <row r="18">
          <cell r="P18">
            <v>72831.712756959663</v>
          </cell>
          <cell r="Q18">
            <v>73952.568065460247</v>
          </cell>
          <cell r="R18">
            <v>77926.51631313088</v>
          </cell>
          <cell r="S18">
            <v>83434.583447972676</v>
          </cell>
          <cell r="T18">
            <v>47966.067959820473</v>
          </cell>
          <cell r="U18">
            <v>48143.496216184292</v>
          </cell>
          <cell r="V18">
            <v>47023.234324088357</v>
          </cell>
          <cell r="W18">
            <v>33229.354281620515</v>
          </cell>
          <cell r="X18">
            <v>47689.934907409974</v>
          </cell>
          <cell r="Y18">
            <v>34745.350919700955</v>
          </cell>
          <cell r="Z18">
            <v>55480.666017691736</v>
          </cell>
          <cell r="AA18">
            <v>75753.035984694929</v>
          </cell>
        </row>
        <row r="19">
          <cell r="P19">
            <v>108167.95531421003</v>
          </cell>
          <cell r="Q19">
            <v>89711.723619066033</v>
          </cell>
          <cell r="R19">
            <v>86105.827493551798</v>
          </cell>
          <cell r="S19">
            <v>86882.451381672523</v>
          </cell>
          <cell r="T19">
            <v>133825.27483121929</v>
          </cell>
          <cell r="U19">
            <v>84846.895057837595</v>
          </cell>
          <cell r="V19">
            <v>86297.000028211158</v>
          </cell>
          <cell r="W19">
            <v>93926.666968608217</v>
          </cell>
          <cell r="X19">
            <v>57746.106882618376</v>
          </cell>
          <cell r="Y19">
            <v>78465.393074251173</v>
          </cell>
          <cell r="Z19">
            <v>89698.136028172448</v>
          </cell>
          <cell r="AA19">
            <v>95573.126842907688</v>
          </cell>
        </row>
        <row r="20">
          <cell r="P20">
            <v>82308.17107393677</v>
          </cell>
          <cell r="Q20">
            <v>79725.861059107876</v>
          </cell>
          <cell r="R20">
            <v>76179.166690475278</v>
          </cell>
          <cell r="S20">
            <v>68207.309010417201</v>
          </cell>
          <cell r="T20">
            <v>73519.448142163543</v>
          </cell>
          <cell r="U20">
            <v>71288.25580745055</v>
          </cell>
          <cell r="V20">
            <v>59696.082619574714</v>
          </cell>
          <cell r="W20">
            <v>92390.050918804176</v>
          </cell>
          <cell r="X20">
            <v>49681.607457817445</v>
          </cell>
          <cell r="Y20">
            <v>61494.832416562778</v>
          </cell>
          <cell r="Z20">
            <v>79104.413596372178</v>
          </cell>
          <cell r="AA20">
            <v>66243.044133697505</v>
          </cell>
        </row>
        <row r="21">
          <cell r="P21">
            <v>33415.398418958706</v>
          </cell>
          <cell r="Q21">
            <v>34353.037749984018</v>
          </cell>
          <cell r="R21">
            <v>37984.576959520913</v>
          </cell>
          <cell r="S21">
            <v>25894.373713852976</v>
          </cell>
          <cell r="T21">
            <v>25029.489592708749</v>
          </cell>
          <cell r="U21">
            <v>22894.876227614292</v>
          </cell>
          <cell r="V21">
            <v>18890.221895969516</v>
          </cell>
          <cell r="W21">
            <v>24709.613951270716</v>
          </cell>
          <cell r="X21">
            <v>19956.779521222241</v>
          </cell>
          <cell r="Y21">
            <v>21374.081769376382</v>
          </cell>
          <cell r="Z21">
            <v>29630.144953838811</v>
          </cell>
          <cell r="AA21">
            <v>26713.292518409951</v>
          </cell>
        </row>
        <row r="22">
          <cell r="P22">
            <v>165674.50211077215</v>
          </cell>
          <cell r="Q22">
            <v>170323.34476048182</v>
          </cell>
          <cell r="R22">
            <v>188328.62013958415</v>
          </cell>
          <cell r="S22">
            <v>128385.04628090395</v>
          </cell>
          <cell r="T22">
            <v>124096.92604491164</v>
          </cell>
          <cell r="U22">
            <v>113513.45186253064</v>
          </cell>
          <cell r="V22">
            <v>93658.26102498651</v>
          </cell>
          <cell r="W22">
            <v>122510.97345598356</v>
          </cell>
          <cell r="X22">
            <v>98946.284268663847</v>
          </cell>
          <cell r="Y22">
            <v>105973.30939520526</v>
          </cell>
          <cell r="Z22">
            <v>146907.10705134328</v>
          </cell>
          <cell r="AA22">
            <v>132445.26916117789</v>
          </cell>
        </row>
        <row r="23">
          <cell r="P23">
            <v>1771539.8747405487</v>
          </cell>
          <cell r="Q23">
            <v>1821257.8260498191</v>
          </cell>
          <cell r="R23">
            <v>1694397.00889562</v>
          </cell>
          <cell r="S23">
            <v>1372744.4957014709</v>
          </cell>
          <cell r="T23">
            <v>1646360.2840533627</v>
          </cell>
          <cell r="U23">
            <v>1213807.1807618833</v>
          </cell>
          <cell r="V23">
            <v>1001484.9917885658</v>
          </cell>
          <cell r="W23">
            <v>1310077.9775435789</v>
          </cell>
          <cell r="X23">
            <v>1058043.6025746092</v>
          </cell>
          <cell r="Y23">
            <v>1133216.3042741546</v>
          </cell>
          <cell r="Z23">
            <v>1570931.3512092242</v>
          </cell>
          <cell r="AA23">
            <v>1416220.4503985324</v>
          </cell>
        </row>
        <row r="24">
          <cell r="P24">
            <v>1771539.8747405487</v>
          </cell>
          <cell r="Q24">
            <v>3592797.700790368</v>
          </cell>
          <cell r="R24">
            <v>5287194.7096859878</v>
          </cell>
          <cell r="S24">
            <v>6659939.2053874582</v>
          </cell>
          <cell r="T24">
            <v>8306299.4894408211</v>
          </cell>
          <cell r="U24">
            <v>9520106.6702027041</v>
          </cell>
          <cell r="V24">
            <v>10521591.66199127</v>
          </cell>
          <cell r="W24">
            <v>11831669.63953485</v>
          </cell>
          <cell r="X24">
            <v>12889713.242109459</v>
          </cell>
          <cell r="Y24">
            <v>14022929.546383614</v>
          </cell>
          <cell r="Z24">
            <v>15593860.897592839</v>
          </cell>
          <cell r="AA24">
            <v>17010081.34799137</v>
          </cell>
        </row>
        <row r="27">
          <cell r="P27">
            <v>399190.74041190062</v>
          </cell>
          <cell r="Q27">
            <v>869000.15738624742</v>
          </cell>
          <cell r="R27">
            <v>1262243.1696600374</v>
          </cell>
          <cell r="S27">
            <v>1629186.0654390093</v>
          </cell>
          <cell r="T27">
            <v>2066384.4031545168</v>
          </cell>
          <cell r="U27">
            <v>2363724.6444555521</v>
          </cell>
          <cell r="V27">
            <v>2656141.7577824444</v>
          </cell>
          <cell r="W27">
            <v>3036791.233486854</v>
          </cell>
          <cell r="X27">
            <v>3359599.3399208984</v>
          </cell>
          <cell r="Y27">
            <v>3621812.2886681044</v>
          </cell>
          <cell r="Z27">
            <v>3914143.792423551</v>
          </cell>
          <cell r="AA27">
            <v>4277663.2015353804</v>
          </cell>
        </row>
        <row r="28">
          <cell r="P28">
            <v>148588.28517721331</v>
          </cell>
          <cell r="Q28">
            <v>331609.68089467182</v>
          </cell>
          <cell r="R28">
            <v>478174.61437021347</v>
          </cell>
          <cell r="S28">
            <v>557814.42034526181</v>
          </cell>
          <cell r="T28">
            <v>638779.36012575706</v>
          </cell>
          <cell r="U28">
            <v>705584.14822299452</v>
          </cell>
          <cell r="V28">
            <v>787740.64954019862</v>
          </cell>
          <cell r="W28">
            <v>953841.80873968743</v>
          </cell>
          <cell r="X28">
            <v>959168.40384615224</v>
          </cell>
          <cell r="Y28">
            <v>1048112.6840889838</v>
          </cell>
          <cell r="Z28">
            <v>1277263.1064574295</v>
          </cell>
          <cell r="AA28">
            <v>1285283.1507901987</v>
          </cell>
        </row>
        <row r="29">
          <cell r="P29">
            <v>297688.89087184885</v>
          </cell>
          <cell r="Q29">
            <v>656121.76468669879</v>
          </cell>
          <cell r="R29">
            <v>992449.26242115081</v>
          </cell>
          <cell r="S29">
            <v>1261182.3153447281</v>
          </cell>
          <cell r="T29">
            <v>1691307.7631787236</v>
          </cell>
          <cell r="U29">
            <v>1932043.7143685403</v>
          </cell>
          <cell r="V29">
            <v>1963148.9975221667</v>
          </cell>
          <cell r="W29">
            <v>2341536.3837642246</v>
          </cell>
          <cell r="X29">
            <v>2543837.1658602823</v>
          </cell>
          <cell r="Y29">
            <v>2788011.8572593085</v>
          </cell>
          <cell r="Z29">
            <v>3058199.1932839029</v>
          </cell>
          <cell r="AA29">
            <v>3318058.0253607472</v>
          </cell>
        </row>
        <row r="30">
          <cell r="P30">
            <v>704645.56802307302</v>
          </cell>
          <cell r="Q30">
            <v>1292648.8104908084</v>
          </cell>
          <cell r="R30">
            <v>2024793.6596183716</v>
          </cell>
          <cell r="S30">
            <v>2533188.1138756312</v>
          </cell>
          <cell r="T30">
            <v>3119523.8129962687</v>
          </cell>
          <cell r="U30">
            <v>3613479.9710623645</v>
          </cell>
          <cell r="V30">
            <v>3927374.7753672884</v>
          </cell>
          <cell r="W30">
            <v>4330773.7857775455</v>
          </cell>
          <cell r="X30">
            <v>4695252.8646204025</v>
          </cell>
          <cell r="Y30">
            <v>5046628.5654658517</v>
          </cell>
          <cell r="Z30">
            <v>5588225.3765846733</v>
          </cell>
          <cell r="AA30">
            <v>6147032.5269451579</v>
          </cell>
        </row>
        <row r="31">
          <cell r="P31">
            <v>29165.83738609363</v>
          </cell>
          <cell r="Q31">
            <v>61738.166999917099</v>
          </cell>
          <cell r="R31">
            <v>112333.32525450902</v>
          </cell>
          <cell r="S31">
            <v>133704.71760755492</v>
          </cell>
          <cell r="T31">
            <v>168333.510887079</v>
          </cell>
          <cell r="U31">
            <v>216884.73949622901</v>
          </cell>
          <cell r="V31">
            <v>232541.46363926283</v>
          </cell>
          <cell r="W31">
            <v>258443.78204674739</v>
          </cell>
          <cell r="X31">
            <v>295955.64263534942</v>
          </cell>
          <cell r="Y31">
            <v>319102.83043111052</v>
          </cell>
          <cell r="Z31">
            <v>343282.22110868065</v>
          </cell>
          <cell r="AA31">
            <v>395942.75858785718</v>
          </cell>
        </row>
        <row r="32">
          <cell r="P32">
            <v>613280.2993641044</v>
          </cell>
          <cell r="Q32">
            <v>1189564.4535723559</v>
          </cell>
          <cell r="R32">
            <v>1754962.1017436872</v>
          </cell>
          <cell r="S32">
            <v>2261805.7737837802</v>
          </cell>
          <cell r="T32">
            <v>2849494.0613614032</v>
          </cell>
          <cell r="U32">
            <v>3205903.9082967774</v>
          </cell>
          <cell r="V32">
            <v>3514678.1601051493</v>
          </cell>
          <cell r="W32">
            <v>3817070.7562954444</v>
          </cell>
          <cell r="X32">
            <v>4140885.8471960393</v>
          </cell>
          <cell r="Y32">
            <v>4492567.4355460331</v>
          </cell>
          <cell r="Z32">
            <v>4979801.3057413409</v>
          </cell>
          <cell r="AA32">
            <v>5507462.9120220887</v>
          </cell>
        </row>
        <row r="33">
          <cell r="P33">
            <v>252176.23426085908</v>
          </cell>
          <cell r="Q33">
            <v>469628.43186314194</v>
          </cell>
          <cell r="R33">
            <v>697424.10106491274</v>
          </cell>
          <cell r="S33">
            <v>929779.98321015458</v>
          </cell>
          <cell r="T33">
            <v>1157349.2679745397</v>
          </cell>
          <cell r="U33">
            <v>1333469.303404168</v>
          </cell>
          <cell r="V33">
            <v>1482679.1414674581</v>
          </cell>
          <cell r="W33">
            <v>1642229.640999171</v>
          </cell>
          <cell r="X33">
            <v>1804284.2969135558</v>
          </cell>
          <cell r="Y33">
            <v>1950146.1056414649</v>
          </cell>
          <cell r="Z33">
            <v>2158236.0175863253</v>
          </cell>
          <cell r="AA33">
            <v>2351225.7831547721</v>
          </cell>
        </row>
        <row r="34">
          <cell r="P34">
            <v>140233.79584485875</v>
          </cell>
          <cell r="Q34">
            <v>307054.76801436371</v>
          </cell>
          <cell r="R34">
            <v>454035.23224013322</v>
          </cell>
          <cell r="S34">
            <v>564563.3494417076</v>
          </cell>
          <cell r="T34">
            <v>717168.57235301263</v>
          </cell>
          <cell r="U34">
            <v>795302.08470284566</v>
          </cell>
          <cell r="V34">
            <v>882475.98533224605</v>
          </cell>
          <cell r="W34">
            <v>983129.68554733775</v>
          </cell>
          <cell r="X34">
            <v>1077123.0252361281</v>
          </cell>
          <cell r="Y34">
            <v>1162151.2208075658</v>
          </cell>
          <cell r="Z34">
            <v>1263058.316730951</v>
          </cell>
          <cell r="AA34">
            <v>1391487.0390754549</v>
          </cell>
        </row>
        <row r="35">
          <cell r="P35">
            <v>14900.458620689657</v>
          </cell>
          <cell r="Q35">
            <v>32329.488669950741</v>
          </cell>
          <cell r="R35">
            <v>53395.002235695341</v>
          </cell>
          <cell r="S35">
            <v>68325.570746494894</v>
          </cell>
          <cell r="T35">
            <v>92490.896197887763</v>
          </cell>
          <cell r="U35">
            <v>111293.57704079965</v>
          </cell>
          <cell r="V35">
            <v>114129.48727960759</v>
          </cell>
          <cell r="W35">
            <v>127062.5403755584</v>
          </cell>
          <cell r="X35">
            <v>165395.06715571973</v>
          </cell>
          <cell r="Y35">
            <v>182166.69168024196</v>
          </cell>
          <cell r="Z35">
            <v>196892.60191904989</v>
          </cell>
          <cell r="AA35">
            <v>215851.59242444724</v>
          </cell>
        </row>
        <row r="36">
          <cell r="P36">
            <v>419094.81505177676</v>
          </cell>
          <cell r="Q36">
            <v>832970.75171119289</v>
          </cell>
          <cell r="R36">
            <v>1315734.1350299751</v>
          </cell>
          <cell r="S36">
            <v>1624423.3727581103</v>
          </cell>
          <cell r="T36">
            <v>2114363.3920558887</v>
          </cell>
          <cell r="U36">
            <v>2413897.3406365947</v>
          </cell>
          <cell r="V36">
            <v>2674108.8915555291</v>
          </cell>
          <cell r="W36">
            <v>2916937.9492867975</v>
          </cell>
          <cell r="X36">
            <v>3191190.638547367</v>
          </cell>
          <cell r="Y36">
            <v>3470824.2281588409</v>
          </cell>
          <cell r="Z36">
            <v>3792314.5254091476</v>
          </cell>
          <cell r="AA36">
            <v>4235674.2170752594</v>
          </cell>
        </row>
        <row r="37">
          <cell r="P37">
            <v>293495.40637235623</v>
          </cell>
          <cell r="Q37">
            <v>499263.30613172747</v>
          </cell>
          <cell r="R37">
            <v>762750.49372255802</v>
          </cell>
          <cell r="S37">
            <v>981405.97892892372</v>
          </cell>
          <cell r="T37">
            <v>1304382.1796899149</v>
          </cell>
          <cell r="U37">
            <v>1499251.4378701854</v>
          </cell>
          <cell r="V37">
            <v>1675853.5703649838</v>
          </cell>
          <cell r="W37">
            <v>1823289.3672573757</v>
          </cell>
          <cell r="X37">
            <v>1988898.1750426171</v>
          </cell>
          <cell r="Y37">
            <v>2159311.1867112191</v>
          </cell>
          <cell r="Z37">
            <v>2333265.5823978619</v>
          </cell>
          <cell r="AA37">
            <v>2559754.9651435409</v>
          </cell>
        </row>
        <row r="38">
          <cell r="P38">
            <v>230013.10813450505</v>
          </cell>
          <cell r="Q38">
            <v>490432.4662690101</v>
          </cell>
          <cell r="R38">
            <v>675464.32440351509</v>
          </cell>
          <cell r="S38">
            <v>807621.18253802008</v>
          </cell>
          <cell r="T38">
            <v>1041279.0013408085</v>
          </cell>
          <cell r="U38">
            <v>1194242.2438839157</v>
          </cell>
          <cell r="V38">
            <v>1337526.914338077</v>
          </cell>
          <cell r="W38">
            <v>1480154.9691500529</v>
          </cell>
          <cell r="X38">
            <v>1625453.8938732769</v>
          </cell>
          <cell r="Y38">
            <v>1767397.5103773228</v>
          </cell>
          <cell r="Z38">
            <v>1938670.9214019168</v>
          </cell>
          <cell r="AA38">
            <v>2108964.4147749338</v>
          </cell>
        </row>
        <row r="39">
          <cell r="P39">
            <v>17116.625</v>
          </cell>
          <cell r="Q39">
            <v>32277.694444444445</v>
          </cell>
          <cell r="R39">
            <v>50424.093518518523</v>
          </cell>
          <cell r="S39">
            <v>66318.496296296304</v>
          </cell>
          <cell r="T39">
            <v>82318.789463915702</v>
          </cell>
          <cell r="U39">
            <v>101535.79171259295</v>
          </cell>
          <cell r="V39">
            <v>111675.27874976776</v>
          </cell>
          <cell r="W39">
            <v>122492.54356472036</v>
          </cell>
          <cell r="X39">
            <v>154648.47134263589</v>
          </cell>
          <cell r="Y39">
            <v>164632.40282425514</v>
          </cell>
          <cell r="Z39">
            <v>179605.2231947633</v>
          </cell>
          <cell r="AA39">
            <v>198956.70652823441</v>
          </cell>
        </row>
        <row r="40">
          <cell r="P40">
            <v>287846.52192266332</v>
          </cell>
          <cell r="Q40">
            <v>848970.7772569533</v>
          </cell>
          <cell r="R40">
            <v>1077427.02778566</v>
          </cell>
          <cell r="S40">
            <v>1086300.538423297</v>
          </cell>
          <cell r="T40">
            <v>1537718.7621807538</v>
          </cell>
          <cell r="U40">
            <v>1634348.9139127051</v>
          </cell>
          <cell r="V40">
            <v>1639961.2302332944</v>
          </cell>
          <cell r="W40">
            <v>1991187.7607975346</v>
          </cell>
          <cell r="X40">
            <v>2169802.0885645719</v>
          </cell>
          <cell r="Y40">
            <v>2175508.2916991427</v>
          </cell>
          <cell r="Z40">
            <v>2596655.2296466972</v>
          </cell>
          <cell r="AA40">
            <v>2603554.5537556191</v>
          </cell>
        </row>
        <row r="41">
          <cell r="P41">
            <v>1360834.5604507502</v>
          </cell>
          <cell r="Q41">
            <v>2762300.1670919587</v>
          </cell>
          <cell r="R41">
            <v>3756644.0384392822</v>
          </cell>
          <cell r="S41">
            <v>4949766.4186548823</v>
          </cell>
          <cell r="T41">
            <v>6359595.1691792784</v>
          </cell>
          <cell r="U41">
            <v>7010809.4545554444</v>
          </cell>
          <cell r="V41">
            <v>7688316.6608052189</v>
          </cell>
          <cell r="W41">
            <v>8569731.6301943362</v>
          </cell>
          <cell r="X41">
            <v>9150903.8253230639</v>
          </cell>
          <cell r="Y41">
            <v>10049030.134344202</v>
          </cell>
          <cell r="Z41">
            <v>11249281.835425755</v>
          </cell>
          <cell r="AA41">
            <v>12189347.169296306</v>
          </cell>
        </row>
        <row r="42">
          <cell r="P42">
            <v>40289.257079984687</v>
          </cell>
          <cell r="Q42">
            <v>76365.740267195477</v>
          </cell>
          <cell r="R42">
            <v>127743.89046179406</v>
          </cell>
          <cell r="S42">
            <v>161112.31511753635</v>
          </cell>
          <cell r="T42">
            <v>200882.36674043461</v>
          </cell>
          <cell r="U42">
            <v>240431.53500550438</v>
          </cell>
          <cell r="V42">
            <v>263188.27094544057</v>
          </cell>
          <cell r="W42">
            <v>296265.12026247906</v>
          </cell>
          <cell r="X42">
            <v>336793.88878621737</v>
          </cell>
          <cell r="Y42">
            <v>356356.12249868072</v>
          </cell>
          <cell r="Z42">
            <v>390172.24750387907</v>
          </cell>
          <cell r="AA42">
            <v>430008.61674070824</v>
          </cell>
        </row>
        <row r="43">
          <cell r="P43">
            <v>274748.05699161376</v>
          </cell>
          <cell r="Q43">
            <v>566928.12953270669</v>
          </cell>
          <cell r="R43">
            <v>856298.82725391746</v>
          </cell>
          <cell r="S43">
            <v>1156282.410489056</v>
          </cell>
          <cell r="T43">
            <v>1369707.0962011097</v>
          </cell>
          <cell r="U43">
            <v>1547927.0258469484</v>
          </cell>
          <cell r="V43">
            <v>1712392.8488129082</v>
          </cell>
          <cell r="W43">
            <v>1842519.3818118186</v>
          </cell>
          <cell r="X43">
            <v>2011279.9780182824</v>
          </cell>
          <cell r="Y43">
            <v>2138065.2211935823</v>
          </cell>
          <cell r="Z43">
            <v>2330522.2759714625</v>
          </cell>
          <cell r="AA43">
            <v>2585903.6707257959</v>
          </cell>
        </row>
        <row r="44">
          <cell r="P44">
            <v>491039.88026804139</v>
          </cell>
          <cell r="Q44">
            <v>927501.92749254382</v>
          </cell>
          <cell r="R44">
            <v>1313599.5560564816</v>
          </cell>
          <cell r="S44">
            <v>1667596.2040655699</v>
          </cell>
          <cell r="T44">
            <v>2297461.8689649352</v>
          </cell>
          <cell r="U44">
            <v>2653364.4129159995</v>
          </cell>
          <cell r="V44">
            <v>2983172.3719907505</v>
          </cell>
          <cell r="W44">
            <v>3336043.246027417</v>
          </cell>
          <cell r="X44">
            <v>3559829.0535213449</v>
          </cell>
          <cell r="Y44">
            <v>3851195.1212476972</v>
          </cell>
          <cell r="Z44">
            <v>4214190.6790203881</v>
          </cell>
          <cell r="AA44">
            <v>4662873.8057523444</v>
          </cell>
        </row>
        <row r="45">
          <cell r="P45">
            <v>296736.90366367984</v>
          </cell>
          <cell r="Q45">
            <v>549955.94190511061</v>
          </cell>
          <cell r="R45">
            <v>806050.10559187236</v>
          </cell>
          <cell r="S45">
            <v>1050516.2297382657</v>
          </cell>
          <cell r="T45">
            <v>1285435.04121041</v>
          </cell>
          <cell r="U45">
            <v>1518029.1847245609</v>
          </cell>
          <cell r="V45">
            <v>1709136.91245736</v>
          </cell>
          <cell r="W45">
            <v>1972590.8428763615</v>
          </cell>
          <cell r="X45">
            <v>2176190.2060847958</v>
          </cell>
          <cell r="Y45">
            <v>2374934.2024378632</v>
          </cell>
          <cell r="Z45">
            <v>2639633.1438458757</v>
          </cell>
          <cell r="AA45">
            <v>2848932.2764703999</v>
          </cell>
        </row>
        <row r="46">
          <cell r="P46">
            <v>204384.77497827803</v>
          </cell>
          <cell r="Q46">
            <v>414423.58039336099</v>
          </cell>
          <cell r="R46">
            <v>601468.32478590577</v>
          </cell>
          <cell r="S46">
            <v>760790.81806460733</v>
          </cell>
          <cell r="T46">
            <v>974612.50954163936</v>
          </cell>
          <cell r="U46">
            <v>1104073.6951441632</v>
          </cell>
          <cell r="V46">
            <v>1209804.993820521</v>
          </cell>
          <cell r="W46">
            <v>1355059.9454834445</v>
          </cell>
          <cell r="X46">
            <v>1470493.1779535417</v>
          </cell>
          <cell r="Y46">
            <v>1590678.6245981061</v>
          </cell>
          <cell r="Z46">
            <v>1763130.7267652522</v>
          </cell>
          <cell r="AA46">
            <v>1920872.7272727273</v>
          </cell>
        </row>
        <row r="47">
          <cell r="P47">
            <v>1164233.9636093429</v>
          </cell>
          <cell r="Q47">
            <v>2360674.8969722246</v>
          </cell>
          <cell r="R47">
            <v>3426135.1014300794</v>
          </cell>
          <cell r="S47">
            <v>4333681.4578634258</v>
          </cell>
          <cell r="T47">
            <v>5551670.7890179418</v>
          </cell>
          <cell r="U47">
            <v>6289118.6212432627</v>
          </cell>
          <cell r="V47">
            <v>6891394.250377683</v>
          </cell>
          <cell r="W47">
            <v>7718807.8780629244</v>
          </cell>
          <cell r="X47">
            <v>8376348.4888309389</v>
          </cell>
          <cell r="Y47">
            <v>9060959.066747183</v>
          </cell>
          <cell r="Z47">
            <v>10043295.419639213</v>
          </cell>
          <cell r="AA47">
            <v>10941838.838531364</v>
          </cell>
        </row>
        <row r="48">
          <cell r="P48">
            <v>7679703.983483633</v>
          </cell>
          <cell r="Q48">
            <v>15571761.102046583</v>
          </cell>
          <cell r="R48">
            <v>22599550.387088269</v>
          </cell>
          <cell r="S48">
            <v>28585365.732732311</v>
          </cell>
          <cell r="T48">
            <v>36620258.613816217</v>
          </cell>
          <cell r="U48">
            <v>41484715.748502143</v>
          </cell>
          <cell r="V48">
            <v>45457442.612487353</v>
          </cell>
          <cell r="W48">
            <v>50915960.251807831</v>
          </cell>
          <cell r="X48">
            <v>55253333.53927318</v>
          </cell>
          <cell r="Y48">
            <v>59769591.792426758</v>
          </cell>
          <cell r="Z48">
            <v>66249839.742058128</v>
          </cell>
          <cell r="AA48">
            <v>72176688.951963335</v>
          </cell>
        </row>
        <row r="51">
          <cell r="P51">
            <v>110121.58356190362</v>
          </cell>
          <cell r="Q51">
            <v>239724.18134793034</v>
          </cell>
          <cell r="R51">
            <v>349368.34562802193</v>
          </cell>
          <cell r="S51">
            <v>449794.82236753008</v>
          </cell>
          <cell r="T51">
            <v>528129.93027790682</v>
          </cell>
          <cell r="U51">
            <v>612851.53327874967</v>
          </cell>
          <cell r="V51">
            <v>696629.4390252973</v>
          </cell>
          <cell r="W51">
            <v>807209.17498412018</v>
          </cell>
          <cell r="X51">
            <v>898686.13157578395</v>
          </cell>
          <cell r="Y51">
            <v>972789.79100434214</v>
          </cell>
          <cell r="Z51">
            <v>1053863.0613791859</v>
          </cell>
          <cell r="AA51">
            <v>1135888.6749758499</v>
          </cell>
        </row>
        <row r="52">
          <cell r="P52">
            <v>43123.012791713933</v>
          </cell>
          <cell r="Q52">
            <v>86039.883961698855</v>
          </cell>
          <cell r="R52">
            <v>129028.37006615393</v>
          </cell>
          <cell r="S52">
            <v>168483.52515752081</v>
          </cell>
          <cell r="T52">
            <v>206121.55089960172</v>
          </cell>
          <cell r="U52">
            <v>241346.72594380865</v>
          </cell>
          <cell r="V52">
            <v>278494.79997685726</v>
          </cell>
          <cell r="W52">
            <v>317096.00056392403</v>
          </cell>
          <cell r="X52">
            <v>355653.8479953456</v>
          </cell>
          <cell r="Y52">
            <v>396181.6644042065</v>
          </cell>
          <cell r="Z52">
            <v>436152.24160955276</v>
          </cell>
          <cell r="AA52">
            <v>468951.00407295371</v>
          </cell>
        </row>
        <row r="53">
          <cell r="P53">
            <v>121434.83203718076</v>
          </cell>
          <cell r="Q53">
            <v>167496.07484571158</v>
          </cell>
          <cell r="R53">
            <v>244335.26807160868</v>
          </cell>
          <cell r="S53">
            <v>350641.31536294642</v>
          </cell>
          <cell r="T53">
            <v>437072.73540883855</v>
          </cell>
          <cell r="U53">
            <v>479416.25560693746</v>
          </cell>
          <cell r="V53">
            <v>519092.85445606121</v>
          </cell>
          <cell r="W53">
            <v>642981.85883604037</v>
          </cell>
          <cell r="X53">
            <v>703496.6881624622</v>
          </cell>
          <cell r="Y53">
            <v>777818.24597168178</v>
          </cell>
          <cell r="Z53">
            <v>856813.69591107592</v>
          </cell>
          <cell r="AA53">
            <v>917023.76349974331</v>
          </cell>
        </row>
        <row r="54">
          <cell r="P54">
            <v>199138.96487608587</v>
          </cell>
          <cell r="Q54">
            <v>365313.79426914151</v>
          </cell>
          <cell r="R54">
            <v>574498.03687701665</v>
          </cell>
          <cell r="S54">
            <v>717012.9243237956</v>
          </cell>
          <cell r="T54">
            <v>846545.70352796954</v>
          </cell>
          <cell r="U54">
            <v>990847.50251357059</v>
          </cell>
          <cell r="V54">
            <v>1082594.3753413826</v>
          </cell>
          <cell r="W54">
            <v>1202327.4137826439</v>
          </cell>
          <cell r="X54">
            <v>1307744.0549362486</v>
          </cell>
          <cell r="Y54">
            <v>1409071.091764271</v>
          </cell>
          <cell r="Z54">
            <v>1562512.0799874698</v>
          </cell>
          <cell r="AA54">
            <v>1680976.781041146</v>
          </cell>
        </row>
        <row r="55">
          <cell r="P55">
            <v>11417.231716976155</v>
          </cell>
          <cell r="Q55">
            <v>24167.965729504911</v>
          </cell>
          <cell r="R55">
            <v>44259.905830606396</v>
          </cell>
          <cell r="S55">
            <v>52537.557798335445</v>
          </cell>
          <cell r="T55">
            <v>60353.788604200563</v>
          </cell>
          <cell r="U55">
            <v>80207.450860730314</v>
          </cell>
          <cell r="V55">
            <v>86657.786649995178</v>
          </cell>
          <cell r="W55">
            <v>97532.805828710072</v>
          </cell>
          <cell r="X55">
            <v>112759.02230378838</v>
          </cell>
          <cell r="Y55">
            <v>122120.0173682506</v>
          </cell>
          <cell r="Z55">
            <v>131653.11046693416</v>
          </cell>
          <cell r="AA55">
            <v>149618.3447164415</v>
          </cell>
        </row>
        <row r="56">
          <cell r="P56">
            <v>104778.51442097432</v>
          </cell>
          <cell r="Q56">
            <v>206052.53699866578</v>
          </cell>
          <cell r="R56">
            <v>307920.02395837731</v>
          </cell>
          <cell r="S56">
            <v>416286.99301734578</v>
          </cell>
          <cell r="T56">
            <v>515749.46892602986</v>
          </cell>
          <cell r="U56">
            <v>606640.8179995151</v>
          </cell>
          <cell r="V56">
            <v>693613.10509913694</v>
          </cell>
          <cell r="W56">
            <v>768535.4493240352</v>
          </cell>
          <cell r="X56">
            <v>840433.62693577469</v>
          </cell>
          <cell r="Y56">
            <v>923934.73698879872</v>
          </cell>
          <cell r="Z56">
            <v>1007754.8570461773</v>
          </cell>
          <cell r="AA56">
            <v>1071875.3715577475</v>
          </cell>
        </row>
        <row r="57">
          <cell r="P57">
            <v>62024.567442859421</v>
          </cell>
          <cell r="Q57">
            <v>125667.71950963646</v>
          </cell>
          <cell r="R57">
            <v>188625.18099317129</v>
          </cell>
          <cell r="S57">
            <v>244078.43170400508</v>
          </cell>
          <cell r="T57">
            <v>299111.11893281329</v>
          </cell>
          <cell r="U57">
            <v>363075.90084315382</v>
          </cell>
          <cell r="V57">
            <v>410823.04902340664</v>
          </cell>
          <cell r="W57">
            <v>462676.96137121331</v>
          </cell>
          <cell r="X57">
            <v>526548.34196421038</v>
          </cell>
          <cell r="Y57">
            <v>589850.24532088474</v>
          </cell>
          <cell r="Z57">
            <v>654067.90360653901</v>
          </cell>
          <cell r="AA57">
            <v>705273.05600435066</v>
          </cell>
        </row>
        <row r="58">
          <cell r="P58">
            <v>44737.161864617512</v>
          </cell>
          <cell r="Q58">
            <v>86790.478139551618</v>
          </cell>
          <cell r="R58">
            <v>131032.61565346476</v>
          </cell>
          <cell r="S58">
            <v>165971.59495122684</v>
          </cell>
          <cell r="T58">
            <v>202300.275766226</v>
          </cell>
          <cell r="U58">
            <v>234803.09514324079</v>
          </cell>
          <cell r="V58">
            <v>263861.06201970758</v>
          </cell>
          <cell r="W58">
            <v>297958.73245087871</v>
          </cell>
          <cell r="X58">
            <v>332184.38855098694</v>
          </cell>
          <cell r="Y58">
            <v>360080.07416432927</v>
          </cell>
          <cell r="Z58">
            <v>392470.00618911959</v>
          </cell>
          <cell r="AA58">
            <v>426139.3098613706</v>
          </cell>
        </row>
        <row r="59">
          <cell r="P59">
            <v>9856.2017931034497</v>
          </cell>
          <cell r="Q59">
            <v>17524.975014778327</v>
          </cell>
          <cell r="R59">
            <v>25826.627422225101</v>
          </cell>
          <cell r="S59">
            <v>32318.178948659686</v>
          </cell>
          <cell r="T59">
            <v>38175.099145704022</v>
          </cell>
          <cell r="U59">
            <v>46865.413820999427</v>
          </cell>
          <cell r="V59">
            <v>55178.761813664147</v>
          </cell>
          <cell r="W59">
            <v>61337.358526021671</v>
          </cell>
          <cell r="X59">
            <v>69739.766633595616</v>
          </cell>
          <cell r="Y59">
            <v>77394.864964290406</v>
          </cell>
          <cell r="Z59">
            <v>83926.518699245542</v>
          </cell>
          <cell r="AA59">
            <v>90433.188257428759</v>
          </cell>
        </row>
        <row r="60">
          <cell r="P60">
            <v>111086.90490113928</v>
          </cell>
          <cell r="Q60">
            <v>227779.35924967501</v>
          </cell>
          <cell r="R60">
            <v>365494.02921795787</v>
          </cell>
          <cell r="S60">
            <v>451674.33748028055</v>
          </cell>
          <cell r="T60">
            <v>562326.79399788927</v>
          </cell>
          <cell r="U60">
            <v>661184.7207182463</v>
          </cell>
          <cell r="V60">
            <v>749017.68000692199</v>
          </cell>
          <cell r="W60">
            <v>823952.32178101747</v>
          </cell>
          <cell r="X60">
            <v>906152.0781295679</v>
          </cell>
          <cell r="Y60">
            <v>982422.82297014515</v>
          </cell>
          <cell r="Z60">
            <v>1069157.1359766251</v>
          </cell>
          <cell r="AA60">
            <v>1152520.6382733986</v>
          </cell>
        </row>
        <row r="61">
          <cell r="P61">
            <v>82496.006115473094</v>
          </cell>
          <cell r="Q61">
            <v>140333.46983162069</v>
          </cell>
          <cell r="R61">
            <v>208100.32095032666</v>
          </cell>
          <cell r="S61">
            <v>269065.92540464847</v>
          </cell>
          <cell r="T61">
            <v>327580.53672154387</v>
          </cell>
          <cell r="U61">
            <v>388548.14244989061</v>
          </cell>
          <cell r="V61">
            <v>445982.47329106758</v>
          </cell>
          <cell r="W61">
            <v>495593.07977770222</v>
          </cell>
          <cell r="X61">
            <v>543435.62424899417</v>
          </cell>
          <cell r="Y61">
            <v>592529.67747208173</v>
          </cell>
          <cell r="Z61">
            <v>641690.70234004594</v>
          </cell>
          <cell r="AA61">
            <v>688095.16993177391</v>
          </cell>
        </row>
        <row r="62">
          <cell r="P62">
            <v>65402.95474229609</v>
          </cell>
          <cell r="Q62">
            <v>129340.41868704616</v>
          </cell>
          <cell r="R62">
            <v>189102.26106589253</v>
          </cell>
          <cell r="S62">
            <v>240361.57184397313</v>
          </cell>
          <cell r="T62">
            <v>297790.58507135173</v>
          </cell>
          <cell r="U62">
            <v>348453.56986269931</v>
          </cell>
          <cell r="V62">
            <v>404548.46001408633</v>
          </cell>
          <cell r="W62">
            <v>456253.07793084683</v>
          </cell>
          <cell r="X62">
            <v>507364.11644735094</v>
          </cell>
          <cell r="Y62">
            <v>560493.88337612315</v>
          </cell>
          <cell r="Z62">
            <v>620285.34864327672</v>
          </cell>
          <cell r="AA62">
            <v>668853.06886722927</v>
          </cell>
        </row>
        <row r="63">
          <cell r="P63">
            <v>9139.9453883495153</v>
          </cell>
          <cell r="Q63">
            <v>15099.73975188781</v>
          </cell>
          <cell r="R63">
            <v>22258.66994074003</v>
          </cell>
          <cell r="S63">
            <v>30624.145086938861</v>
          </cell>
          <cell r="T63">
            <v>38872.602107392151</v>
          </cell>
          <cell r="U63">
            <v>49768.8404958174</v>
          </cell>
          <cell r="V63">
            <v>58442.504944198809</v>
          </cell>
          <cell r="W63">
            <v>68335.013658876807</v>
          </cell>
          <cell r="X63">
            <v>77963.340473013086</v>
          </cell>
          <cell r="Y63">
            <v>88005.12962518628</v>
          </cell>
          <cell r="Z63">
            <v>96078.709236734794</v>
          </cell>
          <cell r="AA63">
            <v>104114.65348582597</v>
          </cell>
        </row>
        <row r="64">
          <cell r="P64">
            <v>77287.715110029923</v>
          </cell>
          <cell r="Q64">
            <v>161292.27244526704</v>
          </cell>
          <cell r="R64">
            <v>227953.65523799893</v>
          </cell>
          <cell r="S64">
            <v>287727.0444469424</v>
          </cell>
          <cell r="T64">
            <v>360250.04539656325</v>
          </cell>
          <cell r="U64">
            <v>418942.24383558205</v>
          </cell>
          <cell r="V64">
            <v>480669.86030501587</v>
          </cell>
          <cell r="W64">
            <v>538919.40391312609</v>
          </cell>
          <cell r="X64">
            <v>591929.76316137647</v>
          </cell>
          <cell r="Y64">
            <v>638009.79595972423</v>
          </cell>
          <cell r="Z64">
            <v>716686.43662304012</v>
          </cell>
          <cell r="AA64">
            <v>749029.45709026919</v>
          </cell>
        </row>
        <row r="65">
          <cell r="P65">
            <v>285702.28477024555</v>
          </cell>
          <cell r="Q65">
            <v>568881.33772934461</v>
          </cell>
          <cell r="R65">
            <v>839479.41869051708</v>
          </cell>
          <cell r="S65">
            <v>1131607.9199301677</v>
          </cell>
          <cell r="T65">
            <v>1435505.5097223278</v>
          </cell>
          <cell r="U65">
            <v>1672105.5890443325</v>
          </cell>
          <cell r="V65">
            <v>1889379.7438432807</v>
          </cell>
          <cell r="W65">
            <v>2167370.6927932426</v>
          </cell>
          <cell r="X65">
            <v>2397171.5974438908</v>
          </cell>
          <cell r="Y65">
            <v>2672399.978338467</v>
          </cell>
          <cell r="Z65">
            <v>2997332.7587228944</v>
          </cell>
          <cell r="AA65">
            <v>3192253.46449523</v>
          </cell>
        </row>
        <row r="66">
          <cell r="P66">
            <v>7977.6143786296261</v>
          </cell>
          <cell r="Q66">
            <v>11916.801165433602</v>
          </cell>
          <cell r="R66">
            <v>27926.813686175119</v>
          </cell>
          <cell r="S66">
            <v>32736.687841014071</v>
          </cell>
          <cell r="T66">
            <v>35224.250030068797</v>
          </cell>
          <cell r="U66">
            <v>51760.720338112427</v>
          </cell>
          <cell r="V66">
            <v>53323.220338112427</v>
          </cell>
          <cell r="W66">
            <v>63277.912303651319</v>
          </cell>
          <cell r="X66">
            <v>68784.622908553094</v>
          </cell>
          <cell r="Y66">
            <v>84694.953146469328</v>
          </cell>
          <cell r="Z66">
            <v>92893.08427774263</v>
          </cell>
          <cell r="AA66">
            <v>98136.420259243852</v>
          </cell>
        </row>
        <row r="67">
          <cell r="P67">
            <v>72660.112878356638</v>
          </cell>
          <cell r="Q67">
            <v>147620.61152202828</v>
          </cell>
          <cell r="R67">
            <v>230435.52888047983</v>
          </cell>
          <cell r="S67">
            <v>291787.42462223326</v>
          </cell>
          <cell r="T67">
            <v>348842.46999158151</v>
          </cell>
          <cell r="U67">
            <v>409258.74370506062</v>
          </cell>
          <cell r="V67">
            <v>470452.67410400417</v>
          </cell>
          <cell r="W67">
            <v>529547.81426768447</v>
          </cell>
          <cell r="X67">
            <v>588170.82655440923</v>
          </cell>
          <cell r="Y67">
            <v>645986.31673860247</v>
          </cell>
          <cell r="Z67">
            <v>705913.06433411001</v>
          </cell>
          <cell r="AA67">
            <v>761922.21035868255</v>
          </cell>
        </row>
        <row r="68">
          <cell r="P68">
            <v>135819.54135073486</v>
          </cell>
          <cell r="Q68">
            <v>256543.08632772492</v>
          </cell>
          <cell r="R68">
            <v>364484.35882947093</v>
          </cell>
          <cell r="S68">
            <v>461623.28071059287</v>
          </cell>
          <cell r="T68">
            <v>575155.4023548424</v>
          </cell>
          <cell r="U68">
            <v>675413.27205514652</v>
          </cell>
          <cell r="V68">
            <v>770164.72991087602</v>
          </cell>
          <cell r="W68">
            <v>867135.51674508699</v>
          </cell>
          <cell r="X68">
            <v>953457.16696194082</v>
          </cell>
          <cell r="Y68">
            <v>1036024.1180342586</v>
          </cell>
          <cell r="Z68">
            <v>1132792.9362384293</v>
          </cell>
          <cell r="AA68">
            <v>1228014.008953647</v>
          </cell>
        </row>
        <row r="69">
          <cell r="P69">
            <v>82235.824822188559</v>
          </cell>
          <cell r="Q69">
            <v>152411.37836259627</v>
          </cell>
          <cell r="R69">
            <v>224148.37037224753</v>
          </cell>
          <cell r="S69">
            <v>291360.8823642768</v>
          </cell>
          <cell r="T69">
            <v>353099.74235153105</v>
          </cell>
          <cell r="U69">
            <v>419688.75582765543</v>
          </cell>
          <cell r="V69">
            <v>474703.57489431219</v>
          </cell>
          <cell r="W69">
            <v>551609.31706619356</v>
          </cell>
          <cell r="X69">
            <v>609578.30924643611</v>
          </cell>
          <cell r="Y69">
            <v>666010.38290990575</v>
          </cell>
          <cell r="Z69">
            <v>739760.45633245062</v>
          </cell>
          <cell r="AA69">
            <v>784776.33185383445</v>
          </cell>
        </row>
        <row r="72">
          <cell r="P72">
            <v>1636440.9749628583</v>
          </cell>
          <cell r="Q72">
            <v>3129996.0848892434</v>
          </cell>
          <cell r="R72">
            <v>4694277.8013724526</v>
          </cell>
          <cell r="S72">
            <v>6085694.5633624336</v>
          </cell>
          <cell r="T72">
            <v>7468207.6092343815</v>
          </cell>
          <cell r="U72">
            <v>8751179.294343248</v>
          </cell>
          <cell r="V72">
            <v>9883630.1550573856</v>
          </cell>
          <cell r="W72">
            <v>11219649.905905016</v>
          </cell>
          <cell r="X72">
            <v>12391253.314633729</v>
          </cell>
          <cell r="Y72">
            <v>13595817.790522018</v>
          </cell>
          <cell r="Z72">
            <v>14991804.107620651</v>
          </cell>
          <cell r="AA72">
            <v>16073894.91755617</v>
          </cell>
        </row>
        <row r="74">
          <cell r="P74">
            <v>99450.568553572812</v>
          </cell>
          <cell r="Q74">
            <v>117587.73386483149</v>
          </cell>
          <cell r="R74">
            <v>99941.83691534106</v>
          </cell>
          <cell r="S74">
            <v>91965.200944111974</v>
          </cell>
          <cell r="T74">
            <v>72068.458895941556</v>
          </cell>
          <cell r="U74">
            <v>78306.253380752314</v>
          </cell>
          <cell r="V74">
            <v>77793.851312466824</v>
          </cell>
          <cell r="W74">
            <v>103158.45117537717</v>
          </cell>
          <cell r="X74">
            <v>85734.271804511591</v>
          </cell>
          <cell r="Y74">
            <v>69774.366633409183</v>
          </cell>
          <cell r="Z74">
            <v>76691.535241915262</v>
          </cell>
          <cell r="AA74">
            <v>79226.764257369301</v>
          </cell>
        </row>
        <row r="75">
          <cell r="P75">
            <v>70758.145298859148</v>
          </cell>
          <cell r="Q75">
            <v>70747.140285796413</v>
          </cell>
          <cell r="R75">
            <v>71194.505862090286</v>
          </cell>
          <cell r="S75">
            <v>65646.499887705591</v>
          </cell>
          <cell r="T75">
            <v>62914.123037245117</v>
          </cell>
          <cell r="U75">
            <v>59154.523995192045</v>
          </cell>
          <cell r="V75">
            <v>62673.593755703929</v>
          </cell>
          <cell r="W75">
            <v>65427.842566455118</v>
          </cell>
          <cell r="X75">
            <v>65658.062019203542</v>
          </cell>
          <cell r="Y75">
            <v>69333.316706910075</v>
          </cell>
          <cell r="Z75">
            <v>68697.776790418036</v>
          </cell>
          <cell r="AA75">
            <v>57460.785673302642</v>
          </cell>
        </row>
        <row r="76">
          <cell r="P76">
            <v>207756.60800913005</v>
          </cell>
          <cell r="Q76">
            <v>50467.468323481007</v>
          </cell>
          <cell r="R76">
            <v>82122.825346074707</v>
          </cell>
          <cell r="S76">
            <v>153727.90586797253</v>
          </cell>
          <cell r="T76">
            <v>136937.06290374979</v>
          </cell>
          <cell r="U76">
            <v>67405.863767036863</v>
          </cell>
          <cell r="V76">
            <v>63117.47249534697</v>
          </cell>
          <cell r="W76">
            <v>197998.27992976198</v>
          </cell>
          <cell r="X76">
            <v>103681.42960682616</v>
          </cell>
          <cell r="Y76">
            <v>132737.61316074818</v>
          </cell>
          <cell r="Z76">
            <v>141085.14117035625</v>
          </cell>
          <cell r="AA76">
            <v>109337.12299752067</v>
          </cell>
        </row>
        <row r="77">
          <cell r="P77">
            <v>336084.21866762527</v>
          </cell>
          <cell r="Q77">
            <v>198684.36513823323</v>
          </cell>
          <cell r="R77">
            <v>356326.25637066702</v>
          </cell>
          <cell r="S77">
            <v>243889.20834795572</v>
          </cell>
          <cell r="T77">
            <v>222702.72199150297</v>
          </cell>
          <cell r="U77">
            <v>249247.65366284567</v>
          </cell>
          <cell r="V77">
            <v>159207.70990451574</v>
          </cell>
          <cell r="W77">
            <v>208737.42438141999</v>
          </cell>
          <cell r="X77">
            <v>184632.85395070573</v>
          </cell>
          <cell r="Y77">
            <v>178294.7858735284</v>
          </cell>
          <cell r="Z77">
            <v>271249.02062211424</v>
          </cell>
          <cell r="AA77">
            <v>215458.013706545</v>
          </cell>
        </row>
        <row r="78">
          <cell r="P78">
            <v>10773.355301176789</v>
          </cell>
          <cell r="Q78">
            <v>12087.565642693668</v>
          </cell>
          <cell r="R78">
            <v>19135.465247103391</v>
          </cell>
          <cell r="S78">
            <v>7920.2302177102001</v>
          </cell>
          <cell r="T78">
            <v>7513.4864882125275</v>
          </cell>
          <cell r="U78">
            <v>19173.361285632815</v>
          </cell>
          <cell r="V78">
            <v>6258.2576880763172</v>
          </cell>
          <cell r="W78">
            <v>10600.214200868311</v>
          </cell>
          <cell r="X78">
            <v>14910.427707052537</v>
          </cell>
          <cell r="Y78">
            <v>9209.4481988842326</v>
          </cell>
          <cell r="Z78">
            <v>9422.3432046875841</v>
          </cell>
          <cell r="AA78">
            <v>18035.167077454906</v>
          </cell>
        </row>
        <row r="79">
          <cell r="P79">
            <v>149093.26990025566</v>
          </cell>
          <cell r="Q79">
            <v>126792.49620956364</v>
          </cell>
          <cell r="R79">
            <v>113780.16230207017</v>
          </cell>
          <cell r="S79">
            <v>156359.11548119877</v>
          </cell>
          <cell r="T79">
            <v>144178.01298543366</v>
          </cell>
          <cell r="U79">
            <v>132365.80687034962</v>
          </cell>
          <cell r="V79">
            <v>127247.02701167911</v>
          </cell>
          <cell r="W79">
            <v>110126.44061328769</v>
          </cell>
          <cell r="X79">
            <v>106172.3963109465</v>
          </cell>
          <cell r="Y79">
            <v>123879.5096549586</v>
          </cell>
          <cell r="Z79">
            <v>124930.64982006642</v>
          </cell>
          <cell r="AA79">
            <v>99361.847484941958</v>
          </cell>
        </row>
        <row r="80">
          <cell r="P80">
            <v>158798.32010640629</v>
          </cell>
          <cell r="Q80">
            <v>116127.20658330616</v>
          </cell>
          <cell r="R80">
            <v>115407.84998135644</v>
          </cell>
          <cell r="S80">
            <v>117732.13418580635</v>
          </cell>
          <cell r="T80">
            <v>128371.73788054213</v>
          </cell>
          <cell r="U80">
            <v>149899.3875682003</v>
          </cell>
          <cell r="V80">
            <v>112413.47748195226</v>
          </cell>
          <cell r="W80">
            <v>122649.12894340837</v>
          </cell>
          <cell r="X80">
            <v>151777.2796277148</v>
          </cell>
          <cell r="Y80">
            <v>151123.27527985873</v>
          </cell>
          <cell r="Z80">
            <v>166403.25716867959</v>
          </cell>
          <cell r="AA80">
            <v>140451.16510078119</v>
          </cell>
        </row>
        <row r="81">
          <cell r="P81">
            <v>40262.63851614204</v>
          </cell>
          <cell r="Q81">
            <v>38023.101967012837</v>
          </cell>
          <cell r="R81">
            <v>40188.045731844693</v>
          </cell>
          <cell r="S81">
            <v>31884.858326429039</v>
          </cell>
          <cell r="T81">
            <v>33307.144237406093</v>
          </cell>
          <cell r="U81">
            <v>29937.966362055144</v>
          </cell>
          <cell r="V81">
            <v>26889.329795445417</v>
          </cell>
          <cell r="W81">
            <v>31699.539548175548</v>
          </cell>
          <cell r="X81">
            <v>31966.384508644929</v>
          </cell>
          <cell r="Y81">
            <v>26175.336193505162</v>
          </cell>
          <cell r="Z81">
            <v>30533.65237591981</v>
          </cell>
          <cell r="AA81">
            <v>32396.246881586383</v>
          </cell>
        </row>
        <row r="82">
          <cell r="P82">
            <v>9187.7523336572685</v>
          </cell>
          <cell r="Q82">
            <v>7181.8954747904199</v>
          </cell>
          <cell r="R82">
            <v>7810.7227455325146</v>
          </cell>
          <cell r="S82">
            <v>6136.0469937404059</v>
          </cell>
          <cell r="T82">
            <v>5561.8973176600057</v>
          </cell>
          <cell r="U82">
            <v>8290.9186587330369</v>
          </cell>
          <cell r="V82">
            <v>7968.1335380923301</v>
          </cell>
          <cell r="W82">
            <v>5930.2895848893977</v>
          </cell>
          <cell r="X82">
            <v>8128.5185013882365</v>
          </cell>
          <cell r="Y82">
            <v>7439.9821296390883</v>
          </cell>
          <cell r="Z82">
            <v>6377.6071475122153</v>
          </cell>
          <cell r="AA82">
            <v>6506.8841245089234</v>
          </cell>
        </row>
        <row r="83">
          <cell r="P83">
            <v>164842.48290312555</v>
          </cell>
          <cell r="Q83">
            <v>153166.70140315845</v>
          </cell>
          <cell r="R83">
            <v>209440.32688999941</v>
          </cell>
          <cell r="S83">
            <v>131675.05055032659</v>
          </cell>
          <cell r="T83">
            <v>168258.74374018513</v>
          </cell>
          <cell r="U83">
            <v>150136.13704119387</v>
          </cell>
          <cell r="V83">
            <v>134012.32639551806</v>
          </cell>
          <cell r="W83">
            <v>114863.84720887733</v>
          </cell>
          <cell r="X83">
            <v>126585.72833727114</v>
          </cell>
          <cell r="Y83">
            <v>118001.00165972573</v>
          </cell>
          <cell r="Z83">
            <v>134813.1141481348</v>
          </cell>
          <cell r="AA83">
            <v>132677.04203354628</v>
          </cell>
        </row>
        <row r="84">
          <cell r="P84">
            <v>125715.10945987343</v>
          </cell>
          <cell r="Q84">
            <v>51424.15883032509</v>
          </cell>
          <cell r="R84">
            <v>67442.890663772298</v>
          </cell>
          <cell r="S84">
            <v>93265.163518148343</v>
          </cell>
          <cell r="T84">
            <v>89784.699985612475</v>
          </cell>
          <cell r="U84">
            <v>93982.994944714053</v>
          </cell>
          <cell r="V84">
            <v>88948.108443285819</v>
          </cell>
          <cell r="W84">
            <v>77188.332756696094</v>
          </cell>
          <cell r="X84">
            <v>74988.303848311829</v>
          </cell>
          <cell r="Y84">
            <v>78001.843855285158</v>
          </cell>
          <cell r="Z84">
            <v>78471.219096163913</v>
          </cell>
          <cell r="AA84">
            <v>75789.371181316994</v>
          </cell>
        </row>
        <row r="85">
          <cell r="P85">
            <v>89083.605175869656</v>
          </cell>
          <cell r="Q85">
            <v>61299.947812653503</v>
          </cell>
          <cell r="R85">
            <v>57582.826833809377</v>
          </cell>
          <cell r="S85">
            <v>63480.69913885415</v>
          </cell>
          <cell r="T85">
            <v>79686.680586437928</v>
          </cell>
          <cell r="U85">
            <v>70625.030186790784</v>
          </cell>
          <cell r="V85">
            <v>78560.577548699206</v>
          </cell>
          <cell r="W85">
            <v>72748.524709289355</v>
          </cell>
          <cell r="X85">
            <v>72247.538401820639</v>
          </cell>
          <cell r="Y85">
            <v>75450.088162696004</v>
          </cell>
          <cell r="Z85">
            <v>85305.008202097364</v>
          </cell>
          <cell r="AA85">
            <v>70725.075412471793</v>
          </cell>
        </row>
        <row r="86">
          <cell r="P86">
            <v>8520.0725729933165</v>
          </cell>
          <cell r="Q86">
            <v>5581.4168619826451</v>
          </cell>
          <cell r="R86">
            <v>6735.5769809862295</v>
          </cell>
          <cell r="S86">
            <v>7907.3467125718689</v>
          </cell>
          <cell r="T86">
            <v>7832.9684259731976</v>
          </cell>
          <cell r="U86">
            <v>10395.460871102136</v>
          </cell>
          <cell r="V86">
            <v>8313.4877368647085</v>
          </cell>
          <cell r="W86">
            <v>9525.7806508692884</v>
          </cell>
          <cell r="X86">
            <v>9314.4764743778505</v>
          </cell>
          <cell r="Y86">
            <v>9759.6044641520984</v>
          </cell>
          <cell r="Z86">
            <v>7883.1672844295936</v>
          </cell>
          <cell r="AA86">
            <v>7973.2164681660142</v>
          </cell>
        </row>
        <row r="87">
          <cell r="P87">
            <v>124778.13548552377</v>
          </cell>
          <cell r="Q87">
            <v>97406.758119772887</v>
          </cell>
          <cell r="R87">
            <v>78858.427454451943</v>
          </cell>
          <cell r="S87">
            <v>91617.924854241312</v>
          </cell>
          <cell r="T87">
            <v>111673.40191683908</v>
          </cell>
          <cell r="U87">
            <v>90793.939689585706</v>
          </cell>
          <cell r="V87">
            <v>95932.636166589218</v>
          </cell>
          <cell r="W87">
            <v>90946.19759811541</v>
          </cell>
          <cell r="X87">
            <v>83153.535354678912</v>
          </cell>
          <cell r="Y87">
            <v>72618.569053415646</v>
          </cell>
          <cell r="Z87">
            <v>129989.66411972436</v>
          </cell>
          <cell r="AA87">
            <v>56552.900518965733</v>
          </cell>
        </row>
        <row r="88">
          <cell r="P88">
            <v>492591.64061560424</v>
          </cell>
          <cell r="Q88">
            <v>296869.63943188614</v>
          </cell>
          <cell r="R88">
            <v>342728.68115639116</v>
          </cell>
          <cell r="S88">
            <v>423712.64236698271</v>
          </cell>
          <cell r="T88">
            <v>442873.2990050526</v>
          </cell>
          <cell r="U88">
            <v>358043.34938143007</v>
          </cell>
          <cell r="V88">
            <v>385178.77139663242</v>
          </cell>
          <cell r="W88">
            <v>495106.26532388938</v>
          </cell>
          <cell r="X88">
            <v>411180.95592122682</v>
          </cell>
          <cell r="Y88">
            <v>494752.46291750093</v>
          </cell>
          <cell r="Z88">
            <v>586815.75854642014</v>
          </cell>
          <cell r="AA88">
            <v>361388.57869071304</v>
          </cell>
        </row>
        <row r="89">
          <cell r="P89">
            <v>7527.7156746290775</v>
          </cell>
          <cell r="Q89">
            <v>3734.3088497915783</v>
          </cell>
          <cell r="R89">
            <v>15247.857432122451</v>
          </cell>
          <cell r="S89">
            <v>4602.1880085144658</v>
          </cell>
          <cell r="T89">
            <v>2391.2119997820855</v>
          </cell>
          <cell r="U89">
            <v>15969.835464536589</v>
          </cell>
          <cell r="V89">
            <v>1515.9718745020082</v>
          </cell>
          <cell r="W89">
            <v>9703.1430845572613</v>
          </cell>
          <cell r="X89">
            <v>5392.5024980721764</v>
          </cell>
          <cell r="Y89">
            <v>15652.754984295987</v>
          </cell>
          <cell r="Z89">
            <v>8102.8900437946822</v>
          </cell>
          <cell r="AA89">
            <v>5487.0219053429128</v>
          </cell>
        </row>
        <row r="90">
          <cell r="P90">
            <v>118423.96660422251</v>
          </cell>
          <cell r="Q90">
            <v>91790.50313378658</v>
          </cell>
          <cell r="R90">
            <v>136231.98721267786</v>
          </cell>
          <cell r="S90">
            <v>101393.93953859083</v>
          </cell>
          <cell r="T90">
            <v>94730.876882326236</v>
          </cell>
          <cell r="U90">
            <v>100777.81311691979</v>
          </cell>
          <cell r="V90">
            <v>102549.33158879034</v>
          </cell>
          <cell r="W90">
            <v>99032.160288170009</v>
          </cell>
          <cell r="X90">
            <v>98240.964202372052</v>
          </cell>
          <cell r="Y90">
            <v>96887.711497113472</v>
          </cell>
          <cell r="Z90">
            <v>100425.77540199221</v>
          </cell>
          <cell r="AA90">
            <v>95048.132382299198</v>
          </cell>
        </row>
        <row r="91">
          <cell r="P91">
            <v>193262.70894599069</v>
          </cell>
          <cell r="Q91">
            <v>106166.70541291709</v>
          </cell>
          <cell r="R91">
            <v>134727.89228306434</v>
          </cell>
          <cell r="S91">
            <v>140158.53756936351</v>
          </cell>
          <cell r="T91">
            <v>164572.97648327783</v>
          </cell>
          <cell r="U91">
            <v>146006.34662440562</v>
          </cell>
          <cell r="V91">
            <v>138628.54156466594</v>
          </cell>
          <cell r="W91">
            <v>142534.88339160426</v>
          </cell>
          <cell r="X91">
            <v>127471.61001118696</v>
          </cell>
          <cell r="Y91">
            <v>122493.62201351087</v>
          </cell>
          <cell r="Z91">
            <v>144230.18402134476</v>
          </cell>
          <cell r="AA91">
            <v>145145.90916122671</v>
          </cell>
        </row>
        <row r="92">
          <cell r="P92">
            <v>138658.49431135337</v>
          </cell>
          <cell r="Q92">
            <v>97305.083422075113</v>
          </cell>
          <cell r="R92">
            <v>93191.684299691522</v>
          </cell>
          <cell r="S92">
            <v>114914.81687195074</v>
          </cell>
          <cell r="T92">
            <v>106046.90547132891</v>
          </cell>
          <cell r="U92">
            <v>114909.37608535837</v>
          </cell>
          <cell r="V92">
            <v>95377.528947848929</v>
          </cell>
          <cell r="W92">
            <v>133948.74127388408</v>
          </cell>
          <cell r="X92">
            <v>101435.29835969277</v>
          </cell>
          <cell r="Y92">
            <v>99204.840206328765</v>
          </cell>
          <cell r="Z92">
            <v>130251.52039578912</v>
          </cell>
          <cell r="AA92">
            <v>81558.146337647922</v>
          </cell>
        </row>
        <row r="93">
          <cell r="P93">
            <v>4808.3333333333339</v>
          </cell>
          <cell r="Q93">
            <v>4808.3333333333339</v>
          </cell>
          <cell r="R93">
            <v>4808.3333333333339</v>
          </cell>
          <cell r="S93">
            <v>4808.3333333333339</v>
          </cell>
          <cell r="T93">
            <v>4808.3333333333339</v>
          </cell>
          <cell r="U93">
            <v>4808.3333333333339</v>
          </cell>
          <cell r="V93">
            <v>4808.3333333333339</v>
          </cell>
          <cell r="W93">
            <v>4808.3333333333339</v>
          </cell>
          <cell r="X93">
            <v>4808.3333333333339</v>
          </cell>
          <cell r="Y93">
            <v>4808.3333333333339</v>
          </cell>
          <cell r="Z93">
            <v>4808.3333333333339</v>
          </cell>
          <cell r="AA93">
            <v>4808.3333333333339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AB1" t="str">
            <v>May-29-03</v>
          </cell>
        </row>
      </sheetData>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row r="3">
          <cell r="A3">
            <v>1101</v>
          </cell>
          <cell r="B3">
            <v>212010</v>
          </cell>
          <cell r="C3" t="str">
            <v>AR - Brampton Consolidation</v>
          </cell>
          <cell r="D3">
            <v>1101</v>
          </cell>
        </row>
        <row r="4">
          <cell r="A4">
            <v>1102</v>
          </cell>
          <cell r="B4">
            <v>212010</v>
          </cell>
          <cell r="C4" t="str">
            <v>AR - Brampton Consolidation</v>
          </cell>
          <cell r="D4">
            <v>1102</v>
          </cell>
        </row>
        <row r="5">
          <cell r="A5">
            <v>1132</v>
          </cell>
          <cell r="B5">
            <v>213050</v>
          </cell>
          <cell r="C5" t="str">
            <v>AR - Brampton Consolidation</v>
          </cell>
          <cell r="D5">
            <v>1132</v>
          </cell>
        </row>
        <row r="6">
          <cell r="A6">
            <v>1525</v>
          </cell>
          <cell r="B6">
            <v>275104</v>
          </cell>
          <cell r="D6">
            <v>1525</v>
          </cell>
        </row>
        <row r="7">
          <cell r="A7">
            <v>2320</v>
          </cell>
          <cell r="B7">
            <v>452059</v>
          </cell>
          <cell r="D7">
            <v>2320</v>
          </cell>
        </row>
        <row r="8">
          <cell r="A8">
            <v>2223</v>
          </cell>
          <cell r="B8">
            <v>452057</v>
          </cell>
          <cell r="C8" t="str">
            <v>Current Liab Dx PCB (08)</v>
          </cell>
          <cell r="D8">
            <v>2223</v>
          </cell>
        </row>
        <row r="9">
          <cell r="A9">
            <v>5715</v>
          </cell>
          <cell r="B9">
            <v>753050</v>
          </cell>
          <cell r="C9" t="str">
            <v>Dep Expense Regulatory Adj</v>
          </cell>
          <cell r="D9">
            <v>5715</v>
          </cell>
        </row>
        <row r="10">
          <cell r="B10">
            <v>275320</v>
          </cell>
          <cell r="D10">
            <v>0</v>
          </cell>
        </row>
        <row r="11">
          <cell r="B11">
            <v>275321</v>
          </cell>
          <cell r="D11">
            <v>0</v>
          </cell>
        </row>
        <row r="12">
          <cell r="A12">
            <v>2264</v>
          </cell>
          <cell r="B12">
            <v>358000</v>
          </cell>
          <cell r="C12" t="str">
            <v>OPRB Short Term Liability</v>
          </cell>
          <cell r="D12">
            <v>2264</v>
          </cell>
        </row>
        <row r="13">
          <cell r="A13">
            <v>1520</v>
          </cell>
          <cell r="B13">
            <v>275045</v>
          </cell>
          <cell r="C13" t="str">
            <v>RCVA - STR REVENUE</v>
          </cell>
          <cell r="D13">
            <v>1520</v>
          </cell>
        </row>
        <row r="14">
          <cell r="A14">
            <v>2315</v>
          </cell>
          <cell r="B14">
            <v>451000</v>
          </cell>
          <cell r="C14" t="str">
            <v>LONG TERM A/P &amp; ACCR CHARGES</v>
          </cell>
          <cell r="D14">
            <v>2315</v>
          </cell>
        </row>
        <row r="15">
          <cell r="A15">
            <v>1005</v>
          </cell>
          <cell r="B15">
            <v>204000</v>
          </cell>
          <cell r="C15" t="str">
            <v>General Bank Accounts</v>
          </cell>
          <cell r="D15">
            <v>1005</v>
          </cell>
        </row>
        <row r="16">
          <cell r="A16">
            <v>1006</v>
          </cell>
          <cell r="B16">
            <v>204000</v>
          </cell>
          <cell r="C16" t="str">
            <v>General Bank Accounts</v>
          </cell>
          <cell r="D16">
            <v>1006</v>
          </cell>
        </row>
        <row r="17">
          <cell r="A17">
            <v>1007</v>
          </cell>
          <cell r="B17">
            <v>204000</v>
          </cell>
          <cell r="C17" t="str">
            <v>General Bank Accounts</v>
          </cell>
          <cell r="D17">
            <v>1007</v>
          </cell>
        </row>
        <row r="18">
          <cell r="A18">
            <v>1008</v>
          </cell>
          <cell r="B18">
            <v>204000</v>
          </cell>
          <cell r="C18" t="str">
            <v>General Bank Accounts</v>
          </cell>
          <cell r="D18">
            <v>1008</v>
          </cell>
        </row>
        <row r="19">
          <cell r="A19">
            <v>1009</v>
          </cell>
          <cell r="B19">
            <v>204000</v>
          </cell>
          <cell r="C19" t="str">
            <v>General Bank Accounts</v>
          </cell>
          <cell r="D19">
            <v>1009</v>
          </cell>
        </row>
        <row r="20">
          <cell r="A20">
            <v>1010</v>
          </cell>
          <cell r="B20">
            <v>205000</v>
          </cell>
          <cell r="C20" t="str">
            <v>Permanent Advances</v>
          </cell>
          <cell r="D20">
            <v>1010</v>
          </cell>
        </row>
        <row r="21">
          <cell r="A21">
            <v>1011</v>
          </cell>
          <cell r="B21">
            <v>204000</v>
          </cell>
          <cell r="C21" t="str">
            <v>General Bank Accounts</v>
          </cell>
          <cell r="D21">
            <v>1011</v>
          </cell>
        </row>
        <row r="22">
          <cell r="A22">
            <v>1012</v>
          </cell>
          <cell r="B22">
            <v>204000</v>
          </cell>
          <cell r="C22" t="str">
            <v>General Bank Accounts</v>
          </cell>
          <cell r="D22">
            <v>1012</v>
          </cell>
        </row>
        <row r="23">
          <cell r="A23">
            <v>1020</v>
          </cell>
          <cell r="B23">
            <v>204000</v>
          </cell>
          <cell r="C23" t="str">
            <v>General Bank Accounts</v>
          </cell>
          <cell r="D23">
            <v>1020</v>
          </cell>
        </row>
        <row r="24">
          <cell r="A24">
            <v>1030</v>
          </cell>
          <cell r="B24">
            <v>204000</v>
          </cell>
          <cell r="C24" t="str">
            <v>General Bank Accounts</v>
          </cell>
          <cell r="D24">
            <v>1030</v>
          </cell>
        </row>
        <row r="25">
          <cell r="A25">
            <v>1040</v>
          </cell>
          <cell r="B25">
            <v>204000</v>
          </cell>
          <cell r="C25" t="str">
            <v>General Bank Accounts</v>
          </cell>
          <cell r="D25">
            <v>1040</v>
          </cell>
        </row>
        <row r="26">
          <cell r="A26">
            <v>1060</v>
          </cell>
          <cell r="B26">
            <v>202010</v>
          </cell>
          <cell r="C26" t="str">
            <v>Short Term Invest &amp; Mkt Val Ls</v>
          </cell>
          <cell r="D26">
            <v>1060</v>
          </cell>
        </row>
        <row r="27">
          <cell r="A27">
            <v>1070</v>
          </cell>
          <cell r="B27">
            <v>202010</v>
          </cell>
          <cell r="C27" t="str">
            <v>Short Term Invest &amp; Mkt Val Ls</v>
          </cell>
          <cell r="D27">
            <v>1070</v>
          </cell>
        </row>
        <row r="28">
          <cell r="A28">
            <v>1090</v>
          </cell>
          <cell r="B28">
            <v>211000</v>
          </cell>
          <cell r="C28" t="str">
            <v>Accts Receivable Misc - Ar:M</v>
          </cell>
          <cell r="D28">
            <v>1090</v>
          </cell>
        </row>
        <row r="29">
          <cell r="A29">
            <v>1091</v>
          </cell>
          <cell r="B29">
            <v>211000</v>
          </cell>
          <cell r="C29" t="str">
            <v>Accts Receivable Misc - Ar:M</v>
          </cell>
          <cell r="D29">
            <v>1091</v>
          </cell>
        </row>
        <row r="30">
          <cell r="A30">
            <v>1092</v>
          </cell>
          <cell r="B30">
            <v>211000</v>
          </cell>
          <cell r="C30" t="str">
            <v>Accts Receivable Misc - Ar:M</v>
          </cell>
          <cell r="D30">
            <v>1092</v>
          </cell>
        </row>
        <row r="31">
          <cell r="A31">
            <v>1093</v>
          </cell>
          <cell r="B31">
            <v>211000</v>
          </cell>
          <cell r="C31" t="str">
            <v>Accts Receivable Misc - Ar:M</v>
          </cell>
          <cell r="D31">
            <v>1093</v>
          </cell>
        </row>
        <row r="32">
          <cell r="A32">
            <v>1094</v>
          </cell>
          <cell r="B32">
            <v>211000</v>
          </cell>
          <cell r="C32" t="str">
            <v>Accts Receivable Misc - Ar:M</v>
          </cell>
          <cell r="D32">
            <v>1094</v>
          </cell>
        </row>
        <row r="33">
          <cell r="A33">
            <v>1095</v>
          </cell>
          <cell r="B33">
            <v>211000</v>
          </cell>
          <cell r="C33" t="str">
            <v>Accts Receivable Misc - Ar:M</v>
          </cell>
          <cell r="D33">
            <v>1095</v>
          </cell>
        </row>
        <row r="34">
          <cell r="A34">
            <v>1100</v>
          </cell>
          <cell r="B34">
            <v>212010</v>
          </cell>
          <cell r="C34" t="str">
            <v>Accounts Receivable - CSS</v>
          </cell>
          <cell r="D34">
            <v>1100</v>
          </cell>
        </row>
        <row r="35">
          <cell r="A35">
            <v>1104</v>
          </cell>
          <cell r="B35">
            <v>213000</v>
          </cell>
          <cell r="C35" t="str">
            <v>AR - Brampton Consolidation</v>
          </cell>
          <cell r="D35">
            <v>1104</v>
          </cell>
        </row>
        <row r="36">
          <cell r="A36">
            <v>1105</v>
          </cell>
          <cell r="B36">
            <v>211000</v>
          </cell>
          <cell r="C36" t="str">
            <v>Accts Receivable Misc - Ar:M</v>
          </cell>
          <cell r="D36">
            <v>1105</v>
          </cell>
        </row>
        <row r="37">
          <cell r="A37">
            <v>1106</v>
          </cell>
          <cell r="B37">
            <v>213000</v>
          </cell>
          <cell r="C37" t="str">
            <v>AR - Brampton Consolidation</v>
          </cell>
          <cell r="D37">
            <v>1106</v>
          </cell>
        </row>
        <row r="38">
          <cell r="A38">
            <v>1107</v>
          </cell>
          <cell r="B38">
            <v>213000</v>
          </cell>
          <cell r="C38" t="str">
            <v>AR - Brampton Consolidation</v>
          </cell>
          <cell r="D38">
            <v>1107</v>
          </cell>
        </row>
        <row r="39">
          <cell r="A39">
            <v>1108</v>
          </cell>
          <cell r="B39">
            <v>213000</v>
          </cell>
          <cell r="C39" t="str">
            <v>AR - Brampton Consolidation</v>
          </cell>
          <cell r="D39">
            <v>1108</v>
          </cell>
        </row>
        <row r="40">
          <cell r="A40">
            <v>1110</v>
          </cell>
          <cell r="B40">
            <v>212040</v>
          </cell>
          <cell r="C40" t="str">
            <v>Capital Contributions</v>
          </cell>
          <cell r="D40">
            <v>1110</v>
          </cell>
        </row>
        <row r="41">
          <cell r="A41">
            <v>1111</v>
          </cell>
          <cell r="B41">
            <v>213000</v>
          </cell>
          <cell r="C41" t="str">
            <v>AR - Brampton Consolidation</v>
          </cell>
          <cell r="D41">
            <v>1111</v>
          </cell>
        </row>
        <row r="42">
          <cell r="A42">
            <v>1112</v>
          </cell>
          <cell r="B42">
            <v>213000</v>
          </cell>
          <cell r="C42" t="str">
            <v>AR - Brampton Consolidation</v>
          </cell>
          <cell r="D42">
            <v>1112</v>
          </cell>
        </row>
        <row r="43">
          <cell r="A43">
            <v>1120</v>
          </cell>
          <cell r="B43">
            <v>212011</v>
          </cell>
          <cell r="C43" t="str">
            <v>A/R - Unbilled Retail Revenue</v>
          </cell>
          <cell r="D43">
            <v>1120</v>
          </cell>
        </row>
        <row r="44">
          <cell r="A44">
            <v>1130</v>
          </cell>
          <cell r="B44">
            <v>213050</v>
          </cell>
          <cell r="C44" t="str">
            <v>Allow For Doubtful Accts</v>
          </cell>
          <cell r="D44">
            <v>1130</v>
          </cell>
        </row>
        <row r="45">
          <cell r="A45">
            <v>1131</v>
          </cell>
          <cell r="B45">
            <v>213000</v>
          </cell>
          <cell r="C45" t="str">
            <v>AR - Brampton Consolidation</v>
          </cell>
          <cell r="D45">
            <v>1131</v>
          </cell>
        </row>
        <row r="46">
          <cell r="A46">
            <v>1140</v>
          </cell>
          <cell r="B46">
            <v>213500</v>
          </cell>
          <cell r="C46" t="str">
            <v>Accrued Interest Receivable</v>
          </cell>
          <cell r="D46">
            <v>1140</v>
          </cell>
        </row>
        <row r="47">
          <cell r="A47">
            <v>1150</v>
          </cell>
          <cell r="B47">
            <v>213331</v>
          </cell>
          <cell r="C47" t="str">
            <v>Accounts Receivable - Emp</v>
          </cell>
          <cell r="D47">
            <v>1150</v>
          </cell>
        </row>
        <row r="48">
          <cell r="A48">
            <v>1170</v>
          </cell>
          <cell r="B48">
            <v>213000</v>
          </cell>
          <cell r="C48" t="str">
            <v>AR - Brampton Consolidation</v>
          </cell>
          <cell r="D48">
            <v>1170</v>
          </cell>
        </row>
        <row r="49">
          <cell r="A49">
            <v>1180</v>
          </cell>
          <cell r="B49">
            <v>213000</v>
          </cell>
          <cell r="C49" t="str">
            <v>AR - Brampton Consolidation</v>
          </cell>
          <cell r="D49">
            <v>1180</v>
          </cell>
        </row>
        <row r="50">
          <cell r="A50">
            <v>1181</v>
          </cell>
          <cell r="B50">
            <v>213000</v>
          </cell>
          <cell r="C50" t="str">
            <v>AR - Brampton Consolidation</v>
          </cell>
          <cell r="D50">
            <v>1181</v>
          </cell>
        </row>
        <row r="51">
          <cell r="A51">
            <v>1190</v>
          </cell>
          <cell r="B51">
            <v>213000</v>
          </cell>
          <cell r="C51" t="str">
            <v>AR - Brampton Consolidation</v>
          </cell>
          <cell r="D51">
            <v>1190</v>
          </cell>
        </row>
        <row r="52">
          <cell r="A52">
            <v>1200</v>
          </cell>
          <cell r="B52">
            <v>356200</v>
          </cell>
          <cell r="C52" t="str">
            <v>A/P INTER BU OUTSIDE OF GROUP</v>
          </cell>
          <cell r="D52">
            <v>1200</v>
          </cell>
        </row>
        <row r="53">
          <cell r="A53">
            <v>1210</v>
          </cell>
          <cell r="B53">
            <v>220400</v>
          </cell>
          <cell r="C53" t="str">
            <v>A/R Interco Clrng Outside Grp</v>
          </cell>
          <cell r="D53">
            <v>1210</v>
          </cell>
        </row>
        <row r="54">
          <cell r="A54">
            <v>1305</v>
          </cell>
          <cell r="B54">
            <v>228006</v>
          </cell>
          <cell r="C54" t="str">
            <v>Brampton-Inventory</v>
          </cell>
          <cell r="D54">
            <v>1305</v>
          </cell>
        </row>
        <row r="55">
          <cell r="A55">
            <v>1330</v>
          </cell>
          <cell r="B55">
            <v>228006</v>
          </cell>
          <cell r="C55" t="str">
            <v>Brampton-Inventory</v>
          </cell>
          <cell r="D55">
            <v>1330</v>
          </cell>
        </row>
        <row r="56">
          <cell r="A56">
            <v>1331</v>
          </cell>
          <cell r="B56">
            <v>228006</v>
          </cell>
          <cell r="C56" t="str">
            <v>Brampton-Inventory</v>
          </cell>
          <cell r="D56">
            <v>1331</v>
          </cell>
        </row>
        <row r="57">
          <cell r="A57">
            <v>1332</v>
          </cell>
          <cell r="B57">
            <v>228006</v>
          </cell>
          <cell r="C57" t="str">
            <v>Brampton-Inventory</v>
          </cell>
          <cell r="D57">
            <v>1332</v>
          </cell>
        </row>
        <row r="58">
          <cell r="A58">
            <v>1340</v>
          </cell>
          <cell r="B58">
            <v>228006</v>
          </cell>
          <cell r="C58" t="str">
            <v>Brampton-Inventory</v>
          </cell>
          <cell r="D58">
            <v>1340</v>
          </cell>
        </row>
        <row r="59">
          <cell r="A59">
            <v>1350</v>
          </cell>
          <cell r="B59">
            <v>228006</v>
          </cell>
          <cell r="C59" t="str">
            <v>Brampton-Inventory</v>
          </cell>
          <cell r="D59">
            <v>1350</v>
          </cell>
        </row>
        <row r="60">
          <cell r="A60">
            <v>1405</v>
          </cell>
          <cell r="B60">
            <v>269000</v>
          </cell>
          <cell r="C60" t="str">
            <v>Accounts Receivable -Long-Term</v>
          </cell>
          <cell r="D60">
            <v>1405</v>
          </cell>
        </row>
        <row r="61">
          <cell r="A61">
            <v>1408</v>
          </cell>
          <cell r="B61">
            <v>269000</v>
          </cell>
          <cell r="C61" t="str">
            <v>Accounts Receivable -Long-Term</v>
          </cell>
          <cell r="D61">
            <v>1408</v>
          </cell>
        </row>
        <row r="62">
          <cell r="A62">
            <v>1410</v>
          </cell>
          <cell r="B62">
            <v>288000</v>
          </cell>
          <cell r="C62" t="str">
            <v>Contributed Cap Refund Susp</v>
          </cell>
          <cell r="D62">
            <v>1410</v>
          </cell>
        </row>
        <row r="63">
          <cell r="A63">
            <v>1415</v>
          </cell>
          <cell r="B63">
            <v>269000</v>
          </cell>
          <cell r="C63" t="str">
            <v>Accounts Receivable -Long-Term</v>
          </cell>
          <cell r="D63">
            <v>1415</v>
          </cell>
        </row>
        <row r="64">
          <cell r="A64">
            <v>1425</v>
          </cell>
          <cell r="B64">
            <v>247900</v>
          </cell>
          <cell r="C64" t="str">
            <v>Deferred Debit - Prospectus</v>
          </cell>
          <cell r="D64">
            <v>1425</v>
          </cell>
        </row>
        <row r="65">
          <cell r="A65">
            <v>1445</v>
          </cell>
          <cell r="B65">
            <v>269000</v>
          </cell>
          <cell r="C65" t="str">
            <v>Accounts Receivable -Long-Term</v>
          </cell>
          <cell r="D65">
            <v>1445</v>
          </cell>
        </row>
        <row r="66">
          <cell r="A66">
            <v>1455</v>
          </cell>
          <cell r="B66">
            <v>269000</v>
          </cell>
          <cell r="C66" t="str">
            <v>Accounts Receivable -Long-Term</v>
          </cell>
          <cell r="D66">
            <v>1455</v>
          </cell>
        </row>
        <row r="67">
          <cell r="A67">
            <v>1460</v>
          </cell>
          <cell r="B67">
            <v>269000</v>
          </cell>
          <cell r="C67" t="str">
            <v>Accounts Receivable -Long-Term</v>
          </cell>
          <cell r="D67">
            <v>1460</v>
          </cell>
        </row>
        <row r="68">
          <cell r="A68">
            <v>1465</v>
          </cell>
          <cell r="B68">
            <v>255000</v>
          </cell>
          <cell r="C68" t="str">
            <v>Deferred OPRB Costs</v>
          </cell>
          <cell r="D68">
            <v>1465</v>
          </cell>
        </row>
        <row r="69">
          <cell r="A69">
            <v>1466</v>
          </cell>
          <cell r="B69">
            <v>255010</v>
          </cell>
          <cell r="C69" t="str">
            <v>Accumulated OPRB Amortization</v>
          </cell>
          <cell r="D69">
            <v>1466</v>
          </cell>
        </row>
        <row r="70">
          <cell r="A70">
            <v>1470</v>
          </cell>
          <cell r="B70">
            <v>255020</v>
          </cell>
          <cell r="C70" t="str">
            <v>Deferred Pension  Assets</v>
          </cell>
          <cell r="D70">
            <v>1470</v>
          </cell>
        </row>
        <row r="71">
          <cell r="A71">
            <v>1480</v>
          </cell>
          <cell r="B71">
            <v>290000</v>
          </cell>
          <cell r="C71" t="str">
            <v>Contributed Cap Refund Susp</v>
          </cell>
          <cell r="D71">
            <v>1480</v>
          </cell>
        </row>
        <row r="72">
          <cell r="A72">
            <v>1490</v>
          </cell>
          <cell r="B72">
            <v>266000</v>
          </cell>
          <cell r="C72" t="str">
            <v>Unamor Def Costs</v>
          </cell>
          <cell r="D72">
            <v>1490</v>
          </cell>
        </row>
        <row r="73">
          <cell r="A73">
            <v>1505</v>
          </cell>
          <cell r="B73">
            <v>275050</v>
          </cell>
          <cell r="C73" t="str">
            <v>Reg Asset - C&amp;DM-OM&amp;a</v>
          </cell>
          <cell r="D73">
            <v>1505</v>
          </cell>
        </row>
        <row r="74">
          <cell r="A74">
            <v>1508</v>
          </cell>
          <cell r="B74">
            <v>275001</v>
          </cell>
          <cell r="C74" t="str">
            <v>Reg Asset-DX Deferred Pension</v>
          </cell>
          <cell r="D74">
            <v>1508</v>
          </cell>
        </row>
        <row r="75">
          <cell r="A75">
            <v>1518</v>
          </cell>
          <cell r="B75">
            <v>275040</v>
          </cell>
          <cell r="C75" t="str">
            <v>RCVA RETAIL REVENUE</v>
          </cell>
          <cell r="D75">
            <v>1518</v>
          </cell>
        </row>
        <row r="76">
          <cell r="A76">
            <v>1530</v>
          </cell>
          <cell r="B76">
            <v>280000</v>
          </cell>
          <cell r="C76" t="str">
            <v>Contributed Cap Refund Susp</v>
          </cell>
          <cell r="D76">
            <v>1530</v>
          </cell>
        </row>
        <row r="77">
          <cell r="A77">
            <v>1545</v>
          </cell>
          <cell r="B77">
            <v>269000</v>
          </cell>
          <cell r="C77" t="str">
            <v>Accounts Receivable -Long-Term</v>
          </cell>
          <cell r="D77">
            <v>1545</v>
          </cell>
        </row>
        <row r="78">
          <cell r="A78">
            <v>1548</v>
          </cell>
          <cell r="B78">
            <v>275045</v>
          </cell>
          <cell r="C78" t="str">
            <v>RCVA - STR REVENUE</v>
          </cell>
          <cell r="D78">
            <v>1548</v>
          </cell>
        </row>
        <row r="79">
          <cell r="A79">
            <v>1550</v>
          </cell>
          <cell r="B79">
            <v>275088</v>
          </cell>
          <cell r="C79" t="str">
            <v>RSVA - LV</v>
          </cell>
          <cell r="D79">
            <v>1550</v>
          </cell>
        </row>
        <row r="80">
          <cell r="A80">
            <v>1555</v>
          </cell>
          <cell r="B80">
            <v>275331</v>
          </cell>
          <cell r="C80" t="str">
            <v>SMtr Min Funct Appr OMA</v>
          </cell>
          <cell r="D80">
            <v>1555</v>
          </cell>
        </row>
        <row r="81">
          <cell r="A81">
            <v>1556</v>
          </cell>
          <cell r="B81">
            <v>275335</v>
          </cell>
          <cell r="C81" t="str">
            <v>SMtr Min Funct Appr Recoveries</v>
          </cell>
          <cell r="D81">
            <v>1556</v>
          </cell>
        </row>
        <row r="82">
          <cell r="A82">
            <v>1560</v>
          </cell>
          <cell r="B82">
            <v>181000</v>
          </cell>
          <cell r="C82" t="str">
            <v>Bus Model Allocation Control</v>
          </cell>
          <cell r="D82">
            <v>1560</v>
          </cell>
        </row>
        <row r="83">
          <cell r="A83">
            <v>1562</v>
          </cell>
          <cell r="B83">
            <v>275043</v>
          </cell>
          <cell r="C83" t="str">
            <v>Reg Asset-PILs Var - Brampton</v>
          </cell>
          <cell r="D83">
            <v>1562</v>
          </cell>
        </row>
        <row r="84">
          <cell r="A84">
            <v>1563</v>
          </cell>
          <cell r="B84">
            <v>275044</v>
          </cell>
          <cell r="C84" t="str">
            <v>Reg Asset-PILs Var-Bram contra</v>
          </cell>
          <cell r="D84">
            <v>1563</v>
          </cell>
        </row>
        <row r="85">
          <cell r="A85">
            <v>1565</v>
          </cell>
          <cell r="B85">
            <v>275047</v>
          </cell>
          <cell r="C85" t="str">
            <v>Reg Asset - C&amp;DM-OM&amp;a</v>
          </cell>
          <cell r="D85">
            <v>1565</v>
          </cell>
        </row>
        <row r="86">
          <cell r="A86">
            <v>1566</v>
          </cell>
          <cell r="B86">
            <v>275205</v>
          </cell>
          <cell r="C86" t="str">
            <v>Reg. Asset-C&amp;DM-OM&amp;A Contra</v>
          </cell>
          <cell r="D86">
            <v>1566</v>
          </cell>
        </row>
        <row r="87">
          <cell r="A87">
            <v>1570</v>
          </cell>
          <cell r="B87">
            <v>275011</v>
          </cell>
          <cell r="C87" t="str">
            <v>Reg Asset-DX Deferred Pension</v>
          </cell>
          <cell r="D87">
            <v>1570</v>
          </cell>
        </row>
        <row r="88">
          <cell r="A88">
            <v>1571</v>
          </cell>
          <cell r="B88">
            <v>275065</v>
          </cell>
          <cell r="C88" t="str">
            <v>Reg Asset - C&amp;DM-OM&amp;a</v>
          </cell>
          <cell r="D88">
            <v>1571</v>
          </cell>
        </row>
        <row r="89">
          <cell r="A89">
            <v>1574</v>
          </cell>
          <cell r="B89">
            <v>275065</v>
          </cell>
          <cell r="C89" t="str">
            <v>Reg Asset - C&amp;DM-OM&amp;a</v>
          </cell>
          <cell r="D89">
            <v>1574</v>
          </cell>
        </row>
        <row r="90">
          <cell r="A90">
            <v>1580</v>
          </cell>
          <cell r="B90">
            <v>275031</v>
          </cell>
          <cell r="C90" t="str">
            <v>RSVA-Wholesale Market Services</v>
          </cell>
          <cell r="D90">
            <v>1580</v>
          </cell>
        </row>
        <row r="91">
          <cell r="A91">
            <v>1582</v>
          </cell>
          <cell r="B91">
            <v>275032</v>
          </cell>
          <cell r="C91" t="str">
            <v>RSVA-WMS-Non-Recurring</v>
          </cell>
          <cell r="D91">
            <v>1582</v>
          </cell>
        </row>
        <row r="92">
          <cell r="A92">
            <v>1584</v>
          </cell>
          <cell r="B92">
            <v>275033</v>
          </cell>
          <cell r="C92" t="str">
            <v>RSVA-Retail Transm. NWK Rate</v>
          </cell>
          <cell r="D92">
            <v>1584</v>
          </cell>
        </row>
        <row r="93">
          <cell r="A93">
            <v>1585</v>
          </cell>
          <cell r="B93">
            <v>275045</v>
          </cell>
          <cell r="C93" t="str">
            <v>RCVA - STR REVENUE</v>
          </cell>
          <cell r="D93">
            <v>1585</v>
          </cell>
        </row>
        <row r="94">
          <cell r="A94">
            <v>1586</v>
          </cell>
          <cell r="B94">
            <v>275034</v>
          </cell>
          <cell r="C94" t="str">
            <v>RSVA-Retl Trans Connect'n Rate</v>
          </cell>
          <cell r="D94">
            <v>1586</v>
          </cell>
        </row>
        <row r="95">
          <cell r="A95">
            <v>1588</v>
          </cell>
          <cell r="B95">
            <v>275030</v>
          </cell>
          <cell r="C95" t="str">
            <v>RSVA-Power</v>
          </cell>
          <cell r="D95">
            <v>1588</v>
          </cell>
        </row>
        <row r="96">
          <cell r="A96">
            <v>1589</v>
          </cell>
          <cell r="B96">
            <v>275085</v>
          </cell>
          <cell r="C96" t="str">
            <v>RSVA-Provincial Benefits</v>
          </cell>
          <cell r="D96">
            <v>1589</v>
          </cell>
        </row>
        <row r="97">
          <cell r="A97">
            <v>1590</v>
          </cell>
          <cell r="B97">
            <v>275400</v>
          </cell>
          <cell r="C97" t="str">
            <v>Regulatory Asset Recovery Acct</v>
          </cell>
          <cell r="D97">
            <v>1590</v>
          </cell>
        </row>
        <row r="98">
          <cell r="A98">
            <v>1592</v>
          </cell>
          <cell r="B98">
            <v>275210</v>
          </cell>
          <cell r="C98" t="str">
            <v>Reg Liab Tax Changes Def Act</v>
          </cell>
          <cell r="D98">
            <v>1592</v>
          </cell>
        </row>
        <row r="99">
          <cell r="A99">
            <v>1600</v>
          </cell>
          <cell r="B99">
            <v>110190</v>
          </cell>
          <cell r="C99" t="str">
            <v>Constructed Assets Suspense</v>
          </cell>
          <cell r="D99">
            <v>1600</v>
          </cell>
        </row>
        <row r="100">
          <cell r="A100">
            <v>1601</v>
          </cell>
          <cell r="B100">
            <v>110190</v>
          </cell>
          <cell r="C100" t="str">
            <v>Constructed Assets Suspense</v>
          </cell>
          <cell r="D100">
            <v>1601</v>
          </cell>
        </row>
        <row r="101">
          <cell r="A101">
            <v>1605</v>
          </cell>
          <cell r="B101">
            <v>277000</v>
          </cell>
          <cell r="C101" t="str">
            <v>Misc Deferd Debits And Credits</v>
          </cell>
          <cell r="D101">
            <v>1605</v>
          </cell>
        </row>
        <row r="102">
          <cell r="A102">
            <v>1606</v>
          </cell>
          <cell r="B102">
            <v>277000</v>
          </cell>
          <cell r="C102" t="str">
            <v>Misc Deferd Debits And Credits</v>
          </cell>
          <cell r="D102">
            <v>1606</v>
          </cell>
        </row>
        <row r="103">
          <cell r="A103">
            <v>1805</v>
          </cell>
          <cell r="B103">
            <v>110190</v>
          </cell>
          <cell r="C103" t="str">
            <v>Constructed Assets Suspense</v>
          </cell>
          <cell r="D103">
            <v>1805</v>
          </cell>
        </row>
        <row r="104">
          <cell r="A104">
            <v>1806</v>
          </cell>
          <cell r="B104">
            <v>110190</v>
          </cell>
          <cell r="C104" t="str">
            <v>Constructed Assets Suspense</v>
          </cell>
          <cell r="D104">
            <v>1806</v>
          </cell>
        </row>
        <row r="105">
          <cell r="A105">
            <v>1807</v>
          </cell>
          <cell r="B105">
            <v>110190</v>
          </cell>
          <cell r="C105" t="str">
            <v>Constructed Assets Suspense</v>
          </cell>
          <cell r="D105">
            <v>1807</v>
          </cell>
        </row>
        <row r="106">
          <cell r="A106">
            <v>1808</v>
          </cell>
          <cell r="B106">
            <v>110190</v>
          </cell>
          <cell r="C106" t="str">
            <v>Constructed Assets Suspense</v>
          </cell>
          <cell r="D106">
            <v>1808</v>
          </cell>
        </row>
        <row r="107">
          <cell r="A107">
            <v>1809</v>
          </cell>
          <cell r="B107">
            <v>110190</v>
          </cell>
          <cell r="C107" t="str">
            <v>Constructed Assets Suspense</v>
          </cell>
          <cell r="D107">
            <v>1809</v>
          </cell>
        </row>
        <row r="108">
          <cell r="A108">
            <v>1810</v>
          </cell>
          <cell r="B108">
            <v>110190</v>
          </cell>
          <cell r="C108" t="str">
            <v>Constructed Assets Suspense</v>
          </cell>
          <cell r="D108">
            <v>1810</v>
          </cell>
        </row>
        <row r="109">
          <cell r="A109">
            <v>1815</v>
          </cell>
          <cell r="B109">
            <v>110190</v>
          </cell>
          <cell r="C109" t="str">
            <v>Constructed Assets Suspense</v>
          </cell>
          <cell r="D109">
            <v>1815</v>
          </cell>
        </row>
        <row r="110">
          <cell r="A110">
            <v>1816</v>
          </cell>
          <cell r="B110">
            <v>110190</v>
          </cell>
          <cell r="C110" t="str">
            <v>Constructed Assets Suspense</v>
          </cell>
          <cell r="D110">
            <v>1816</v>
          </cell>
        </row>
        <row r="111">
          <cell r="A111">
            <v>1820</v>
          </cell>
          <cell r="B111">
            <v>110190</v>
          </cell>
          <cell r="C111" t="str">
            <v>Constructed Assets Suspense</v>
          </cell>
          <cell r="D111">
            <v>1820</v>
          </cell>
        </row>
        <row r="112">
          <cell r="A112">
            <v>1821</v>
          </cell>
          <cell r="B112">
            <v>110190</v>
          </cell>
          <cell r="C112" t="str">
            <v>Constructed Assets Suspense</v>
          </cell>
          <cell r="D112">
            <v>1821</v>
          </cell>
        </row>
        <row r="113">
          <cell r="A113">
            <v>1830</v>
          </cell>
          <cell r="B113">
            <v>110190</v>
          </cell>
          <cell r="C113" t="str">
            <v>Constructed Assets Suspense</v>
          </cell>
          <cell r="D113">
            <v>1830</v>
          </cell>
        </row>
        <row r="114">
          <cell r="A114">
            <v>1831</v>
          </cell>
          <cell r="B114">
            <v>110190</v>
          </cell>
          <cell r="C114" t="str">
            <v>Constructed Assets Suspense</v>
          </cell>
          <cell r="D114">
            <v>1831</v>
          </cell>
        </row>
        <row r="115">
          <cell r="A115">
            <v>1835</v>
          </cell>
          <cell r="B115">
            <v>110190</v>
          </cell>
          <cell r="C115" t="str">
            <v>Constructed Assets Suspense</v>
          </cell>
          <cell r="D115">
            <v>1835</v>
          </cell>
        </row>
        <row r="116">
          <cell r="A116">
            <v>1836</v>
          </cell>
          <cell r="B116">
            <v>110190</v>
          </cell>
          <cell r="C116" t="str">
            <v>Constructed Assets Suspense</v>
          </cell>
          <cell r="D116">
            <v>1836</v>
          </cell>
        </row>
        <row r="117">
          <cell r="A117">
            <v>1840</v>
          </cell>
          <cell r="B117">
            <v>110190</v>
          </cell>
          <cell r="C117" t="str">
            <v>Constructed Assets Suspense</v>
          </cell>
          <cell r="D117">
            <v>1840</v>
          </cell>
        </row>
        <row r="118">
          <cell r="A118">
            <v>1841</v>
          </cell>
          <cell r="B118">
            <v>110190</v>
          </cell>
          <cell r="C118" t="str">
            <v>Constructed Assets Suspense</v>
          </cell>
          <cell r="D118">
            <v>1841</v>
          </cell>
        </row>
        <row r="119">
          <cell r="A119">
            <v>1845</v>
          </cell>
          <cell r="B119">
            <v>110190</v>
          </cell>
          <cell r="C119" t="str">
            <v>Constructed Assets Suspense</v>
          </cell>
          <cell r="D119">
            <v>1845</v>
          </cell>
        </row>
        <row r="120">
          <cell r="A120">
            <v>1846</v>
          </cell>
          <cell r="B120">
            <v>110190</v>
          </cell>
          <cell r="C120" t="str">
            <v>Constructed Assets Suspense</v>
          </cell>
          <cell r="D120">
            <v>1846</v>
          </cell>
        </row>
        <row r="121">
          <cell r="A121">
            <v>1847</v>
          </cell>
          <cell r="B121">
            <v>110190</v>
          </cell>
          <cell r="C121" t="str">
            <v>Constructed Assets Suspense</v>
          </cell>
          <cell r="D121">
            <v>1847</v>
          </cell>
        </row>
        <row r="122">
          <cell r="A122">
            <v>1850</v>
          </cell>
          <cell r="B122">
            <v>110190</v>
          </cell>
          <cell r="C122" t="str">
            <v>Constructed Assets Suspense</v>
          </cell>
          <cell r="D122">
            <v>1850</v>
          </cell>
        </row>
        <row r="123">
          <cell r="A123">
            <v>1851</v>
          </cell>
          <cell r="B123">
            <v>110190</v>
          </cell>
          <cell r="C123" t="str">
            <v>Constructed Assets Suspense</v>
          </cell>
          <cell r="D123">
            <v>1851</v>
          </cell>
        </row>
        <row r="124">
          <cell r="A124">
            <v>1852</v>
          </cell>
          <cell r="B124">
            <v>110190</v>
          </cell>
          <cell r="C124" t="str">
            <v>Constructed Assets Suspense</v>
          </cell>
          <cell r="D124">
            <v>1852</v>
          </cell>
        </row>
        <row r="125">
          <cell r="A125">
            <v>1854</v>
          </cell>
          <cell r="B125">
            <v>110190</v>
          </cell>
          <cell r="C125" t="str">
            <v>Constructed Assets Suspense</v>
          </cell>
          <cell r="D125">
            <v>1854</v>
          </cell>
        </row>
        <row r="126">
          <cell r="A126">
            <v>1855</v>
          </cell>
          <cell r="B126">
            <v>110190</v>
          </cell>
          <cell r="C126" t="str">
            <v>Constructed Assets Suspense</v>
          </cell>
          <cell r="D126">
            <v>1855</v>
          </cell>
        </row>
        <row r="127">
          <cell r="A127">
            <v>1856</v>
          </cell>
          <cell r="B127">
            <v>110190</v>
          </cell>
          <cell r="C127" t="str">
            <v>Constructed Assets Suspense</v>
          </cell>
          <cell r="D127">
            <v>1856</v>
          </cell>
        </row>
        <row r="128">
          <cell r="A128">
            <v>1857</v>
          </cell>
          <cell r="B128">
            <v>110190</v>
          </cell>
          <cell r="C128" t="str">
            <v>Constructed Assets Suspense</v>
          </cell>
          <cell r="D128">
            <v>1857</v>
          </cell>
        </row>
        <row r="129">
          <cell r="A129">
            <v>1858</v>
          </cell>
          <cell r="B129">
            <v>110190</v>
          </cell>
          <cell r="C129" t="str">
            <v>Constructed Assets Suspense</v>
          </cell>
          <cell r="D129">
            <v>1858</v>
          </cell>
        </row>
        <row r="130">
          <cell r="A130">
            <v>1859</v>
          </cell>
          <cell r="B130">
            <v>110190</v>
          </cell>
          <cell r="C130" t="str">
            <v>Constructed Assets Suspense</v>
          </cell>
          <cell r="D130">
            <v>1859</v>
          </cell>
        </row>
        <row r="131">
          <cell r="A131">
            <v>1860</v>
          </cell>
          <cell r="B131">
            <v>110390</v>
          </cell>
          <cell r="C131" t="str">
            <v>Purch Susp T&amp;WE Trans Eqmt</v>
          </cell>
          <cell r="D131">
            <v>1860</v>
          </cell>
        </row>
        <row r="132">
          <cell r="A132">
            <v>1861</v>
          </cell>
          <cell r="B132">
            <v>110390</v>
          </cell>
          <cell r="C132" t="str">
            <v>Purch Susp T&amp;WE Trans Eqmt</v>
          </cell>
          <cell r="D132">
            <v>1861</v>
          </cell>
        </row>
        <row r="133">
          <cell r="A133">
            <v>1862</v>
          </cell>
          <cell r="B133">
            <v>110390</v>
          </cell>
          <cell r="C133" t="str">
            <v>Purch Susp T&amp;WE Trans Eqmt</v>
          </cell>
          <cell r="D133">
            <v>1862</v>
          </cell>
        </row>
        <row r="134">
          <cell r="A134">
            <v>1863</v>
          </cell>
          <cell r="B134">
            <v>110390</v>
          </cell>
          <cell r="C134" t="str">
            <v>Purch Susp T&amp;WE Trans Eqmt</v>
          </cell>
          <cell r="D134">
            <v>1863</v>
          </cell>
        </row>
        <row r="135">
          <cell r="A135">
            <v>1864</v>
          </cell>
          <cell r="B135">
            <v>110390</v>
          </cell>
          <cell r="C135" t="str">
            <v>Purch Susp T&amp;WE Trans Eqmt</v>
          </cell>
          <cell r="D135">
            <v>1864</v>
          </cell>
        </row>
        <row r="136">
          <cell r="A136">
            <v>1905</v>
          </cell>
          <cell r="B136">
            <v>110190</v>
          </cell>
          <cell r="C136" t="str">
            <v>Constructed Assets Suspense</v>
          </cell>
          <cell r="D136">
            <v>1905</v>
          </cell>
        </row>
        <row r="137">
          <cell r="A137">
            <v>1907</v>
          </cell>
          <cell r="B137">
            <v>110190</v>
          </cell>
          <cell r="C137" t="str">
            <v>Constructed Assets Suspense</v>
          </cell>
          <cell r="D137">
            <v>1907</v>
          </cell>
        </row>
        <row r="138">
          <cell r="A138">
            <v>1908</v>
          </cell>
          <cell r="B138">
            <v>110190</v>
          </cell>
          <cell r="C138" t="str">
            <v>Constructed Assets Suspense</v>
          </cell>
          <cell r="D138">
            <v>1908</v>
          </cell>
        </row>
        <row r="139">
          <cell r="A139">
            <v>1909</v>
          </cell>
          <cell r="B139">
            <v>110190</v>
          </cell>
          <cell r="C139" t="str">
            <v>Constructed Assets Suspense</v>
          </cell>
          <cell r="D139">
            <v>1909</v>
          </cell>
        </row>
        <row r="140">
          <cell r="A140">
            <v>1910</v>
          </cell>
          <cell r="B140">
            <v>110190</v>
          </cell>
          <cell r="C140" t="str">
            <v>Constructed Assets Suspense</v>
          </cell>
          <cell r="D140">
            <v>1910</v>
          </cell>
        </row>
        <row r="141">
          <cell r="A141">
            <v>1915</v>
          </cell>
          <cell r="B141">
            <v>110280</v>
          </cell>
          <cell r="C141" t="str">
            <v>Purch'D Asset Susp:Office Equp</v>
          </cell>
          <cell r="D141">
            <v>1915</v>
          </cell>
        </row>
        <row r="142">
          <cell r="A142">
            <v>1920</v>
          </cell>
          <cell r="B142">
            <v>110270</v>
          </cell>
          <cell r="C142" t="str">
            <v>Purch Susp Comp H/ware</v>
          </cell>
          <cell r="D142">
            <v>1920</v>
          </cell>
        </row>
        <row r="143">
          <cell r="A143">
            <v>1925</v>
          </cell>
          <cell r="B143">
            <v>110271</v>
          </cell>
          <cell r="C143" t="str">
            <v>Purch Susp Comp Appl S/ware</v>
          </cell>
          <cell r="D143">
            <v>1925</v>
          </cell>
        </row>
        <row r="144">
          <cell r="A144">
            <v>1930</v>
          </cell>
          <cell r="B144">
            <v>110390</v>
          </cell>
          <cell r="C144" t="str">
            <v>Purch Susp T&amp;WE Trans Eqmt</v>
          </cell>
          <cell r="D144">
            <v>1930</v>
          </cell>
        </row>
        <row r="145">
          <cell r="A145">
            <v>1935</v>
          </cell>
          <cell r="B145">
            <v>110290</v>
          </cell>
          <cell r="C145" t="str">
            <v>Purch Susp Stores Srvc Eqmt</v>
          </cell>
          <cell r="D145">
            <v>1935</v>
          </cell>
        </row>
        <row r="146">
          <cell r="A146">
            <v>1940</v>
          </cell>
          <cell r="B146">
            <v>110490</v>
          </cell>
          <cell r="C146" t="str">
            <v>Purch Assets Susp-Rental Tools</v>
          </cell>
          <cell r="D146">
            <v>1940</v>
          </cell>
        </row>
        <row r="147">
          <cell r="A147">
            <v>1945</v>
          </cell>
          <cell r="B147">
            <v>110291</v>
          </cell>
          <cell r="C147" t="str">
            <v>Purch Sus Meas &amp; Test Serv Eq</v>
          </cell>
          <cell r="D147">
            <v>1945</v>
          </cell>
        </row>
        <row r="148">
          <cell r="A148">
            <v>1950</v>
          </cell>
          <cell r="B148">
            <v>110391</v>
          </cell>
          <cell r="C148" t="str">
            <v>Purchase Suspens-TWE Power Eq</v>
          </cell>
          <cell r="D148">
            <v>1950</v>
          </cell>
        </row>
        <row r="149">
          <cell r="A149">
            <v>1955</v>
          </cell>
          <cell r="B149">
            <v>110190</v>
          </cell>
          <cell r="C149" t="str">
            <v>Constructed Assets Suspense</v>
          </cell>
          <cell r="D149">
            <v>1955</v>
          </cell>
        </row>
        <row r="150">
          <cell r="A150">
            <v>1960</v>
          </cell>
          <cell r="B150">
            <v>110292</v>
          </cell>
          <cell r="C150" t="str">
            <v>Purch Susp Misc Srvc Eqmp</v>
          </cell>
          <cell r="D150">
            <v>1960</v>
          </cell>
        </row>
        <row r="151">
          <cell r="A151">
            <v>1961</v>
          </cell>
          <cell r="B151">
            <v>110190</v>
          </cell>
          <cell r="C151" t="str">
            <v>Constructed Assets Suspense</v>
          </cell>
          <cell r="D151">
            <v>1961</v>
          </cell>
        </row>
        <row r="152">
          <cell r="A152">
            <v>1980</v>
          </cell>
          <cell r="B152">
            <v>110190</v>
          </cell>
          <cell r="C152" t="str">
            <v>Constructed Assets Suspense</v>
          </cell>
          <cell r="D152">
            <v>1980</v>
          </cell>
        </row>
        <row r="153">
          <cell r="A153">
            <v>1985</v>
          </cell>
          <cell r="B153">
            <v>110190</v>
          </cell>
          <cell r="C153" t="str">
            <v>Constructed Assets Suspense</v>
          </cell>
          <cell r="D153">
            <v>1985</v>
          </cell>
        </row>
        <row r="154">
          <cell r="A154">
            <v>1990</v>
          </cell>
          <cell r="B154">
            <v>110260</v>
          </cell>
          <cell r="C154" t="str">
            <v>Purch'D Assets Susp:Air &amp; Rail</v>
          </cell>
          <cell r="D154">
            <v>1990</v>
          </cell>
        </row>
        <row r="155">
          <cell r="A155">
            <v>1995</v>
          </cell>
          <cell r="B155">
            <v>110190</v>
          </cell>
          <cell r="C155" t="str">
            <v>Constructed Assets Suspense</v>
          </cell>
          <cell r="D155">
            <v>1995</v>
          </cell>
        </row>
        <row r="156">
          <cell r="A156">
            <v>1996</v>
          </cell>
          <cell r="B156">
            <v>110190</v>
          </cell>
          <cell r="C156" t="str">
            <v>Constructed Assets Suspense</v>
          </cell>
          <cell r="D156">
            <v>1996</v>
          </cell>
        </row>
        <row r="157">
          <cell r="A157">
            <v>2005</v>
          </cell>
          <cell r="B157">
            <v>110190</v>
          </cell>
          <cell r="C157" t="str">
            <v>Constructed Assets Suspense</v>
          </cell>
          <cell r="D157">
            <v>2005</v>
          </cell>
        </row>
        <row r="158">
          <cell r="A158">
            <v>2010</v>
          </cell>
          <cell r="B158">
            <v>110190</v>
          </cell>
          <cell r="C158" t="str">
            <v>Constructed Assets Suspense</v>
          </cell>
          <cell r="D158">
            <v>2010</v>
          </cell>
        </row>
        <row r="159">
          <cell r="A159">
            <v>2040</v>
          </cell>
          <cell r="B159">
            <v>110190</v>
          </cell>
          <cell r="C159" t="str">
            <v>Constructed Assets Suspense</v>
          </cell>
          <cell r="D159">
            <v>2040</v>
          </cell>
        </row>
        <row r="160">
          <cell r="A160">
            <v>2050</v>
          </cell>
          <cell r="B160">
            <v>110190</v>
          </cell>
          <cell r="C160" t="str">
            <v>Constructed Assets Suspense</v>
          </cell>
          <cell r="D160">
            <v>2050</v>
          </cell>
        </row>
        <row r="161">
          <cell r="A161">
            <v>2055</v>
          </cell>
          <cell r="B161">
            <v>174090</v>
          </cell>
          <cell r="C161" t="str">
            <v>CIP/WIP MISC -NOT IN PROJ COST</v>
          </cell>
          <cell r="D161">
            <v>2055</v>
          </cell>
        </row>
        <row r="162">
          <cell r="A162">
            <v>2060</v>
          </cell>
          <cell r="B162">
            <v>247160</v>
          </cell>
          <cell r="C162" t="str">
            <v>MEU Acquisition Goodwill</v>
          </cell>
          <cell r="D162">
            <v>2060</v>
          </cell>
        </row>
        <row r="163">
          <cell r="A163">
            <v>2101</v>
          </cell>
          <cell r="B163">
            <v>140900</v>
          </cell>
          <cell r="C163" t="str">
            <v>Maj Rollup Acc Dep Suspense</v>
          </cell>
          <cell r="D163">
            <v>2101</v>
          </cell>
        </row>
        <row r="164">
          <cell r="A164">
            <v>2103</v>
          </cell>
          <cell r="B164">
            <v>140900</v>
          </cell>
          <cell r="C164" t="str">
            <v>Maj Rollup Acc Dep Suspense</v>
          </cell>
          <cell r="D164">
            <v>2103</v>
          </cell>
        </row>
        <row r="165">
          <cell r="A165">
            <v>2105</v>
          </cell>
          <cell r="B165">
            <v>140900</v>
          </cell>
          <cell r="C165" t="str">
            <v>Maj Rollup Acc Dep Suspense</v>
          </cell>
          <cell r="D165">
            <v>2105</v>
          </cell>
        </row>
        <row r="166">
          <cell r="A166">
            <v>2106</v>
          </cell>
          <cell r="B166">
            <v>140900</v>
          </cell>
          <cell r="C166" t="str">
            <v>Maj Rollup Acc Dep Suspense</v>
          </cell>
          <cell r="D166">
            <v>2106</v>
          </cell>
        </row>
        <row r="167">
          <cell r="A167">
            <v>2109</v>
          </cell>
          <cell r="B167">
            <v>140900</v>
          </cell>
          <cell r="C167" t="str">
            <v>Maj Rollup Acc Dep Suspense</v>
          </cell>
          <cell r="D167">
            <v>2109</v>
          </cell>
        </row>
        <row r="168">
          <cell r="A168">
            <v>2112</v>
          </cell>
          <cell r="B168">
            <v>140900</v>
          </cell>
          <cell r="C168" t="str">
            <v>Maj Rollup Acc Dep Suspense</v>
          </cell>
          <cell r="D168">
            <v>2112</v>
          </cell>
        </row>
        <row r="169">
          <cell r="A169">
            <v>2115</v>
          </cell>
          <cell r="B169">
            <v>140900</v>
          </cell>
          <cell r="C169" t="str">
            <v>Maj Rollup Acc Dep Suspense</v>
          </cell>
          <cell r="D169">
            <v>2115</v>
          </cell>
        </row>
        <row r="170">
          <cell r="A170">
            <v>2118</v>
          </cell>
          <cell r="B170">
            <v>140900</v>
          </cell>
          <cell r="C170" t="str">
            <v>Maj Rollup Acc Dep Suspense</v>
          </cell>
          <cell r="D170">
            <v>2118</v>
          </cell>
        </row>
        <row r="171">
          <cell r="A171">
            <v>2121</v>
          </cell>
          <cell r="B171">
            <v>140900</v>
          </cell>
          <cell r="C171" t="str">
            <v>Maj Rollup Acc Dep Suspense</v>
          </cell>
          <cell r="D171">
            <v>2121</v>
          </cell>
        </row>
        <row r="172">
          <cell r="A172">
            <v>2124</v>
          </cell>
          <cell r="B172">
            <v>140900</v>
          </cell>
          <cell r="C172" t="str">
            <v>Maj Rollup Acc Dep Suspense</v>
          </cell>
          <cell r="D172">
            <v>2124</v>
          </cell>
        </row>
        <row r="173">
          <cell r="A173">
            <v>2127</v>
          </cell>
          <cell r="B173">
            <v>140900</v>
          </cell>
          <cell r="C173" t="str">
            <v>Maj Rollup Acc Dep Suspense</v>
          </cell>
          <cell r="D173">
            <v>2127</v>
          </cell>
        </row>
        <row r="174">
          <cell r="A174">
            <v>2130</v>
          </cell>
          <cell r="B174">
            <v>140900</v>
          </cell>
          <cell r="C174" t="str">
            <v>Maj Rollup Acc Dep Suspense</v>
          </cell>
          <cell r="D174">
            <v>2130</v>
          </cell>
        </row>
        <row r="175">
          <cell r="A175">
            <v>2133</v>
          </cell>
          <cell r="B175">
            <v>140900</v>
          </cell>
          <cell r="C175" t="str">
            <v>Maj Rollup Acc Dep Suspense</v>
          </cell>
          <cell r="D175">
            <v>2133</v>
          </cell>
        </row>
        <row r="176">
          <cell r="A176">
            <v>2136</v>
          </cell>
          <cell r="B176">
            <v>140900</v>
          </cell>
          <cell r="C176" t="str">
            <v>Maj Rollup Acc Dep Suspense</v>
          </cell>
          <cell r="D176">
            <v>2136</v>
          </cell>
        </row>
        <row r="177">
          <cell r="A177">
            <v>2139</v>
          </cell>
          <cell r="B177">
            <v>140900</v>
          </cell>
          <cell r="C177" t="str">
            <v>Maj Rollup Acc Dep Suspense</v>
          </cell>
          <cell r="D177">
            <v>2139</v>
          </cell>
        </row>
        <row r="178">
          <cell r="A178">
            <v>2142</v>
          </cell>
          <cell r="B178">
            <v>140900</v>
          </cell>
          <cell r="C178" t="str">
            <v>Maj Rollup Acc Dep Suspense</v>
          </cell>
          <cell r="D178">
            <v>2142</v>
          </cell>
        </row>
        <row r="179">
          <cell r="A179">
            <v>2145</v>
          </cell>
          <cell r="B179">
            <v>140900</v>
          </cell>
          <cell r="C179" t="str">
            <v>Maj Rollup Acc Dep Suspense</v>
          </cell>
          <cell r="D179">
            <v>2145</v>
          </cell>
        </row>
        <row r="180">
          <cell r="A180">
            <v>2148</v>
          </cell>
          <cell r="B180">
            <v>140900</v>
          </cell>
          <cell r="C180" t="str">
            <v>Maj Rollup Acc Dep Suspense</v>
          </cell>
          <cell r="D180">
            <v>2148</v>
          </cell>
        </row>
        <row r="181">
          <cell r="A181">
            <v>2149</v>
          </cell>
          <cell r="B181">
            <v>140900</v>
          </cell>
          <cell r="C181" t="str">
            <v>Maj Rollup Acc Dep Suspense</v>
          </cell>
          <cell r="D181">
            <v>2149</v>
          </cell>
        </row>
        <row r="182">
          <cell r="A182">
            <v>2151</v>
          </cell>
          <cell r="B182">
            <v>140900</v>
          </cell>
          <cell r="C182" t="str">
            <v>Maj Rollup Acc Dep Suspense</v>
          </cell>
          <cell r="D182">
            <v>2151</v>
          </cell>
        </row>
        <row r="183">
          <cell r="A183">
            <v>2154</v>
          </cell>
          <cell r="B183">
            <v>140900</v>
          </cell>
          <cell r="C183" t="str">
            <v>Maj Rollup Acc Dep Suspense</v>
          </cell>
          <cell r="D183">
            <v>2154</v>
          </cell>
        </row>
        <row r="184">
          <cell r="A184">
            <v>2157</v>
          </cell>
          <cell r="B184">
            <v>140900</v>
          </cell>
          <cell r="C184" t="str">
            <v>Maj Rollup Acc Dep Suspense</v>
          </cell>
          <cell r="D184">
            <v>2157</v>
          </cell>
        </row>
        <row r="185">
          <cell r="A185">
            <v>2160</v>
          </cell>
          <cell r="B185">
            <v>140900</v>
          </cell>
          <cell r="C185" t="str">
            <v>Maj Rollup Acc Dep Suspense</v>
          </cell>
          <cell r="D185">
            <v>2160</v>
          </cell>
        </row>
        <row r="186">
          <cell r="A186">
            <v>2163</v>
          </cell>
          <cell r="B186">
            <v>140900</v>
          </cell>
          <cell r="C186" t="str">
            <v>Maj Rollup Acc Dep Suspense</v>
          </cell>
          <cell r="D186">
            <v>2163</v>
          </cell>
        </row>
        <row r="187">
          <cell r="A187">
            <v>2172</v>
          </cell>
          <cell r="B187">
            <v>140900</v>
          </cell>
          <cell r="C187" t="str">
            <v>Maj Rollup Acc Dep Suspense</v>
          </cell>
          <cell r="D187">
            <v>2172</v>
          </cell>
        </row>
        <row r="188">
          <cell r="A188">
            <v>2175</v>
          </cell>
          <cell r="B188">
            <v>140900</v>
          </cell>
          <cell r="C188" t="str">
            <v>Maj Rollup Acc Dep Suspense</v>
          </cell>
          <cell r="D188">
            <v>2175</v>
          </cell>
        </row>
        <row r="189">
          <cell r="A189">
            <v>2181</v>
          </cell>
          <cell r="B189">
            <v>140900</v>
          </cell>
          <cell r="C189" t="str">
            <v>Maj Rollup Acc Dep Suspense</v>
          </cell>
          <cell r="D189">
            <v>2181</v>
          </cell>
        </row>
        <row r="190">
          <cell r="A190">
            <v>2184</v>
          </cell>
          <cell r="B190">
            <v>140900</v>
          </cell>
          <cell r="C190" t="str">
            <v>Maj Rollup Acc Dep Suspense</v>
          </cell>
          <cell r="D190">
            <v>2184</v>
          </cell>
        </row>
        <row r="191">
          <cell r="A191">
            <v>2187</v>
          </cell>
          <cell r="B191">
            <v>140900</v>
          </cell>
          <cell r="C191" t="str">
            <v>Maj Rollup Acc Dep Suspense</v>
          </cell>
          <cell r="D191">
            <v>2187</v>
          </cell>
        </row>
        <row r="192">
          <cell r="A192">
            <v>2199</v>
          </cell>
          <cell r="B192">
            <v>140900</v>
          </cell>
          <cell r="C192" t="str">
            <v>Maj Rollup Acc Dep Suspense</v>
          </cell>
          <cell r="D192">
            <v>2199</v>
          </cell>
        </row>
        <row r="193">
          <cell r="A193">
            <v>2204</v>
          </cell>
          <cell r="B193">
            <v>352000</v>
          </cell>
          <cell r="C193" t="str">
            <v>Accounts Payable</v>
          </cell>
          <cell r="D193">
            <v>2204</v>
          </cell>
        </row>
        <row r="194">
          <cell r="A194">
            <v>2205</v>
          </cell>
          <cell r="B194">
            <v>352000</v>
          </cell>
          <cell r="C194" t="str">
            <v>Accounts Payable</v>
          </cell>
          <cell r="D194">
            <v>2205</v>
          </cell>
        </row>
        <row r="195">
          <cell r="A195">
            <v>2206</v>
          </cell>
          <cell r="B195">
            <v>401110</v>
          </cell>
          <cell r="C195" t="str">
            <v>Ont Pst Pybl</v>
          </cell>
          <cell r="D195">
            <v>2206</v>
          </cell>
        </row>
        <row r="196">
          <cell r="A196">
            <v>2207</v>
          </cell>
          <cell r="B196">
            <v>400980</v>
          </cell>
          <cell r="C196" t="str">
            <v>Goods And Service Tax</v>
          </cell>
          <cell r="D196">
            <v>2207</v>
          </cell>
        </row>
        <row r="197">
          <cell r="A197">
            <v>2208</v>
          </cell>
          <cell r="B197">
            <v>352000</v>
          </cell>
          <cell r="C197" t="str">
            <v>Accounts Payable</v>
          </cell>
          <cell r="D197">
            <v>2208</v>
          </cell>
        </row>
        <row r="198">
          <cell r="A198">
            <v>2209</v>
          </cell>
          <cell r="B198">
            <v>364000</v>
          </cell>
          <cell r="C198" t="str">
            <v>MISCELLANEOUS BENEFIT PLANS</v>
          </cell>
          <cell r="D198">
            <v>2209</v>
          </cell>
        </row>
        <row r="199">
          <cell r="A199">
            <v>2210</v>
          </cell>
          <cell r="B199">
            <v>390000</v>
          </cell>
          <cell r="C199" t="str">
            <v>Customers' Deposit viaCSS-Cash</v>
          </cell>
          <cell r="D199">
            <v>2210</v>
          </cell>
        </row>
        <row r="200">
          <cell r="A200">
            <v>2211</v>
          </cell>
          <cell r="B200">
            <v>352000</v>
          </cell>
          <cell r="C200" t="str">
            <v>Accounts Payable</v>
          </cell>
          <cell r="D200">
            <v>2211</v>
          </cell>
        </row>
        <row r="201">
          <cell r="A201">
            <v>2213</v>
          </cell>
          <cell r="B201">
            <v>393000</v>
          </cell>
          <cell r="C201" t="str">
            <v>Customers' Deposit For Constn</v>
          </cell>
          <cell r="D201">
            <v>2213</v>
          </cell>
        </row>
        <row r="202">
          <cell r="A202">
            <v>2214</v>
          </cell>
          <cell r="B202">
            <v>390000</v>
          </cell>
          <cell r="C202" t="str">
            <v>Customers' Deposit viaCSS-Cash</v>
          </cell>
          <cell r="D202">
            <v>2214</v>
          </cell>
        </row>
        <row r="203">
          <cell r="A203">
            <v>2215</v>
          </cell>
          <cell r="B203">
            <v>443000</v>
          </cell>
          <cell r="C203" t="str">
            <v>Divnd Payable - Common Shares</v>
          </cell>
          <cell r="D203">
            <v>2215</v>
          </cell>
        </row>
        <row r="204">
          <cell r="A204">
            <v>2220</v>
          </cell>
          <cell r="B204">
            <v>413740</v>
          </cell>
          <cell r="C204" t="str">
            <v>Bu Period End Accruals</v>
          </cell>
          <cell r="D204">
            <v>2220</v>
          </cell>
        </row>
        <row r="205">
          <cell r="A205">
            <v>2221</v>
          </cell>
          <cell r="B205">
            <v>413740</v>
          </cell>
          <cell r="C205" t="str">
            <v>Bu Period End Accruals</v>
          </cell>
          <cell r="D205">
            <v>2221</v>
          </cell>
        </row>
        <row r="206">
          <cell r="A206">
            <v>2222</v>
          </cell>
          <cell r="B206">
            <v>413740</v>
          </cell>
          <cell r="C206" t="str">
            <v>Bu Period End Accruals</v>
          </cell>
          <cell r="D206">
            <v>2222</v>
          </cell>
        </row>
        <row r="207">
          <cell r="A207">
            <v>2225</v>
          </cell>
          <cell r="B207">
            <v>300010</v>
          </cell>
          <cell r="C207" t="str">
            <v>Contributed Cap Refund Susp</v>
          </cell>
          <cell r="D207">
            <v>2225</v>
          </cell>
        </row>
        <row r="208">
          <cell r="A208">
            <v>2240</v>
          </cell>
          <cell r="B208">
            <v>356500</v>
          </cell>
          <cell r="C208" t="str">
            <v>Inter-Comp Acct with  Brampton</v>
          </cell>
          <cell r="D208">
            <v>2240</v>
          </cell>
        </row>
        <row r="209">
          <cell r="A209">
            <v>2242</v>
          </cell>
          <cell r="B209">
            <v>300010</v>
          </cell>
          <cell r="C209" t="str">
            <v>Contributed Cap Refund Susp</v>
          </cell>
          <cell r="D209">
            <v>2242</v>
          </cell>
        </row>
        <row r="210">
          <cell r="A210">
            <v>2250</v>
          </cell>
          <cell r="B210">
            <v>352000</v>
          </cell>
          <cell r="C210" t="str">
            <v>Accounts Payable</v>
          </cell>
          <cell r="D210">
            <v>2250</v>
          </cell>
        </row>
        <row r="211">
          <cell r="A211">
            <v>2252</v>
          </cell>
          <cell r="B211">
            <v>352000</v>
          </cell>
          <cell r="C211" t="str">
            <v>Accounts Payable</v>
          </cell>
          <cell r="D211">
            <v>2252</v>
          </cell>
        </row>
        <row r="212">
          <cell r="A212">
            <v>2254</v>
          </cell>
          <cell r="B212">
            <v>352000</v>
          </cell>
          <cell r="C212" t="str">
            <v>Accounts Payable</v>
          </cell>
          <cell r="D212">
            <v>2254</v>
          </cell>
        </row>
        <row r="213">
          <cell r="A213">
            <v>2256</v>
          </cell>
          <cell r="B213">
            <v>352000</v>
          </cell>
          <cell r="C213" t="str">
            <v>Accounts Payable</v>
          </cell>
          <cell r="D213">
            <v>2256</v>
          </cell>
        </row>
        <row r="214">
          <cell r="A214">
            <v>2260</v>
          </cell>
          <cell r="B214">
            <v>330000</v>
          </cell>
          <cell r="C214" t="str">
            <v>L-T Debt Payable Within 1 Year</v>
          </cell>
          <cell r="D214">
            <v>2260</v>
          </cell>
        </row>
        <row r="215">
          <cell r="A215">
            <v>2262</v>
          </cell>
          <cell r="B215">
            <v>352000</v>
          </cell>
          <cell r="C215" t="str">
            <v>Accounts Payable</v>
          </cell>
          <cell r="D215">
            <v>2262</v>
          </cell>
        </row>
        <row r="216">
          <cell r="A216">
            <v>2268</v>
          </cell>
          <cell r="B216">
            <v>442010</v>
          </cell>
          <cell r="C216" t="str">
            <v>Accrued Interest</v>
          </cell>
          <cell r="D216">
            <v>2268</v>
          </cell>
        </row>
        <row r="217">
          <cell r="A217">
            <v>2270</v>
          </cell>
          <cell r="B217">
            <v>352000</v>
          </cell>
          <cell r="C217" t="str">
            <v>Accounts Payable</v>
          </cell>
          <cell r="D217">
            <v>2270</v>
          </cell>
        </row>
        <row r="218">
          <cell r="A218">
            <v>2272</v>
          </cell>
          <cell r="B218">
            <v>352000</v>
          </cell>
          <cell r="C218" t="str">
            <v>Accounts Payable</v>
          </cell>
          <cell r="D218">
            <v>2272</v>
          </cell>
        </row>
        <row r="219">
          <cell r="A219">
            <v>2285</v>
          </cell>
          <cell r="B219">
            <v>352000</v>
          </cell>
          <cell r="C219" t="str">
            <v>Accounts Payable</v>
          </cell>
          <cell r="D219">
            <v>2285</v>
          </cell>
        </row>
        <row r="220">
          <cell r="A220">
            <v>2286</v>
          </cell>
          <cell r="B220">
            <v>352000</v>
          </cell>
          <cell r="C220" t="str">
            <v>Accounts Payable</v>
          </cell>
          <cell r="D220">
            <v>2286</v>
          </cell>
        </row>
        <row r="221">
          <cell r="A221">
            <v>2287</v>
          </cell>
          <cell r="B221">
            <v>366030</v>
          </cell>
          <cell r="C221" t="str">
            <v>Trust-Charitable Contribution</v>
          </cell>
          <cell r="D221">
            <v>2287</v>
          </cell>
        </row>
        <row r="222">
          <cell r="A222">
            <v>2288</v>
          </cell>
          <cell r="B222">
            <v>374095</v>
          </cell>
          <cell r="C222" t="str">
            <v>Society Union</v>
          </cell>
          <cell r="D222">
            <v>2288</v>
          </cell>
        </row>
        <row r="223">
          <cell r="A223">
            <v>2289</v>
          </cell>
          <cell r="B223">
            <v>366030</v>
          </cell>
          <cell r="C223" t="str">
            <v>Trust-Charitable Contribution</v>
          </cell>
          <cell r="D223">
            <v>2289</v>
          </cell>
        </row>
        <row r="224">
          <cell r="A224">
            <v>2290</v>
          </cell>
          <cell r="B224">
            <v>400000</v>
          </cell>
          <cell r="C224" t="str">
            <v>Customers' Deposit For Constn</v>
          </cell>
          <cell r="D224">
            <v>2290</v>
          </cell>
        </row>
        <row r="225">
          <cell r="A225">
            <v>2291</v>
          </cell>
          <cell r="B225">
            <v>371600</v>
          </cell>
          <cell r="C225" t="str">
            <v>Witholding Tax - Rentals</v>
          </cell>
          <cell r="D225">
            <v>2291</v>
          </cell>
        </row>
        <row r="226">
          <cell r="A226">
            <v>2292</v>
          </cell>
          <cell r="B226">
            <v>361982</v>
          </cell>
          <cell r="C226" t="str">
            <v>CPP - Corporate Contribution</v>
          </cell>
          <cell r="D226">
            <v>2292</v>
          </cell>
        </row>
        <row r="227">
          <cell r="A227">
            <v>2293</v>
          </cell>
          <cell r="B227">
            <v>374980</v>
          </cell>
          <cell r="C227" t="str">
            <v>Misc Payroll Deduction</v>
          </cell>
          <cell r="D227">
            <v>2293</v>
          </cell>
        </row>
        <row r="228">
          <cell r="A228">
            <v>2294</v>
          </cell>
          <cell r="B228">
            <v>404020</v>
          </cell>
          <cell r="C228" t="str">
            <v>Income Tax Payable</v>
          </cell>
          <cell r="D228">
            <v>2294</v>
          </cell>
        </row>
        <row r="229">
          <cell r="A229">
            <v>2295</v>
          </cell>
          <cell r="B229">
            <v>404020</v>
          </cell>
          <cell r="C229" t="str">
            <v>Income Tax Payable</v>
          </cell>
          <cell r="D229">
            <v>2295</v>
          </cell>
        </row>
        <row r="230">
          <cell r="A230">
            <v>2296</v>
          </cell>
          <cell r="B230">
            <v>404030</v>
          </cell>
          <cell r="C230" t="str">
            <v>Future Income Tax Liability</v>
          </cell>
          <cell r="D230">
            <v>2296</v>
          </cell>
        </row>
        <row r="231">
          <cell r="A231">
            <v>2297</v>
          </cell>
          <cell r="B231">
            <v>229700</v>
          </cell>
          <cell r="C231" t="str">
            <v>Inventory Conversion</v>
          </cell>
          <cell r="D231">
            <v>2297</v>
          </cell>
        </row>
        <row r="232">
          <cell r="A232">
            <v>2305</v>
          </cell>
          <cell r="B232">
            <v>451070</v>
          </cell>
          <cell r="C232" t="str">
            <v>WC/WSIB Deferred Gains</v>
          </cell>
          <cell r="D232">
            <v>2305</v>
          </cell>
        </row>
        <row r="233">
          <cell r="A233">
            <v>2306</v>
          </cell>
          <cell r="B233">
            <v>453090</v>
          </cell>
          <cell r="C233" t="str">
            <v>OPRB - Opening Liability</v>
          </cell>
          <cell r="D233">
            <v>2306</v>
          </cell>
        </row>
        <row r="234">
          <cell r="A234">
            <v>2321</v>
          </cell>
          <cell r="B234">
            <v>451250</v>
          </cell>
          <cell r="C234" t="str">
            <v>Legal Claims Provision</v>
          </cell>
          <cell r="D234">
            <v>2321</v>
          </cell>
        </row>
        <row r="235">
          <cell r="A235">
            <v>2325</v>
          </cell>
          <cell r="B235">
            <v>323000</v>
          </cell>
          <cell r="C235" t="str">
            <v>OBLIGATIONS UNDER CAP LEASES</v>
          </cell>
          <cell r="D235">
            <v>2325</v>
          </cell>
        </row>
        <row r="236">
          <cell r="A236">
            <v>2330</v>
          </cell>
          <cell r="B236">
            <v>451000</v>
          </cell>
          <cell r="C236" t="str">
            <v>LONG TERM A/P &amp; ACCR CHARGES</v>
          </cell>
          <cell r="D236">
            <v>2330</v>
          </cell>
        </row>
        <row r="237">
          <cell r="A237">
            <v>2335</v>
          </cell>
          <cell r="B237">
            <v>451000</v>
          </cell>
          <cell r="C237" t="str">
            <v>LONG TERM A/P &amp; ACCR CHARGES</v>
          </cell>
          <cell r="D237">
            <v>2335</v>
          </cell>
        </row>
        <row r="238">
          <cell r="A238">
            <v>2336</v>
          </cell>
          <cell r="B238">
            <v>390000</v>
          </cell>
          <cell r="C238" t="str">
            <v>Customers' Deposit viaCSS-Cash</v>
          </cell>
          <cell r="D238">
            <v>2336</v>
          </cell>
        </row>
        <row r="239">
          <cell r="A239">
            <v>2340</v>
          </cell>
          <cell r="B239">
            <v>352000</v>
          </cell>
          <cell r="C239" t="str">
            <v>Accounts Payable</v>
          </cell>
          <cell r="D239">
            <v>2340</v>
          </cell>
        </row>
        <row r="240">
          <cell r="A240">
            <v>2345</v>
          </cell>
          <cell r="B240">
            <v>451000</v>
          </cell>
          <cell r="C240" t="str">
            <v>LONG TERM A/P &amp; ACCR CHARGES</v>
          </cell>
          <cell r="D240">
            <v>2345</v>
          </cell>
        </row>
        <row r="241">
          <cell r="A241">
            <v>2350</v>
          </cell>
          <cell r="B241">
            <v>451000</v>
          </cell>
          <cell r="C241" t="str">
            <v>LONG TERM A/P &amp; ACCR CHARGES</v>
          </cell>
          <cell r="D241">
            <v>2350</v>
          </cell>
        </row>
        <row r="242">
          <cell r="A242">
            <v>2356</v>
          </cell>
          <cell r="B242">
            <v>452010</v>
          </cell>
          <cell r="C242" t="str">
            <v>Regulatory  Liabilities - DPA</v>
          </cell>
          <cell r="D242">
            <v>2356</v>
          </cell>
        </row>
        <row r="243">
          <cell r="A243">
            <v>2405</v>
          </cell>
          <cell r="B243">
            <v>451000</v>
          </cell>
          <cell r="C243" t="str">
            <v>LONG TERM A/P &amp; ACCR CHARGES</v>
          </cell>
          <cell r="D243">
            <v>2405</v>
          </cell>
        </row>
        <row r="244">
          <cell r="A244">
            <v>2410</v>
          </cell>
          <cell r="B244">
            <v>451000</v>
          </cell>
          <cell r="C244" t="str">
            <v>LONG TERM A/P &amp; ACCR CHARGES</v>
          </cell>
          <cell r="D244">
            <v>2410</v>
          </cell>
        </row>
        <row r="245">
          <cell r="A245">
            <v>2415</v>
          </cell>
          <cell r="B245">
            <v>451000</v>
          </cell>
          <cell r="C245" t="str">
            <v>LONG TERM A/P &amp; ACCR CHARGES</v>
          </cell>
          <cell r="D245">
            <v>2415</v>
          </cell>
        </row>
        <row r="246">
          <cell r="A246">
            <v>2425</v>
          </cell>
          <cell r="B246">
            <v>220100</v>
          </cell>
          <cell r="C246" t="str">
            <v>Int'M Sale Proc'D-Land Susp</v>
          </cell>
          <cell r="D246">
            <v>2425</v>
          </cell>
        </row>
        <row r="247">
          <cell r="A247">
            <v>2435</v>
          </cell>
          <cell r="B247">
            <v>451000</v>
          </cell>
          <cell r="C247" t="str">
            <v>LONG TERM A/P &amp; ACCR CHARGES</v>
          </cell>
          <cell r="D247">
            <v>2435</v>
          </cell>
        </row>
        <row r="248">
          <cell r="A248">
            <v>2437</v>
          </cell>
          <cell r="B248">
            <v>453000</v>
          </cell>
          <cell r="C248" t="str">
            <v>OPEB/OPRB - Opening Liability</v>
          </cell>
          <cell r="D248">
            <v>2437</v>
          </cell>
        </row>
        <row r="249">
          <cell r="A249">
            <v>2505</v>
          </cell>
          <cell r="B249">
            <v>302000</v>
          </cell>
          <cell r="C249" t="str">
            <v>Debt - General</v>
          </cell>
          <cell r="D249">
            <v>2505</v>
          </cell>
        </row>
        <row r="250">
          <cell r="A250">
            <v>2510</v>
          </cell>
          <cell r="B250">
            <v>302000</v>
          </cell>
          <cell r="C250" t="str">
            <v>Debt - General</v>
          </cell>
          <cell r="D250">
            <v>2510</v>
          </cell>
        </row>
        <row r="251">
          <cell r="A251">
            <v>2515</v>
          </cell>
          <cell r="B251">
            <v>302000</v>
          </cell>
          <cell r="C251" t="str">
            <v>Debt - General</v>
          </cell>
          <cell r="D251">
            <v>2515</v>
          </cell>
        </row>
        <row r="252">
          <cell r="A252">
            <v>2520</v>
          </cell>
          <cell r="B252">
            <v>302000</v>
          </cell>
          <cell r="C252" t="str">
            <v>Debt - General</v>
          </cell>
          <cell r="D252">
            <v>2520</v>
          </cell>
        </row>
        <row r="253">
          <cell r="A253">
            <v>2525</v>
          </cell>
          <cell r="B253">
            <v>302000</v>
          </cell>
          <cell r="C253" t="str">
            <v>Debt - General</v>
          </cell>
          <cell r="D253">
            <v>2525</v>
          </cell>
        </row>
        <row r="254">
          <cell r="A254">
            <v>2530</v>
          </cell>
          <cell r="B254">
            <v>302000</v>
          </cell>
          <cell r="C254" t="str">
            <v>Debt - General</v>
          </cell>
          <cell r="D254">
            <v>2530</v>
          </cell>
        </row>
        <row r="255">
          <cell r="A255">
            <v>2550</v>
          </cell>
          <cell r="B255">
            <v>302000</v>
          </cell>
          <cell r="C255" t="str">
            <v>Debt - General</v>
          </cell>
          <cell r="D255">
            <v>2550</v>
          </cell>
        </row>
        <row r="256">
          <cell r="A256">
            <v>3005</v>
          </cell>
          <cell r="B256">
            <v>481121</v>
          </cell>
          <cell r="C256" t="str">
            <v>Common Share Capital</v>
          </cell>
          <cell r="D256">
            <v>3005</v>
          </cell>
        </row>
        <row r="257">
          <cell r="A257">
            <v>3008</v>
          </cell>
          <cell r="B257">
            <v>481120</v>
          </cell>
          <cell r="C257" t="str">
            <v>Prefered Shares</v>
          </cell>
          <cell r="D257">
            <v>3008</v>
          </cell>
        </row>
        <row r="258">
          <cell r="A258">
            <v>3010</v>
          </cell>
          <cell r="B258">
            <v>480000</v>
          </cell>
          <cell r="C258" t="str">
            <v>Contributed Surplus</v>
          </cell>
          <cell r="D258">
            <v>3010</v>
          </cell>
        </row>
        <row r="259">
          <cell r="A259">
            <v>3020</v>
          </cell>
          <cell r="B259">
            <v>481150</v>
          </cell>
          <cell r="C259" t="str">
            <v>Common Share Capital</v>
          </cell>
          <cell r="D259">
            <v>3020</v>
          </cell>
        </row>
        <row r="260">
          <cell r="A260">
            <v>3022</v>
          </cell>
          <cell r="B260">
            <v>481150</v>
          </cell>
          <cell r="C260" t="str">
            <v>Common Share Capital</v>
          </cell>
          <cell r="D260">
            <v>3022</v>
          </cell>
        </row>
        <row r="261">
          <cell r="A261">
            <v>3026</v>
          </cell>
          <cell r="B261">
            <v>481121</v>
          </cell>
          <cell r="C261" t="str">
            <v>Common Share Capital</v>
          </cell>
          <cell r="D261">
            <v>3026</v>
          </cell>
        </row>
        <row r="262">
          <cell r="A262">
            <v>3030</v>
          </cell>
          <cell r="B262">
            <v>481010</v>
          </cell>
          <cell r="C262" t="str">
            <v>Business Unit Equity</v>
          </cell>
          <cell r="D262">
            <v>3030</v>
          </cell>
        </row>
        <row r="263">
          <cell r="A263">
            <v>3031</v>
          </cell>
          <cell r="B263">
            <v>481150</v>
          </cell>
          <cell r="C263" t="str">
            <v>Common Share Capital</v>
          </cell>
          <cell r="D263">
            <v>3031</v>
          </cell>
        </row>
        <row r="264">
          <cell r="A264">
            <v>3032</v>
          </cell>
          <cell r="B264">
            <v>481150</v>
          </cell>
          <cell r="C264" t="str">
            <v>Common Share Capital</v>
          </cell>
          <cell r="D264">
            <v>3032</v>
          </cell>
        </row>
        <row r="265">
          <cell r="A265">
            <v>3035</v>
          </cell>
          <cell r="B265">
            <v>481150</v>
          </cell>
          <cell r="C265" t="str">
            <v>Common Share Capital</v>
          </cell>
          <cell r="D265">
            <v>3035</v>
          </cell>
        </row>
        <row r="266">
          <cell r="A266">
            <v>3038</v>
          </cell>
          <cell r="B266">
            <v>481000</v>
          </cell>
          <cell r="C266" t="str">
            <v>Business Unit Equity</v>
          </cell>
          <cell r="D266">
            <v>3038</v>
          </cell>
        </row>
        <row r="267">
          <cell r="A267">
            <v>3039</v>
          </cell>
          <cell r="B267">
            <v>481000</v>
          </cell>
          <cell r="C267" t="str">
            <v>Business Unit Equity</v>
          </cell>
          <cell r="D267">
            <v>3039</v>
          </cell>
        </row>
        <row r="268">
          <cell r="A268">
            <v>3040</v>
          </cell>
          <cell r="B268">
            <v>480000</v>
          </cell>
          <cell r="C268" t="str">
            <v>Contributed Surplus</v>
          </cell>
          <cell r="D268">
            <v>3040</v>
          </cell>
        </row>
        <row r="269">
          <cell r="A269">
            <v>3041</v>
          </cell>
          <cell r="B269">
            <v>480000</v>
          </cell>
          <cell r="C269" t="str">
            <v>Contributed Surplus</v>
          </cell>
          <cell r="D269">
            <v>3041</v>
          </cell>
        </row>
        <row r="270">
          <cell r="A270">
            <v>3042</v>
          </cell>
          <cell r="B270">
            <v>480000</v>
          </cell>
          <cell r="C270" t="str">
            <v>Contributed Surplus</v>
          </cell>
          <cell r="D270">
            <v>3042</v>
          </cell>
        </row>
        <row r="271">
          <cell r="A271">
            <v>3043</v>
          </cell>
          <cell r="B271">
            <v>480000</v>
          </cell>
          <cell r="C271" t="str">
            <v>Contributed Surplus</v>
          </cell>
          <cell r="D271">
            <v>3043</v>
          </cell>
        </row>
        <row r="272">
          <cell r="A272">
            <v>3044</v>
          </cell>
          <cell r="B272">
            <v>480000</v>
          </cell>
          <cell r="C272" t="str">
            <v>Contributed Surplus</v>
          </cell>
          <cell r="D272">
            <v>3044</v>
          </cell>
        </row>
        <row r="273">
          <cell r="A273">
            <v>3045</v>
          </cell>
          <cell r="B273">
            <v>480000</v>
          </cell>
          <cell r="C273" t="str">
            <v>Contributed Surplus</v>
          </cell>
          <cell r="D273">
            <v>3045</v>
          </cell>
        </row>
        <row r="274">
          <cell r="A274">
            <v>3046</v>
          </cell>
          <cell r="B274">
            <v>481000</v>
          </cell>
          <cell r="C274" t="str">
            <v>Business Unit Equity</v>
          </cell>
          <cell r="D274">
            <v>3046</v>
          </cell>
        </row>
        <row r="275">
          <cell r="A275">
            <v>3047</v>
          </cell>
          <cell r="B275">
            <v>480000</v>
          </cell>
          <cell r="C275" t="str">
            <v>Contributed Surplus</v>
          </cell>
          <cell r="D275">
            <v>3047</v>
          </cell>
        </row>
        <row r="276">
          <cell r="A276">
            <v>3048</v>
          </cell>
          <cell r="B276">
            <v>482010</v>
          </cell>
          <cell r="C276" t="str">
            <v>Preferred Share  Dividend</v>
          </cell>
          <cell r="D276">
            <v>3048</v>
          </cell>
        </row>
        <row r="277">
          <cell r="A277">
            <v>3049</v>
          </cell>
          <cell r="B277">
            <v>482000</v>
          </cell>
          <cell r="C277" t="str">
            <v>Common Shares Dividend</v>
          </cell>
          <cell r="D277">
            <v>3049</v>
          </cell>
        </row>
        <row r="278">
          <cell r="A278">
            <v>3055</v>
          </cell>
          <cell r="B278">
            <v>481200</v>
          </cell>
          <cell r="C278" t="str">
            <v>Common Share Capital</v>
          </cell>
          <cell r="D278">
            <v>3055</v>
          </cell>
        </row>
        <row r="279">
          <cell r="A279">
            <v>4000</v>
          </cell>
          <cell r="B279">
            <v>511100</v>
          </cell>
          <cell r="C279" t="str">
            <v>Preferred Share  Dividend</v>
          </cell>
          <cell r="D279">
            <v>4000</v>
          </cell>
        </row>
        <row r="280">
          <cell r="A280">
            <v>4006</v>
          </cell>
          <cell r="B280">
            <v>530300</v>
          </cell>
          <cell r="C280" t="str">
            <v>Retail Energy Sales- Acq MEU</v>
          </cell>
          <cell r="D280">
            <v>4006</v>
          </cell>
        </row>
        <row r="281">
          <cell r="A281">
            <v>4010</v>
          </cell>
          <cell r="B281">
            <v>530020</v>
          </cell>
          <cell r="C281" t="str">
            <v>Commercial Energy Sales</v>
          </cell>
          <cell r="D281">
            <v>4010</v>
          </cell>
        </row>
        <row r="282">
          <cell r="A282">
            <v>4011</v>
          </cell>
          <cell r="B282">
            <v>530300</v>
          </cell>
          <cell r="C282" t="str">
            <v>Retail Energy Sales- Acq MEU</v>
          </cell>
          <cell r="D282">
            <v>4011</v>
          </cell>
        </row>
        <row r="283">
          <cell r="A283">
            <v>4015</v>
          </cell>
          <cell r="B283">
            <v>530030</v>
          </cell>
          <cell r="C283" t="str">
            <v>Tx deferred rev-pension adj</v>
          </cell>
          <cell r="D283">
            <v>4015</v>
          </cell>
        </row>
        <row r="284">
          <cell r="A284">
            <v>4020</v>
          </cell>
          <cell r="B284">
            <v>530300</v>
          </cell>
          <cell r="C284" t="str">
            <v>Retail Energy Sales- Acq MEU</v>
          </cell>
          <cell r="D284">
            <v>4020</v>
          </cell>
        </row>
        <row r="285">
          <cell r="A285">
            <v>4025</v>
          </cell>
          <cell r="B285">
            <v>530040</v>
          </cell>
          <cell r="C285" t="str">
            <v>Street Lighting Energy  Sales</v>
          </cell>
          <cell r="D285">
            <v>4025</v>
          </cell>
        </row>
        <row r="286">
          <cell r="A286">
            <v>4030</v>
          </cell>
          <cell r="B286">
            <v>530050</v>
          </cell>
          <cell r="C286" t="str">
            <v>Sentinel Lighting Enrgy Sales</v>
          </cell>
          <cell r="D286">
            <v>4030</v>
          </cell>
        </row>
        <row r="287">
          <cell r="A287">
            <v>4035</v>
          </cell>
          <cell r="B287">
            <v>530300</v>
          </cell>
          <cell r="C287" t="str">
            <v>Retail Energy Sales- Acq MEU</v>
          </cell>
          <cell r="D287">
            <v>4035</v>
          </cell>
        </row>
        <row r="288">
          <cell r="A288">
            <v>4040</v>
          </cell>
          <cell r="B288">
            <v>530300</v>
          </cell>
          <cell r="C288" t="str">
            <v>Retail Energy Sales- Acq MEU</v>
          </cell>
          <cell r="D288">
            <v>4040</v>
          </cell>
        </row>
        <row r="289">
          <cell r="A289">
            <v>4045</v>
          </cell>
          <cell r="B289">
            <v>530300</v>
          </cell>
          <cell r="C289" t="str">
            <v>Retail Energy Sales- Acq MEU</v>
          </cell>
          <cell r="D289">
            <v>4045</v>
          </cell>
        </row>
        <row r="290">
          <cell r="A290">
            <v>4050</v>
          </cell>
          <cell r="B290">
            <v>530300</v>
          </cell>
          <cell r="C290" t="str">
            <v>Retail Energy Sales- Acq MEU</v>
          </cell>
          <cell r="D290">
            <v>4050</v>
          </cell>
        </row>
        <row r="291">
          <cell r="A291">
            <v>4051</v>
          </cell>
          <cell r="B291">
            <v>530300</v>
          </cell>
          <cell r="C291" t="str">
            <v>Retail Energy Sales- Acq MEU</v>
          </cell>
          <cell r="D291">
            <v>4051</v>
          </cell>
        </row>
        <row r="292">
          <cell r="A292">
            <v>4055</v>
          </cell>
          <cell r="B292">
            <v>530300</v>
          </cell>
          <cell r="C292" t="str">
            <v>Retail Energy Sales- Acq MEU</v>
          </cell>
          <cell r="D292">
            <v>4055</v>
          </cell>
        </row>
        <row r="293">
          <cell r="A293">
            <v>4060</v>
          </cell>
          <cell r="B293">
            <v>560000</v>
          </cell>
          <cell r="C293" t="str">
            <v>Collection&amp;Late Payment Charge</v>
          </cell>
          <cell r="D293">
            <v>4060</v>
          </cell>
        </row>
        <row r="294">
          <cell r="A294">
            <v>4062</v>
          </cell>
          <cell r="B294">
            <v>530300</v>
          </cell>
          <cell r="C294" t="str">
            <v>Retail Energy Sales- Acq MEU</v>
          </cell>
          <cell r="D294">
            <v>4062</v>
          </cell>
        </row>
        <row r="295">
          <cell r="A295">
            <v>4064</v>
          </cell>
          <cell r="B295">
            <v>530300</v>
          </cell>
          <cell r="C295" t="str">
            <v>Retail Energy Sales- Acq MEU</v>
          </cell>
          <cell r="D295">
            <v>4064</v>
          </cell>
        </row>
        <row r="296">
          <cell r="A296">
            <v>4066</v>
          </cell>
          <cell r="B296">
            <v>530300</v>
          </cell>
          <cell r="C296" t="str">
            <v>Retail Energy Sales- Acq MEU</v>
          </cell>
          <cell r="D296">
            <v>4066</v>
          </cell>
        </row>
        <row r="297">
          <cell r="A297">
            <v>4068</v>
          </cell>
          <cell r="B297">
            <v>530300</v>
          </cell>
          <cell r="C297" t="str">
            <v>Retail Energy Sales- Acq MEU</v>
          </cell>
          <cell r="D297">
            <v>4068</v>
          </cell>
        </row>
        <row r="298">
          <cell r="A298">
            <v>4075</v>
          </cell>
          <cell r="B298">
            <v>530300</v>
          </cell>
          <cell r="C298" t="str">
            <v>Retail Energy Sales- Acq MEU</v>
          </cell>
          <cell r="D298">
            <v>4075</v>
          </cell>
        </row>
        <row r="299">
          <cell r="A299">
            <v>4080</v>
          </cell>
          <cell r="B299">
            <v>530300</v>
          </cell>
          <cell r="C299" t="str">
            <v>Retail Energy Sales- Acq MEU</v>
          </cell>
          <cell r="D299">
            <v>4080</v>
          </cell>
        </row>
        <row r="300">
          <cell r="A300">
            <v>4081</v>
          </cell>
          <cell r="B300">
            <v>530300</v>
          </cell>
          <cell r="C300" t="str">
            <v>Retail Energy Sales- Acq MEU</v>
          </cell>
          <cell r="D300">
            <v>4081</v>
          </cell>
        </row>
        <row r="301">
          <cell r="A301">
            <v>4082</v>
          </cell>
          <cell r="B301">
            <v>550000</v>
          </cell>
          <cell r="C301" t="str">
            <v>Ext Revenue (Excl Power Sales)</v>
          </cell>
          <cell r="D301">
            <v>4082</v>
          </cell>
        </row>
        <row r="302">
          <cell r="A302">
            <v>4084</v>
          </cell>
          <cell r="B302">
            <v>550000</v>
          </cell>
          <cell r="C302" t="str">
            <v>Ext Revenue (Excl Power Sales)</v>
          </cell>
          <cell r="D302">
            <v>4084</v>
          </cell>
        </row>
        <row r="303">
          <cell r="A303">
            <v>4085</v>
          </cell>
          <cell r="B303">
            <v>530300</v>
          </cell>
          <cell r="C303" t="str">
            <v>Retail Energy Sales- Acq MEU</v>
          </cell>
          <cell r="D303">
            <v>4085</v>
          </cell>
        </row>
        <row r="304">
          <cell r="A304">
            <v>4086</v>
          </cell>
          <cell r="B304">
            <v>530811</v>
          </cell>
          <cell r="C304" t="str">
            <v>Tax Changes Deferred Rev A/C</v>
          </cell>
          <cell r="D304">
            <v>4086</v>
          </cell>
        </row>
        <row r="305">
          <cell r="A305">
            <v>4087</v>
          </cell>
          <cell r="B305">
            <v>530800</v>
          </cell>
          <cell r="C305" t="str">
            <v>RARA (MR&amp;SE) - Revenue</v>
          </cell>
          <cell r="D305">
            <v>4087</v>
          </cell>
        </row>
        <row r="306">
          <cell r="A306">
            <v>4090</v>
          </cell>
          <cell r="B306">
            <v>530000</v>
          </cell>
          <cell r="C306" t="str">
            <v>Retail Power Sales - Rural</v>
          </cell>
          <cell r="D306">
            <v>4090</v>
          </cell>
        </row>
        <row r="307">
          <cell r="A307">
            <v>4105</v>
          </cell>
          <cell r="B307">
            <v>560030</v>
          </cell>
          <cell r="C307" t="str">
            <v>Revenue per RA Agreement</v>
          </cell>
          <cell r="D307">
            <v>4105</v>
          </cell>
        </row>
        <row r="308">
          <cell r="A308">
            <v>4110</v>
          </cell>
          <cell r="B308">
            <v>550810</v>
          </cell>
          <cell r="C308" t="str">
            <v>Project Revenues</v>
          </cell>
          <cell r="D308">
            <v>4110</v>
          </cell>
        </row>
        <row r="309">
          <cell r="A309">
            <v>4205</v>
          </cell>
          <cell r="B309">
            <v>550000</v>
          </cell>
          <cell r="C309" t="str">
            <v>Ext Revenue (Excl Power Sales)</v>
          </cell>
          <cell r="D309">
            <v>4205</v>
          </cell>
        </row>
        <row r="310">
          <cell r="A310">
            <v>4206</v>
          </cell>
          <cell r="B310">
            <v>570000</v>
          </cell>
          <cell r="C310" t="str">
            <v>Internal Revenue from RECSV</v>
          </cell>
          <cell r="D310">
            <v>4206</v>
          </cell>
        </row>
        <row r="311">
          <cell r="A311">
            <v>4210</v>
          </cell>
          <cell r="B311">
            <v>550000</v>
          </cell>
          <cell r="C311" t="str">
            <v>Ext Revenue (Excl Power Sales)</v>
          </cell>
          <cell r="D311">
            <v>4210</v>
          </cell>
        </row>
        <row r="312">
          <cell r="A312">
            <v>4211</v>
          </cell>
          <cell r="B312">
            <v>550000</v>
          </cell>
          <cell r="C312" t="str">
            <v>Ext Revenue (Excl Power Sales)</v>
          </cell>
          <cell r="D312">
            <v>4211</v>
          </cell>
        </row>
        <row r="313">
          <cell r="A313">
            <v>4212</v>
          </cell>
          <cell r="B313">
            <v>550000</v>
          </cell>
          <cell r="C313" t="str">
            <v>Ext Revenue (Excl Power Sales)</v>
          </cell>
          <cell r="D313">
            <v>4212</v>
          </cell>
        </row>
        <row r="314">
          <cell r="A314">
            <v>4213</v>
          </cell>
          <cell r="B314">
            <v>550000</v>
          </cell>
          <cell r="C314" t="str">
            <v>Ext Revenue (Excl Power Sales)</v>
          </cell>
          <cell r="D314">
            <v>4213</v>
          </cell>
        </row>
        <row r="315">
          <cell r="A315">
            <v>4215</v>
          </cell>
          <cell r="B315">
            <v>550130</v>
          </cell>
          <cell r="C315" t="str">
            <v>Ext Revenue (Excl Power Sales)</v>
          </cell>
          <cell r="D315">
            <v>4215</v>
          </cell>
        </row>
        <row r="316">
          <cell r="A316">
            <v>4220</v>
          </cell>
          <cell r="B316">
            <v>550000</v>
          </cell>
          <cell r="C316" t="str">
            <v>Ext Revenue (Excl Power Sales)</v>
          </cell>
          <cell r="D316">
            <v>4220</v>
          </cell>
        </row>
        <row r="317">
          <cell r="A317">
            <v>4225</v>
          </cell>
          <cell r="B317">
            <v>550851</v>
          </cell>
          <cell r="C317" t="str">
            <v>Collection &amp; Late Pymnt Charge</v>
          </cell>
          <cell r="D317">
            <v>4225</v>
          </cell>
        </row>
        <row r="318">
          <cell r="A318">
            <v>4235</v>
          </cell>
          <cell r="B318">
            <v>550000</v>
          </cell>
          <cell r="C318" t="str">
            <v>Ext Revenue (Excl Power Sales)</v>
          </cell>
          <cell r="D318">
            <v>4235</v>
          </cell>
        </row>
        <row r="319">
          <cell r="A319">
            <v>4236</v>
          </cell>
          <cell r="B319">
            <v>550000</v>
          </cell>
          <cell r="C319" t="str">
            <v>Ext Revenue (Excl Power Sales)</v>
          </cell>
          <cell r="D319">
            <v>4236</v>
          </cell>
        </row>
        <row r="320">
          <cell r="A320">
            <v>4237</v>
          </cell>
          <cell r="B320">
            <v>550000</v>
          </cell>
          <cell r="C320" t="str">
            <v>Ext Revenue (Excl Power Sales)</v>
          </cell>
          <cell r="D320">
            <v>4237</v>
          </cell>
        </row>
        <row r="321">
          <cell r="A321">
            <v>4240</v>
          </cell>
          <cell r="B321">
            <v>550000</v>
          </cell>
          <cell r="C321" t="str">
            <v>Ext Revenue (Excl Power Sales)</v>
          </cell>
          <cell r="D321">
            <v>4240</v>
          </cell>
        </row>
        <row r="322">
          <cell r="A322">
            <v>4245</v>
          </cell>
          <cell r="B322">
            <v>650000</v>
          </cell>
          <cell r="C322" t="str">
            <v>Self Insurance Claims</v>
          </cell>
          <cell r="D322">
            <v>4245</v>
          </cell>
        </row>
        <row r="323">
          <cell r="A323">
            <v>4250</v>
          </cell>
          <cell r="B323">
            <v>620000</v>
          </cell>
          <cell r="C323" t="str">
            <v>Om&amp;A General</v>
          </cell>
          <cell r="D323">
            <v>4250</v>
          </cell>
        </row>
        <row r="324">
          <cell r="A324">
            <v>4251</v>
          </cell>
          <cell r="B324">
            <v>620000</v>
          </cell>
          <cell r="C324" t="str">
            <v>Om&amp;A General</v>
          </cell>
          <cell r="D324">
            <v>4251</v>
          </cell>
        </row>
        <row r="325">
          <cell r="A325">
            <v>4252</v>
          </cell>
          <cell r="B325">
            <v>620000</v>
          </cell>
          <cell r="C325" t="str">
            <v>Om&amp;A General</v>
          </cell>
          <cell r="D325">
            <v>4252</v>
          </cell>
        </row>
        <row r="326">
          <cell r="A326">
            <v>4253</v>
          </cell>
          <cell r="B326">
            <v>620000</v>
          </cell>
          <cell r="C326" t="str">
            <v>Om&amp;A General</v>
          </cell>
          <cell r="D326">
            <v>4253</v>
          </cell>
        </row>
        <row r="327">
          <cell r="A327">
            <v>4254</v>
          </cell>
          <cell r="B327">
            <v>620000</v>
          </cell>
          <cell r="C327" t="str">
            <v>Om&amp;A General</v>
          </cell>
          <cell r="D327">
            <v>4254</v>
          </cell>
        </row>
        <row r="328">
          <cell r="A328">
            <v>4255</v>
          </cell>
          <cell r="B328">
            <v>550000</v>
          </cell>
          <cell r="C328" t="str">
            <v>Ext Revenue (Excl Power Sales)</v>
          </cell>
          <cell r="D328">
            <v>4255</v>
          </cell>
        </row>
        <row r="329">
          <cell r="A329">
            <v>4256</v>
          </cell>
          <cell r="B329">
            <v>620000</v>
          </cell>
          <cell r="C329" t="str">
            <v>Om&amp;A General</v>
          </cell>
          <cell r="D329">
            <v>4256</v>
          </cell>
        </row>
        <row r="330">
          <cell r="A330">
            <v>4257</v>
          </cell>
          <cell r="B330">
            <v>620000</v>
          </cell>
          <cell r="C330" t="str">
            <v>Om&amp;A General</v>
          </cell>
          <cell r="D330">
            <v>4257</v>
          </cell>
        </row>
        <row r="331">
          <cell r="A331">
            <v>4258</v>
          </cell>
          <cell r="B331">
            <v>620000</v>
          </cell>
          <cell r="C331" t="str">
            <v>Om&amp;A General</v>
          </cell>
          <cell r="D331">
            <v>4258</v>
          </cell>
        </row>
        <row r="332">
          <cell r="A332">
            <v>4259</v>
          </cell>
          <cell r="B332">
            <v>620000</v>
          </cell>
          <cell r="C332" t="str">
            <v>Om&amp;A General</v>
          </cell>
          <cell r="D332">
            <v>4259</v>
          </cell>
        </row>
        <row r="333">
          <cell r="A333">
            <v>4260</v>
          </cell>
          <cell r="B333">
            <v>620000</v>
          </cell>
          <cell r="C333" t="str">
            <v>Om&amp;A General</v>
          </cell>
          <cell r="D333">
            <v>4260</v>
          </cell>
        </row>
        <row r="334">
          <cell r="A334">
            <v>4261</v>
          </cell>
          <cell r="B334">
            <v>620000</v>
          </cell>
          <cell r="C334" t="str">
            <v>Om&amp;A General</v>
          </cell>
          <cell r="D334">
            <v>4261</v>
          </cell>
        </row>
        <row r="335">
          <cell r="A335">
            <v>4262</v>
          </cell>
          <cell r="B335">
            <v>620000</v>
          </cell>
          <cell r="C335" t="str">
            <v>Om&amp;A General</v>
          </cell>
          <cell r="D335">
            <v>4262</v>
          </cell>
        </row>
        <row r="336">
          <cell r="A336">
            <v>4305</v>
          </cell>
          <cell r="B336">
            <v>620000</v>
          </cell>
          <cell r="C336" t="str">
            <v>Om&amp;A General</v>
          </cell>
          <cell r="D336">
            <v>4305</v>
          </cell>
        </row>
        <row r="337">
          <cell r="A337">
            <v>4310</v>
          </cell>
          <cell r="B337">
            <v>620000</v>
          </cell>
          <cell r="C337" t="str">
            <v>Om&amp;A General</v>
          </cell>
          <cell r="D337">
            <v>4310</v>
          </cell>
        </row>
        <row r="338">
          <cell r="A338">
            <v>4315</v>
          </cell>
          <cell r="B338">
            <v>620000</v>
          </cell>
          <cell r="C338" t="str">
            <v>Om&amp;A General</v>
          </cell>
          <cell r="D338">
            <v>4315</v>
          </cell>
        </row>
        <row r="339">
          <cell r="A339">
            <v>4320</v>
          </cell>
          <cell r="B339">
            <v>620000</v>
          </cell>
          <cell r="C339" t="str">
            <v>Om&amp;A General</v>
          </cell>
          <cell r="D339">
            <v>4320</v>
          </cell>
        </row>
        <row r="340">
          <cell r="A340">
            <v>4325</v>
          </cell>
          <cell r="B340">
            <v>550000</v>
          </cell>
          <cell r="C340" t="str">
            <v>Ext Revenue (Excl Power Sales)</v>
          </cell>
          <cell r="D340">
            <v>4325</v>
          </cell>
        </row>
        <row r="341">
          <cell r="A341">
            <v>4335</v>
          </cell>
          <cell r="B341">
            <v>620000</v>
          </cell>
          <cell r="C341" t="str">
            <v>Om&amp;A General</v>
          </cell>
          <cell r="D341">
            <v>4335</v>
          </cell>
        </row>
        <row r="342">
          <cell r="A342">
            <v>4340</v>
          </cell>
          <cell r="B342">
            <v>620000</v>
          </cell>
          <cell r="C342" t="str">
            <v>Om&amp;A General</v>
          </cell>
          <cell r="D342">
            <v>4340</v>
          </cell>
        </row>
        <row r="343">
          <cell r="A343">
            <v>4345</v>
          </cell>
          <cell r="B343">
            <v>620000</v>
          </cell>
          <cell r="C343" t="str">
            <v>Om&amp;A General</v>
          </cell>
          <cell r="D343">
            <v>4345</v>
          </cell>
        </row>
        <row r="344">
          <cell r="A344">
            <v>4350</v>
          </cell>
          <cell r="B344">
            <v>620000</v>
          </cell>
          <cell r="C344" t="str">
            <v>Om&amp;A General</v>
          </cell>
          <cell r="D344">
            <v>4350</v>
          </cell>
        </row>
        <row r="345">
          <cell r="A345">
            <v>4355</v>
          </cell>
          <cell r="B345">
            <v>741500</v>
          </cell>
          <cell r="C345" t="str">
            <v>Dep Exp - General Plant</v>
          </cell>
          <cell r="D345">
            <v>4355</v>
          </cell>
        </row>
        <row r="346">
          <cell r="A346">
            <v>4356</v>
          </cell>
          <cell r="B346">
            <v>550000</v>
          </cell>
          <cell r="C346" t="str">
            <v>Ext Revenue (Excl Power Sales)</v>
          </cell>
          <cell r="D346">
            <v>4356</v>
          </cell>
        </row>
        <row r="347">
          <cell r="A347">
            <v>4360</v>
          </cell>
          <cell r="B347">
            <v>741510</v>
          </cell>
          <cell r="C347" t="str">
            <v>Dep Exp - General Plant</v>
          </cell>
          <cell r="D347">
            <v>4360</v>
          </cell>
        </row>
        <row r="348">
          <cell r="A348">
            <v>4375</v>
          </cell>
          <cell r="B348">
            <v>550000</v>
          </cell>
          <cell r="C348" t="str">
            <v>Ext Revenue (Excl Power Sales)</v>
          </cell>
          <cell r="D348">
            <v>4375</v>
          </cell>
        </row>
        <row r="349">
          <cell r="A349">
            <v>4380</v>
          </cell>
          <cell r="B349">
            <v>620000</v>
          </cell>
          <cell r="C349" t="str">
            <v>Om&amp;A General</v>
          </cell>
          <cell r="D349">
            <v>4380</v>
          </cell>
        </row>
        <row r="350">
          <cell r="A350">
            <v>4385</v>
          </cell>
          <cell r="B350">
            <v>550000</v>
          </cell>
          <cell r="C350" t="str">
            <v>Ext Revenue (Excl Power Sales)</v>
          </cell>
          <cell r="D350">
            <v>4385</v>
          </cell>
        </row>
        <row r="351">
          <cell r="A351">
            <v>4390</v>
          </cell>
          <cell r="B351">
            <v>550000</v>
          </cell>
          <cell r="C351" t="str">
            <v>Ext Revenue (Excl Power Sales)</v>
          </cell>
          <cell r="D351">
            <v>4390</v>
          </cell>
        </row>
        <row r="352">
          <cell r="A352">
            <v>4395</v>
          </cell>
          <cell r="B352">
            <v>620000</v>
          </cell>
          <cell r="C352" t="str">
            <v>Om&amp;A General</v>
          </cell>
          <cell r="D352">
            <v>4395</v>
          </cell>
        </row>
        <row r="353">
          <cell r="A353">
            <v>4398</v>
          </cell>
          <cell r="B353">
            <v>765020</v>
          </cell>
          <cell r="C353" t="str">
            <v>Credit Rating and Filing Fees</v>
          </cell>
          <cell r="D353">
            <v>4398</v>
          </cell>
        </row>
        <row r="354">
          <cell r="A354">
            <v>4405</v>
          </cell>
          <cell r="B354">
            <v>761010</v>
          </cell>
          <cell r="C354" t="str">
            <v>Gain/Loss On Rate Swaps</v>
          </cell>
          <cell r="D354">
            <v>4405</v>
          </cell>
        </row>
        <row r="355">
          <cell r="A355">
            <v>4406</v>
          </cell>
          <cell r="B355">
            <v>761010</v>
          </cell>
          <cell r="C355" t="str">
            <v>Gain/Loss On Rate Swaps</v>
          </cell>
          <cell r="D355">
            <v>4406</v>
          </cell>
        </row>
        <row r="356">
          <cell r="A356">
            <v>4415</v>
          </cell>
          <cell r="B356">
            <v>550300</v>
          </cell>
          <cell r="C356" t="str">
            <v>Sentinel Lights Rental Revenue</v>
          </cell>
          <cell r="D356">
            <v>4415</v>
          </cell>
        </row>
        <row r="357">
          <cell r="A357">
            <v>4510</v>
          </cell>
          <cell r="B357">
            <v>708500</v>
          </cell>
          <cell r="C357" t="str">
            <v>FICO Reconciliation</v>
          </cell>
          <cell r="D357">
            <v>4510</v>
          </cell>
        </row>
        <row r="358">
          <cell r="A358">
            <v>4705</v>
          </cell>
          <cell r="B358">
            <v>610000</v>
          </cell>
          <cell r="C358" t="str">
            <v>Cost Of Power &amp; Energy (Int)</v>
          </cell>
          <cell r="D358">
            <v>4705</v>
          </cell>
        </row>
        <row r="359">
          <cell r="A359">
            <v>4706</v>
          </cell>
          <cell r="B359">
            <v>610743</v>
          </cell>
          <cell r="C359" t="str">
            <v>Prov Benefits - Commodity Cost</v>
          </cell>
          <cell r="D359">
            <v>4706</v>
          </cell>
        </row>
        <row r="360">
          <cell r="A360">
            <v>4708</v>
          </cell>
          <cell r="B360">
            <v>610300</v>
          </cell>
          <cell r="C360" t="str">
            <v>Cost of Power- Acquired MEUs</v>
          </cell>
          <cell r="D360">
            <v>4708</v>
          </cell>
        </row>
        <row r="361">
          <cell r="A361">
            <v>4710</v>
          </cell>
          <cell r="B361">
            <v>610005</v>
          </cell>
          <cell r="C361" t="str">
            <v>Distribution Tariff</v>
          </cell>
          <cell r="D361">
            <v>4710</v>
          </cell>
        </row>
        <row r="362">
          <cell r="A362">
            <v>4712</v>
          </cell>
          <cell r="B362">
            <v>610300</v>
          </cell>
          <cell r="C362" t="str">
            <v>Cost of Power- Acquired MEUs</v>
          </cell>
          <cell r="D362">
            <v>4712</v>
          </cell>
        </row>
        <row r="363">
          <cell r="A363">
            <v>4714</v>
          </cell>
          <cell r="B363">
            <v>610300</v>
          </cell>
          <cell r="C363" t="str">
            <v>Cost of Power- Acquired MEUs</v>
          </cell>
          <cell r="D363">
            <v>4714</v>
          </cell>
        </row>
        <row r="364">
          <cell r="A364">
            <v>4715</v>
          </cell>
          <cell r="B364">
            <v>620000</v>
          </cell>
          <cell r="C364" t="str">
            <v>Om&amp;A General</v>
          </cell>
          <cell r="D364">
            <v>4715</v>
          </cell>
        </row>
        <row r="365">
          <cell r="A365">
            <v>4716</v>
          </cell>
          <cell r="B365">
            <v>610300</v>
          </cell>
          <cell r="C365" t="str">
            <v>Cost of Power- Acquired MEUs</v>
          </cell>
          <cell r="D365">
            <v>4716</v>
          </cell>
        </row>
        <row r="366">
          <cell r="A366">
            <v>4720</v>
          </cell>
          <cell r="B366">
            <v>620000</v>
          </cell>
          <cell r="C366" t="str">
            <v>Om&amp;A General</v>
          </cell>
          <cell r="D366">
            <v>4720</v>
          </cell>
        </row>
        <row r="367">
          <cell r="A367">
            <v>4725</v>
          </cell>
          <cell r="B367">
            <v>620000</v>
          </cell>
          <cell r="C367" t="str">
            <v>Om&amp;A General</v>
          </cell>
          <cell r="D367">
            <v>4725</v>
          </cell>
        </row>
        <row r="368">
          <cell r="A368">
            <v>4730</v>
          </cell>
          <cell r="B368">
            <v>610728</v>
          </cell>
          <cell r="C368" t="str">
            <v>IMO-652Transf Conn Serv Chrg</v>
          </cell>
          <cell r="D368">
            <v>4730</v>
          </cell>
        </row>
        <row r="369">
          <cell r="A369">
            <v>4735</v>
          </cell>
          <cell r="B369">
            <v>610010</v>
          </cell>
          <cell r="C369" t="str">
            <v>Distribution Tariff</v>
          </cell>
          <cell r="D369">
            <v>4735</v>
          </cell>
        </row>
        <row r="370">
          <cell r="A370">
            <v>4750</v>
          </cell>
          <cell r="B370">
            <v>610604</v>
          </cell>
          <cell r="C370" t="str">
            <v>LTLT -Dstrb'n Vlumtrc Chrgs</v>
          </cell>
          <cell r="D370">
            <v>4750</v>
          </cell>
        </row>
        <row r="371">
          <cell r="A371">
            <v>5005</v>
          </cell>
          <cell r="B371">
            <v>620000</v>
          </cell>
          <cell r="C371" t="str">
            <v>Om&amp;A General</v>
          </cell>
          <cell r="D371">
            <v>5005</v>
          </cell>
        </row>
        <row r="372">
          <cell r="A372">
            <v>5010</v>
          </cell>
          <cell r="B372">
            <v>620000</v>
          </cell>
          <cell r="C372" t="str">
            <v>Om&amp;A General</v>
          </cell>
          <cell r="D372">
            <v>5010</v>
          </cell>
        </row>
        <row r="373">
          <cell r="A373">
            <v>5011</v>
          </cell>
          <cell r="B373">
            <v>620000</v>
          </cell>
          <cell r="C373" t="str">
            <v>Om&amp;A General</v>
          </cell>
          <cell r="D373">
            <v>5011</v>
          </cell>
        </row>
        <row r="374">
          <cell r="A374">
            <v>5012</v>
          </cell>
          <cell r="B374">
            <v>620000</v>
          </cell>
          <cell r="C374" t="str">
            <v>Om&amp;A General</v>
          </cell>
          <cell r="D374">
            <v>5012</v>
          </cell>
        </row>
        <row r="375">
          <cell r="A375">
            <v>5014</v>
          </cell>
          <cell r="B375">
            <v>620000</v>
          </cell>
          <cell r="C375" t="str">
            <v>Om&amp;A General</v>
          </cell>
          <cell r="D375">
            <v>5014</v>
          </cell>
        </row>
        <row r="376">
          <cell r="A376">
            <v>5015</v>
          </cell>
          <cell r="B376">
            <v>620000</v>
          </cell>
          <cell r="C376" t="str">
            <v>Om&amp;A General</v>
          </cell>
          <cell r="D376">
            <v>5015</v>
          </cell>
        </row>
        <row r="377">
          <cell r="A377">
            <v>5016</v>
          </cell>
          <cell r="B377">
            <v>620000</v>
          </cell>
          <cell r="C377" t="str">
            <v>Om&amp;A General</v>
          </cell>
          <cell r="D377">
            <v>5016</v>
          </cell>
        </row>
        <row r="378">
          <cell r="A378">
            <v>5017</v>
          </cell>
          <cell r="B378">
            <v>620000</v>
          </cell>
          <cell r="C378" t="str">
            <v>Om&amp;A General</v>
          </cell>
          <cell r="D378">
            <v>5017</v>
          </cell>
        </row>
        <row r="379">
          <cell r="A379">
            <v>5020</v>
          </cell>
          <cell r="B379">
            <v>620000</v>
          </cell>
          <cell r="C379" t="str">
            <v>Om&amp;A General</v>
          </cell>
          <cell r="D379">
            <v>5020</v>
          </cell>
        </row>
        <row r="380">
          <cell r="A380">
            <v>5025</v>
          </cell>
          <cell r="B380">
            <v>620000</v>
          </cell>
          <cell r="C380" t="str">
            <v>Om&amp;A General</v>
          </cell>
          <cell r="D380">
            <v>5025</v>
          </cell>
        </row>
        <row r="381">
          <cell r="A381">
            <v>5030</v>
          </cell>
          <cell r="B381">
            <v>620000</v>
          </cell>
          <cell r="C381" t="str">
            <v>Om&amp;A General</v>
          </cell>
          <cell r="D381">
            <v>5030</v>
          </cell>
        </row>
        <row r="382">
          <cell r="A382">
            <v>5035</v>
          </cell>
          <cell r="B382">
            <v>620000</v>
          </cell>
          <cell r="C382" t="str">
            <v>Om&amp;A General</v>
          </cell>
          <cell r="D382">
            <v>5035</v>
          </cell>
        </row>
        <row r="383">
          <cell r="A383">
            <v>5040</v>
          </cell>
          <cell r="B383">
            <v>620000</v>
          </cell>
          <cell r="C383" t="str">
            <v>Om&amp;A General</v>
          </cell>
          <cell r="D383">
            <v>5040</v>
          </cell>
        </row>
        <row r="384">
          <cell r="A384">
            <v>5045</v>
          </cell>
          <cell r="B384">
            <v>620000</v>
          </cell>
          <cell r="C384" t="str">
            <v>Om&amp;A General</v>
          </cell>
          <cell r="D384">
            <v>5045</v>
          </cell>
        </row>
        <row r="385">
          <cell r="A385">
            <v>5050</v>
          </cell>
          <cell r="B385">
            <v>620000</v>
          </cell>
          <cell r="C385" t="str">
            <v>Om&amp;A General</v>
          </cell>
          <cell r="D385">
            <v>5050</v>
          </cell>
        </row>
        <row r="386">
          <cell r="A386">
            <v>5055</v>
          </cell>
          <cell r="B386">
            <v>620000</v>
          </cell>
          <cell r="C386" t="str">
            <v>Om&amp;A General</v>
          </cell>
          <cell r="D386">
            <v>5055</v>
          </cell>
        </row>
        <row r="387">
          <cell r="A387">
            <v>5065</v>
          </cell>
          <cell r="B387">
            <v>620000</v>
          </cell>
          <cell r="C387" t="str">
            <v>Om&amp;A General</v>
          </cell>
          <cell r="D387">
            <v>5065</v>
          </cell>
        </row>
        <row r="388">
          <cell r="A388">
            <v>5070</v>
          </cell>
          <cell r="B388">
            <v>620000</v>
          </cell>
          <cell r="C388" t="str">
            <v>Om&amp;A General</v>
          </cell>
          <cell r="D388">
            <v>5070</v>
          </cell>
        </row>
        <row r="389">
          <cell r="A389">
            <v>5075</v>
          </cell>
          <cell r="B389">
            <v>620000</v>
          </cell>
          <cell r="C389" t="str">
            <v>Om&amp;A General</v>
          </cell>
          <cell r="D389">
            <v>5075</v>
          </cell>
        </row>
        <row r="390">
          <cell r="A390">
            <v>5085</v>
          </cell>
          <cell r="B390">
            <v>620000</v>
          </cell>
          <cell r="C390" t="str">
            <v>Om&amp;A General</v>
          </cell>
          <cell r="D390">
            <v>5085</v>
          </cell>
        </row>
        <row r="391">
          <cell r="A391">
            <v>5090</v>
          </cell>
          <cell r="B391">
            <v>620000</v>
          </cell>
          <cell r="C391" t="str">
            <v>Om&amp;A General</v>
          </cell>
          <cell r="D391">
            <v>5090</v>
          </cell>
        </row>
        <row r="392">
          <cell r="A392">
            <v>5095</v>
          </cell>
          <cell r="B392">
            <v>620000</v>
          </cell>
          <cell r="C392" t="str">
            <v>Om&amp;A General</v>
          </cell>
          <cell r="D392">
            <v>5095</v>
          </cell>
        </row>
        <row r="393">
          <cell r="A393">
            <v>5096</v>
          </cell>
          <cell r="B393">
            <v>620000</v>
          </cell>
          <cell r="C393" t="str">
            <v>Om&amp;A General</v>
          </cell>
          <cell r="D393">
            <v>5096</v>
          </cell>
        </row>
        <row r="394">
          <cell r="A394">
            <v>5105</v>
          </cell>
          <cell r="B394">
            <v>620000</v>
          </cell>
          <cell r="C394" t="str">
            <v>Om&amp;A General</v>
          </cell>
          <cell r="D394">
            <v>5105</v>
          </cell>
        </row>
        <row r="395">
          <cell r="A395">
            <v>5110</v>
          </cell>
          <cell r="B395">
            <v>620000</v>
          </cell>
          <cell r="C395" t="str">
            <v>Om&amp;A General</v>
          </cell>
          <cell r="D395">
            <v>5110</v>
          </cell>
        </row>
        <row r="396">
          <cell r="A396">
            <v>5112</v>
          </cell>
          <cell r="B396">
            <v>620000</v>
          </cell>
          <cell r="C396" t="str">
            <v>Om&amp;A General</v>
          </cell>
          <cell r="D396">
            <v>5112</v>
          </cell>
        </row>
        <row r="397">
          <cell r="A397">
            <v>5114</v>
          </cell>
          <cell r="B397">
            <v>620000</v>
          </cell>
          <cell r="C397" t="str">
            <v>Om&amp;A General</v>
          </cell>
          <cell r="D397">
            <v>5114</v>
          </cell>
        </row>
        <row r="398">
          <cell r="A398">
            <v>5115</v>
          </cell>
          <cell r="B398">
            <v>620000</v>
          </cell>
          <cell r="C398" t="str">
            <v>Om&amp;A General</v>
          </cell>
          <cell r="D398">
            <v>5115</v>
          </cell>
        </row>
        <row r="399">
          <cell r="A399">
            <v>5120</v>
          </cell>
          <cell r="B399">
            <v>620920</v>
          </cell>
          <cell r="C399" t="str">
            <v>Joint Use Pole Costs-MEU's</v>
          </cell>
          <cell r="D399">
            <v>5120</v>
          </cell>
        </row>
        <row r="400">
          <cell r="A400">
            <v>5125</v>
          </cell>
          <cell r="B400">
            <v>620000</v>
          </cell>
          <cell r="C400" t="str">
            <v>Om&amp;A General</v>
          </cell>
          <cell r="D400">
            <v>5125</v>
          </cell>
        </row>
        <row r="401">
          <cell r="A401">
            <v>5130</v>
          </cell>
          <cell r="B401">
            <v>620000</v>
          </cell>
          <cell r="C401" t="str">
            <v>Om&amp;A General</v>
          </cell>
          <cell r="D401">
            <v>5130</v>
          </cell>
        </row>
        <row r="402">
          <cell r="A402">
            <v>5135</v>
          </cell>
          <cell r="B402">
            <v>620910</v>
          </cell>
          <cell r="C402" t="str">
            <v>Facility Costs - Utilities</v>
          </cell>
          <cell r="D402">
            <v>5135</v>
          </cell>
        </row>
        <row r="403">
          <cell r="A403">
            <v>5140</v>
          </cell>
          <cell r="B403">
            <v>620000</v>
          </cell>
          <cell r="C403" t="str">
            <v>Om&amp;A General</v>
          </cell>
          <cell r="D403">
            <v>5140</v>
          </cell>
        </row>
        <row r="404">
          <cell r="A404">
            <v>5145</v>
          </cell>
          <cell r="B404">
            <v>620000</v>
          </cell>
          <cell r="C404" t="str">
            <v>Om&amp;A General</v>
          </cell>
          <cell r="D404">
            <v>5145</v>
          </cell>
        </row>
        <row r="405">
          <cell r="A405">
            <v>5150</v>
          </cell>
          <cell r="B405">
            <v>620000</v>
          </cell>
          <cell r="C405" t="str">
            <v>Om&amp;A General</v>
          </cell>
          <cell r="D405">
            <v>5150</v>
          </cell>
        </row>
        <row r="406">
          <cell r="A406">
            <v>5155</v>
          </cell>
          <cell r="B406">
            <v>620000</v>
          </cell>
          <cell r="C406" t="str">
            <v>Om&amp;A General</v>
          </cell>
          <cell r="D406">
            <v>5155</v>
          </cell>
        </row>
        <row r="407">
          <cell r="A407">
            <v>5160</v>
          </cell>
          <cell r="B407">
            <v>620000</v>
          </cell>
          <cell r="C407" t="str">
            <v>Om&amp;A General</v>
          </cell>
          <cell r="D407">
            <v>5160</v>
          </cell>
        </row>
        <row r="408">
          <cell r="A408">
            <v>5161</v>
          </cell>
          <cell r="B408">
            <v>620000</v>
          </cell>
          <cell r="C408" t="str">
            <v>Om&amp;A General</v>
          </cell>
          <cell r="D408">
            <v>5161</v>
          </cell>
        </row>
        <row r="409">
          <cell r="A409">
            <v>5165</v>
          </cell>
          <cell r="B409">
            <v>620000</v>
          </cell>
          <cell r="C409" t="str">
            <v>Om&amp;A General</v>
          </cell>
          <cell r="D409">
            <v>5165</v>
          </cell>
        </row>
        <row r="410">
          <cell r="A410">
            <v>5170</v>
          </cell>
          <cell r="B410">
            <v>620000</v>
          </cell>
          <cell r="C410" t="str">
            <v>Om&amp;A General</v>
          </cell>
          <cell r="D410">
            <v>5170</v>
          </cell>
        </row>
        <row r="411">
          <cell r="A411">
            <v>5172</v>
          </cell>
          <cell r="B411">
            <v>620000</v>
          </cell>
          <cell r="C411" t="str">
            <v>Om&amp;A General</v>
          </cell>
          <cell r="D411">
            <v>5172</v>
          </cell>
        </row>
        <row r="412">
          <cell r="A412">
            <v>5175</v>
          </cell>
          <cell r="B412">
            <v>620000</v>
          </cell>
          <cell r="C412" t="str">
            <v>Om&amp;A General</v>
          </cell>
          <cell r="D412">
            <v>5175</v>
          </cell>
        </row>
        <row r="413">
          <cell r="A413">
            <v>5178</v>
          </cell>
          <cell r="B413">
            <v>620000</v>
          </cell>
          <cell r="C413" t="str">
            <v>Om&amp;A General</v>
          </cell>
          <cell r="D413">
            <v>5178</v>
          </cell>
        </row>
        <row r="414">
          <cell r="A414">
            <v>5195</v>
          </cell>
          <cell r="B414">
            <v>620000</v>
          </cell>
          <cell r="C414" t="str">
            <v>Om&amp;A General</v>
          </cell>
          <cell r="D414">
            <v>5195</v>
          </cell>
        </row>
        <row r="415">
          <cell r="A415">
            <v>5205</v>
          </cell>
          <cell r="B415">
            <v>620000</v>
          </cell>
          <cell r="C415" t="str">
            <v>Om&amp;A General</v>
          </cell>
          <cell r="D415">
            <v>5205</v>
          </cell>
        </row>
        <row r="416">
          <cell r="A416">
            <v>5210</v>
          </cell>
          <cell r="B416">
            <v>620000</v>
          </cell>
          <cell r="C416" t="str">
            <v>Om&amp;A General</v>
          </cell>
          <cell r="D416">
            <v>5210</v>
          </cell>
        </row>
        <row r="417">
          <cell r="A417">
            <v>5215</v>
          </cell>
          <cell r="B417">
            <v>620000</v>
          </cell>
          <cell r="C417" t="str">
            <v>Om&amp;A General</v>
          </cell>
          <cell r="D417">
            <v>5215</v>
          </cell>
        </row>
        <row r="418">
          <cell r="A418">
            <v>5220</v>
          </cell>
          <cell r="B418">
            <v>620520</v>
          </cell>
          <cell r="C418" t="str">
            <v>T&amp;We Costs</v>
          </cell>
          <cell r="D418">
            <v>5220</v>
          </cell>
        </row>
        <row r="419">
          <cell r="A419">
            <v>5225</v>
          </cell>
          <cell r="B419">
            <v>620610</v>
          </cell>
          <cell r="C419" t="str">
            <v>Other Equipment Costs</v>
          </cell>
          <cell r="D419">
            <v>5225</v>
          </cell>
        </row>
        <row r="420">
          <cell r="A420">
            <v>5305</v>
          </cell>
          <cell r="B420">
            <v>620000</v>
          </cell>
          <cell r="C420" t="str">
            <v>Om&amp;A General</v>
          </cell>
          <cell r="D420">
            <v>5305</v>
          </cell>
        </row>
        <row r="421">
          <cell r="A421">
            <v>5310</v>
          </cell>
          <cell r="B421">
            <v>620000</v>
          </cell>
          <cell r="C421" t="str">
            <v>Om&amp;A General</v>
          </cell>
          <cell r="D421">
            <v>5310</v>
          </cell>
        </row>
        <row r="422">
          <cell r="A422">
            <v>5315</v>
          </cell>
          <cell r="B422">
            <v>620000</v>
          </cell>
          <cell r="C422" t="str">
            <v>Om&amp;A General</v>
          </cell>
          <cell r="D422">
            <v>5315</v>
          </cell>
        </row>
        <row r="423">
          <cell r="A423">
            <v>5320</v>
          </cell>
          <cell r="B423">
            <v>620495</v>
          </cell>
          <cell r="C423" t="str">
            <v>Collection Agency Fees</v>
          </cell>
          <cell r="D423">
            <v>5320</v>
          </cell>
        </row>
        <row r="424">
          <cell r="A424">
            <v>5325</v>
          </cell>
          <cell r="B424">
            <v>620000</v>
          </cell>
          <cell r="C424" t="str">
            <v>Om&amp;A General</v>
          </cell>
          <cell r="D424">
            <v>5325</v>
          </cell>
        </row>
        <row r="425">
          <cell r="A425">
            <v>5330</v>
          </cell>
          <cell r="B425">
            <v>620000</v>
          </cell>
          <cell r="C425" t="str">
            <v>Om&amp;A General</v>
          </cell>
          <cell r="D425">
            <v>5330</v>
          </cell>
        </row>
        <row r="426">
          <cell r="A426">
            <v>5335</v>
          </cell>
          <cell r="B426">
            <v>620494</v>
          </cell>
          <cell r="C426" t="str">
            <v>Bad Debt Expense</v>
          </cell>
          <cell r="D426">
            <v>5335</v>
          </cell>
        </row>
        <row r="427">
          <cell r="A427">
            <v>5340</v>
          </cell>
          <cell r="B427">
            <v>620000</v>
          </cell>
          <cell r="C427" t="str">
            <v>Om&amp;A General</v>
          </cell>
          <cell r="D427">
            <v>5340</v>
          </cell>
        </row>
        <row r="428">
          <cell r="A428">
            <v>5341</v>
          </cell>
          <cell r="B428">
            <v>620000</v>
          </cell>
          <cell r="C428" t="str">
            <v>Om&amp;A General</v>
          </cell>
          <cell r="D428">
            <v>5341</v>
          </cell>
        </row>
        <row r="429">
          <cell r="A429">
            <v>5405</v>
          </cell>
          <cell r="B429">
            <v>620000</v>
          </cell>
          <cell r="C429" t="str">
            <v>Om&amp;A General</v>
          </cell>
          <cell r="D429">
            <v>5405</v>
          </cell>
        </row>
        <row r="430">
          <cell r="A430">
            <v>5410</v>
          </cell>
          <cell r="B430">
            <v>620340</v>
          </cell>
          <cell r="C430" t="str">
            <v>Corporate Donations</v>
          </cell>
          <cell r="D430">
            <v>5410</v>
          </cell>
        </row>
        <row r="431">
          <cell r="A431">
            <v>5415</v>
          </cell>
          <cell r="B431">
            <v>620000</v>
          </cell>
          <cell r="C431" t="str">
            <v>Om&amp;A General</v>
          </cell>
          <cell r="D431">
            <v>5415</v>
          </cell>
        </row>
        <row r="432">
          <cell r="A432">
            <v>5420</v>
          </cell>
          <cell r="B432">
            <v>620000</v>
          </cell>
          <cell r="C432" t="str">
            <v>Om&amp;A General</v>
          </cell>
          <cell r="D432">
            <v>5420</v>
          </cell>
        </row>
        <row r="433">
          <cell r="A433">
            <v>5425</v>
          </cell>
          <cell r="B433">
            <v>620000</v>
          </cell>
          <cell r="C433" t="str">
            <v>Om&amp;A General</v>
          </cell>
          <cell r="D433">
            <v>5425</v>
          </cell>
        </row>
        <row r="434">
          <cell r="A434">
            <v>5426</v>
          </cell>
          <cell r="B434">
            <v>620000</v>
          </cell>
          <cell r="C434" t="str">
            <v>Om&amp;A General</v>
          </cell>
          <cell r="D434">
            <v>5426</v>
          </cell>
        </row>
        <row r="435">
          <cell r="A435">
            <v>5505</v>
          </cell>
          <cell r="B435">
            <v>620000</v>
          </cell>
          <cell r="C435" t="str">
            <v>Om&amp;A General</v>
          </cell>
          <cell r="D435">
            <v>5505</v>
          </cell>
        </row>
        <row r="436">
          <cell r="A436">
            <v>5510</v>
          </cell>
          <cell r="B436">
            <v>620000</v>
          </cell>
          <cell r="C436" t="str">
            <v>Om&amp;A General</v>
          </cell>
          <cell r="D436">
            <v>5510</v>
          </cell>
        </row>
        <row r="437">
          <cell r="A437">
            <v>5515</v>
          </cell>
          <cell r="B437">
            <v>620000</v>
          </cell>
          <cell r="C437" t="str">
            <v>Om&amp;A General</v>
          </cell>
          <cell r="D437">
            <v>5515</v>
          </cell>
        </row>
        <row r="438">
          <cell r="A438">
            <v>5520</v>
          </cell>
          <cell r="B438">
            <v>620000</v>
          </cell>
          <cell r="C438" t="str">
            <v>Om&amp;A General</v>
          </cell>
          <cell r="D438">
            <v>5520</v>
          </cell>
        </row>
        <row r="439">
          <cell r="A439">
            <v>5600</v>
          </cell>
          <cell r="B439">
            <v>618040</v>
          </cell>
          <cell r="C439" t="str">
            <v>COST OF SERVICE - EXTERNAL</v>
          </cell>
          <cell r="D439">
            <v>5600</v>
          </cell>
        </row>
        <row r="440">
          <cell r="A440">
            <v>5605</v>
          </cell>
          <cell r="B440">
            <v>620011</v>
          </cell>
          <cell r="C440" t="str">
            <v>LABOR REG FROM PAY - VARIABLE</v>
          </cell>
          <cell r="D440">
            <v>5605</v>
          </cell>
        </row>
        <row r="441">
          <cell r="A441">
            <v>5610</v>
          </cell>
          <cell r="B441">
            <v>620011</v>
          </cell>
          <cell r="C441" t="str">
            <v>LABOR REG FROM PAY - VARIABLE</v>
          </cell>
          <cell r="D441">
            <v>5610</v>
          </cell>
        </row>
        <row r="442">
          <cell r="A442">
            <v>5615</v>
          </cell>
          <cell r="B442">
            <v>620011</v>
          </cell>
          <cell r="C442" t="str">
            <v>LABOR REG FROM PAY - VARIABLE</v>
          </cell>
          <cell r="D442">
            <v>5615</v>
          </cell>
        </row>
        <row r="443">
          <cell r="A443">
            <v>5620</v>
          </cell>
          <cell r="B443">
            <v>620510</v>
          </cell>
          <cell r="C443" t="str">
            <v>Comp &amp; Other Eq Costs &lt;$2K</v>
          </cell>
          <cell r="D443">
            <v>5620</v>
          </cell>
        </row>
        <row r="444">
          <cell r="A444">
            <v>5621</v>
          </cell>
          <cell r="B444">
            <v>620000</v>
          </cell>
          <cell r="C444" t="str">
            <v>Om&amp;A General</v>
          </cell>
          <cell r="D444">
            <v>5621</v>
          </cell>
        </row>
        <row r="445">
          <cell r="A445">
            <v>5625</v>
          </cell>
          <cell r="B445">
            <v>620000</v>
          </cell>
          <cell r="C445" t="str">
            <v>Om&amp;A General</v>
          </cell>
          <cell r="D445">
            <v>5625</v>
          </cell>
        </row>
        <row r="446">
          <cell r="A446">
            <v>5630</v>
          </cell>
          <cell r="B446">
            <v>620100</v>
          </cell>
          <cell r="C446" t="str">
            <v>Consultants</v>
          </cell>
          <cell r="D446">
            <v>5630</v>
          </cell>
        </row>
        <row r="447">
          <cell r="A447">
            <v>5635</v>
          </cell>
          <cell r="B447">
            <v>645000</v>
          </cell>
          <cell r="C447" t="str">
            <v>Self Insurance Claims</v>
          </cell>
          <cell r="D447">
            <v>5635</v>
          </cell>
        </row>
        <row r="448">
          <cell r="A448">
            <v>5640</v>
          </cell>
          <cell r="B448">
            <v>620498</v>
          </cell>
          <cell r="C448" t="str">
            <v>Damage Claim Settlement</v>
          </cell>
          <cell r="D448">
            <v>5640</v>
          </cell>
        </row>
        <row r="449">
          <cell r="A449">
            <v>5645</v>
          </cell>
          <cell r="B449">
            <v>620011</v>
          </cell>
          <cell r="C449" t="str">
            <v>LABOR REG FROM PAY - VARIABLE</v>
          </cell>
          <cell r="D449">
            <v>5645</v>
          </cell>
        </row>
        <row r="450">
          <cell r="A450">
            <v>5650</v>
          </cell>
          <cell r="B450">
            <v>620000</v>
          </cell>
          <cell r="C450" t="str">
            <v>Om&amp;A General</v>
          </cell>
          <cell r="D450">
            <v>5650</v>
          </cell>
        </row>
        <row r="451">
          <cell r="A451">
            <v>5655</v>
          </cell>
          <cell r="B451">
            <v>620000</v>
          </cell>
          <cell r="C451" t="str">
            <v>Om&amp;A General</v>
          </cell>
          <cell r="D451">
            <v>5655</v>
          </cell>
        </row>
        <row r="452">
          <cell r="A452">
            <v>5656</v>
          </cell>
          <cell r="B452">
            <v>620011</v>
          </cell>
          <cell r="C452" t="str">
            <v>LABOR REG FROM PAY - VARIABLE</v>
          </cell>
          <cell r="D452">
            <v>5656</v>
          </cell>
        </row>
        <row r="453">
          <cell r="A453">
            <v>5660</v>
          </cell>
          <cell r="B453">
            <v>620200</v>
          </cell>
          <cell r="C453" t="str">
            <v>Advertising/Communications</v>
          </cell>
          <cell r="D453">
            <v>5660</v>
          </cell>
        </row>
        <row r="454">
          <cell r="A454">
            <v>5661</v>
          </cell>
          <cell r="B454">
            <v>620000</v>
          </cell>
          <cell r="C454" t="str">
            <v>Om&amp;A General</v>
          </cell>
          <cell r="D454">
            <v>5661</v>
          </cell>
        </row>
        <row r="455">
          <cell r="A455">
            <v>5662</v>
          </cell>
          <cell r="B455">
            <v>620000</v>
          </cell>
          <cell r="C455" t="str">
            <v>Om&amp;A General</v>
          </cell>
          <cell r="D455">
            <v>5662</v>
          </cell>
        </row>
        <row r="456">
          <cell r="A456">
            <v>5663</v>
          </cell>
          <cell r="B456">
            <v>620000</v>
          </cell>
          <cell r="C456" t="str">
            <v>Om&amp;A General</v>
          </cell>
          <cell r="D456">
            <v>5663</v>
          </cell>
        </row>
        <row r="457">
          <cell r="A457">
            <v>5664</v>
          </cell>
          <cell r="B457">
            <v>620000</v>
          </cell>
          <cell r="C457" t="str">
            <v>Om&amp;A General</v>
          </cell>
          <cell r="D457">
            <v>5664</v>
          </cell>
        </row>
        <row r="458">
          <cell r="A458">
            <v>5665</v>
          </cell>
          <cell r="B458">
            <v>620000</v>
          </cell>
          <cell r="C458" t="str">
            <v>Om&amp;A General</v>
          </cell>
          <cell r="D458">
            <v>5665</v>
          </cell>
        </row>
        <row r="459">
          <cell r="A459">
            <v>5666</v>
          </cell>
          <cell r="B459">
            <v>620000</v>
          </cell>
          <cell r="C459" t="str">
            <v>Om&amp;A General</v>
          </cell>
          <cell r="D459">
            <v>5666</v>
          </cell>
        </row>
        <row r="460">
          <cell r="A460">
            <v>5667</v>
          </cell>
          <cell r="B460">
            <v>618030</v>
          </cell>
          <cell r="C460" t="str">
            <v>COST OF SERVICE WITHIN GRP-OMA</v>
          </cell>
          <cell r="D460">
            <v>5667</v>
          </cell>
        </row>
        <row r="461">
          <cell r="A461">
            <v>5668</v>
          </cell>
          <cell r="B461">
            <v>620000</v>
          </cell>
          <cell r="C461" t="str">
            <v>Om&amp;A General</v>
          </cell>
          <cell r="D461">
            <v>5668</v>
          </cell>
        </row>
        <row r="462">
          <cell r="A462">
            <v>5669</v>
          </cell>
          <cell r="B462">
            <v>620000</v>
          </cell>
          <cell r="C462" t="str">
            <v>Om&amp;A General</v>
          </cell>
          <cell r="D462">
            <v>5669</v>
          </cell>
        </row>
        <row r="463">
          <cell r="A463">
            <v>5670</v>
          </cell>
          <cell r="B463">
            <v>620620</v>
          </cell>
          <cell r="C463" t="str">
            <v>Facility Costs - General</v>
          </cell>
          <cell r="D463">
            <v>5670</v>
          </cell>
        </row>
        <row r="464">
          <cell r="A464">
            <v>5675</v>
          </cell>
          <cell r="B464">
            <v>660000</v>
          </cell>
          <cell r="C464" t="str">
            <v>Property Taxes &amp; Misc Pymts</v>
          </cell>
          <cell r="D464">
            <v>5675</v>
          </cell>
        </row>
        <row r="465">
          <cell r="A465">
            <v>5680</v>
          </cell>
          <cell r="B465">
            <v>620000</v>
          </cell>
          <cell r="C465" t="str">
            <v>Om&amp;A General</v>
          </cell>
          <cell r="D465">
            <v>5680</v>
          </cell>
        </row>
        <row r="466">
          <cell r="A466">
            <v>5685</v>
          </cell>
          <cell r="B466">
            <v>620000</v>
          </cell>
          <cell r="C466" t="str">
            <v>Om&amp;A General</v>
          </cell>
          <cell r="D466">
            <v>5685</v>
          </cell>
        </row>
        <row r="467">
          <cell r="A467">
            <v>5690</v>
          </cell>
          <cell r="B467">
            <v>660000</v>
          </cell>
          <cell r="C467" t="str">
            <v>Property Taxes &amp; Misc Pymts</v>
          </cell>
          <cell r="D467">
            <v>5690</v>
          </cell>
        </row>
        <row r="468">
          <cell r="A468">
            <v>5695</v>
          </cell>
          <cell r="B468">
            <v>620000</v>
          </cell>
          <cell r="C468" t="str">
            <v>Om&amp;A General</v>
          </cell>
          <cell r="D468">
            <v>5695</v>
          </cell>
        </row>
        <row r="469">
          <cell r="A469">
            <v>5700</v>
          </cell>
          <cell r="B469">
            <v>741900</v>
          </cell>
          <cell r="C469" t="str">
            <v>Dep Exp - General Plant</v>
          </cell>
          <cell r="D469">
            <v>5700</v>
          </cell>
        </row>
        <row r="470">
          <cell r="A470">
            <v>5701</v>
          </cell>
          <cell r="B470">
            <v>741900</v>
          </cell>
          <cell r="C470" t="str">
            <v>Dep Exp - General Plant</v>
          </cell>
          <cell r="D470">
            <v>5701</v>
          </cell>
        </row>
        <row r="471">
          <cell r="A471">
            <v>5702</v>
          </cell>
          <cell r="B471">
            <v>741900</v>
          </cell>
          <cell r="C471" t="str">
            <v>Dep Exp - General Plant</v>
          </cell>
          <cell r="D471">
            <v>5702</v>
          </cell>
        </row>
        <row r="472">
          <cell r="A472">
            <v>5703</v>
          </cell>
          <cell r="B472">
            <v>741900</v>
          </cell>
          <cell r="C472" t="str">
            <v>Dep Exp - General Plant</v>
          </cell>
          <cell r="D472">
            <v>5703</v>
          </cell>
        </row>
        <row r="473">
          <cell r="A473">
            <v>5704</v>
          </cell>
          <cell r="B473">
            <v>741530</v>
          </cell>
          <cell r="C473" t="str">
            <v>Dep Exp - General Plant</v>
          </cell>
          <cell r="D473">
            <v>5704</v>
          </cell>
        </row>
        <row r="474">
          <cell r="A474">
            <v>5705</v>
          </cell>
          <cell r="B474">
            <v>741900</v>
          </cell>
          <cell r="C474" t="str">
            <v>Dep Exp - General Plant</v>
          </cell>
          <cell r="D474">
            <v>5705</v>
          </cell>
        </row>
        <row r="475">
          <cell r="A475">
            <v>5706</v>
          </cell>
          <cell r="B475">
            <v>741900</v>
          </cell>
          <cell r="C475" t="str">
            <v>Dep Exp - General Plant</v>
          </cell>
          <cell r="D475">
            <v>5706</v>
          </cell>
        </row>
        <row r="476">
          <cell r="A476">
            <v>5708</v>
          </cell>
          <cell r="B476">
            <v>741900</v>
          </cell>
          <cell r="C476" t="str">
            <v>Dep Exp - General Plant</v>
          </cell>
          <cell r="D476">
            <v>5708</v>
          </cell>
        </row>
        <row r="477">
          <cell r="A477">
            <v>5709</v>
          </cell>
          <cell r="B477">
            <v>741900</v>
          </cell>
          <cell r="C477" t="str">
            <v>Dep Exp - General Plant</v>
          </cell>
          <cell r="D477">
            <v>5709</v>
          </cell>
        </row>
        <row r="478">
          <cell r="A478">
            <v>5710</v>
          </cell>
          <cell r="B478">
            <v>753000</v>
          </cell>
          <cell r="C478" t="str">
            <v>Dep Expense Regulatory Adj</v>
          </cell>
          <cell r="D478">
            <v>5710</v>
          </cell>
        </row>
        <row r="479">
          <cell r="A479">
            <v>5720</v>
          </cell>
          <cell r="B479">
            <v>753000</v>
          </cell>
          <cell r="C479" t="str">
            <v>Dep Expense Regulatory Adj</v>
          </cell>
          <cell r="D479">
            <v>5720</v>
          </cell>
        </row>
        <row r="480">
          <cell r="A480">
            <v>5725</v>
          </cell>
          <cell r="B480">
            <v>753000</v>
          </cell>
          <cell r="C480" t="str">
            <v>Dep Expense Regulatory Adj</v>
          </cell>
          <cell r="D480">
            <v>5725</v>
          </cell>
        </row>
        <row r="481">
          <cell r="A481">
            <v>5730</v>
          </cell>
          <cell r="B481">
            <v>751020</v>
          </cell>
          <cell r="C481" t="str">
            <v>Dep Expense Regulatory Adj</v>
          </cell>
          <cell r="D481">
            <v>5730</v>
          </cell>
        </row>
        <row r="482">
          <cell r="A482">
            <v>5735</v>
          </cell>
          <cell r="B482">
            <v>751010</v>
          </cell>
          <cell r="C482" t="str">
            <v>Dep Expense Regulatory Adj</v>
          </cell>
          <cell r="D482">
            <v>5735</v>
          </cell>
        </row>
        <row r="483">
          <cell r="A483">
            <v>5740</v>
          </cell>
          <cell r="B483">
            <v>753030</v>
          </cell>
          <cell r="C483" t="str">
            <v>OPRB Amortization</v>
          </cell>
          <cell r="D483">
            <v>5740</v>
          </cell>
        </row>
        <row r="484">
          <cell r="A484">
            <v>6005</v>
          </cell>
          <cell r="B484">
            <v>761200</v>
          </cell>
          <cell r="C484" t="str">
            <v>Int-OEFC New/Recoup Bonds Fin</v>
          </cell>
          <cell r="D484">
            <v>6005</v>
          </cell>
        </row>
        <row r="485">
          <cell r="A485">
            <v>6010</v>
          </cell>
          <cell r="B485">
            <v>761120</v>
          </cell>
          <cell r="C485" t="str">
            <v>Interest Costs Bonds</v>
          </cell>
          <cell r="D485">
            <v>6010</v>
          </cell>
        </row>
        <row r="486">
          <cell r="A486">
            <v>6015</v>
          </cell>
          <cell r="B486">
            <v>761120</v>
          </cell>
          <cell r="C486" t="str">
            <v>Interest Costs Bonds</v>
          </cell>
          <cell r="D486">
            <v>6015</v>
          </cell>
        </row>
        <row r="487">
          <cell r="A487">
            <v>6030</v>
          </cell>
          <cell r="B487">
            <v>761010</v>
          </cell>
          <cell r="C487" t="str">
            <v>Gain/Loss On Rate Swaps</v>
          </cell>
          <cell r="D487">
            <v>6030</v>
          </cell>
        </row>
        <row r="488">
          <cell r="A488">
            <v>6035</v>
          </cell>
          <cell r="B488">
            <v>761010</v>
          </cell>
          <cell r="C488" t="str">
            <v>Gain/Loss On Rate Swaps</v>
          </cell>
          <cell r="D488">
            <v>6035</v>
          </cell>
        </row>
        <row r="489">
          <cell r="A489">
            <v>6036</v>
          </cell>
          <cell r="B489">
            <v>761010</v>
          </cell>
          <cell r="C489" t="str">
            <v>Gain/Loss On Rate Swaps</v>
          </cell>
          <cell r="D489">
            <v>6036</v>
          </cell>
        </row>
        <row r="490">
          <cell r="A490">
            <v>6040</v>
          </cell>
          <cell r="B490">
            <v>761410</v>
          </cell>
          <cell r="C490" t="str">
            <v>FinChg MtktoMkt G/L Int Rt Swp</v>
          </cell>
          <cell r="D490">
            <v>6040</v>
          </cell>
        </row>
        <row r="491">
          <cell r="A491">
            <v>6042</v>
          </cell>
          <cell r="B491">
            <v>761410</v>
          </cell>
          <cell r="C491" t="str">
            <v>FinChg MtktoMkt G/L Int Rt Swp</v>
          </cell>
          <cell r="D491">
            <v>6042</v>
          </cell>
        </row>
        <row r="492">
          <cell r="A492">
            <v>6045</v>
          </cell>
          <cell r="B492">
            <v>620000</v>
          </cell>
          <cell r="C492" t="str">
            <v>Om&amp;A General</v>
          </cell>
          <cell r="D492">
            <v>6045</v>
          </cell>
        </row>
        <row r="493">
          <cell r="A493">
            <v>6105</v>
          </cell>
          <cell r="B493">
            <v>683010</v>
          </cell>
          <cell r="C493" t="str">
            <v>Capital Tax Provincial</v>
          </cell>
          <cell r="D493">
            <v>6105</v>
          </cell>
        </row>
        <row r="494">
          <cell r="A494">
            <v>6110</v>
          </cell>
          <cell r="B494">
            <v>694000</v>
          </cell>
          <cell r="C494" t="str">
            <v>Fuel Settlement SAP</v>
          </cell>
          <cell r="D494">
            <v>6110</v>
          </cell>
        </row>
        <row r="495">
          <cell r="A495">
            <v>6115</v>
          </cell>
          <cell r="B495">
            <v>620000</v>
          </cell>
          <cell r="C495" t="str">
            <v>Om&amp;A General</v>
          </cell>
          <cell r="D495">
            <v>6115</v>
          </cell>
        </row>
        <row r="496">
          <cell r="A496">
            <v>6205</v>
          </cell>
          <cell r="B496">
            <v>620340</v>
          </cell>
          <cell r="C496" t="str">
            <v>Corporate Donations</v>
          </cell>
          <cell r="D496">
            <v>6205</v>
          </cell>
        </row>
        <row r="497">
          <cell r="A497">
            <v>6210</v>
          </cell>
          <cell r="B497">
            <v>620000</v>
          </cell>
          <cell r="C497" t="str">
            <v>Om&amp;A General</v>
          </cell>
          <cell r="D497">
            <v>6210</v>
          </cell>
        </row>
        <row r="498">
          <cell r="A498">
            <v>6215</v>
          </cell>
          <cell r="B498">
            <v>620000</v>
          </cell>
          <cell r="C498" t="str">
            <v>Om&amp;A General</v>
          </cell>
          <cell r="D498">
            <v>6215</v>
          </cell>
        </row>
        <row r="499">
          <cell r="A499">
            <v>6225</v>
          </cell>
          <cell r="B499">
            <v>620000</v>
          </cell>
          <cell r="C499" t="str">
            <v>Om&amp;A General</v>
          </cell>
          <cell r="D499">
            <v>6225</v>
          </cell>
        </row>
        <row r="500">
          <cell r="A500">
            <v>6305</v>
          </cell>
          <cell r="B500">
            <v>550000</v>
          </cell>
          <cell r="C500" t="str">
            <v>Ext Revenue (Excl Power Sales)</v>
          </cell>
          <cell r="D500">
            <v>6305</v>
          </cell>
        </row>
        <row r="501">
          <cell r="A501">
            <v>6310</v>
          </cell>
          <cell r="B501">
            <v>620000</v>
          </cell>
          <cell r="C501" t="str">
            <v>Om&amp;A General</v>
          </cell>
          <cell r="D501">
            <v>6310</v>
          </cell>
        </row>
        <row r="502">
          <cell r="A502">
            <v>6315</v>
          </cell>
          <cell r="B502">
            <v>694000</v>
          </cell>
          <cell r="C502" t="str">
            <v>Fuel Settlement SAP</v>
          </cell>
          <cell r="D502">
            <v>6315</v>
          </cell>
        </row>
        <row r="503">
          <cell r="A503">
            <v>9001</v>
          </cell>
          <cell r="B503">
            <v>620000</v>
          </cell>
          <cell r="C503" t="str">
            <v>Om&amp;A General</v>
          </cell>
          <cell r="D503">
            <v>9001</v>
          </cell>
        </row>
        <row r="504">
          <cell r="A504">
            <v>9002</v>
          </cell>
          <cell r="B504">
            <v>620000</v>
          </cell>
          <cell r="C504" t="str">
            <v>Om&amp;A General</v>
          </cell>
          <cell r="D504">
            <v>9002</v>
          </cell>
        </row>
        <row r="505">
          <cell r="A505">
            <v>9003</v>
          </cell>
          <cell r="B505">
            <v>620000</v>
          </cell>
          <cell r="C505" t="str">
            <v>Om&amp;A General</v>
          </cell>
          <cell r="D505">
            <v>9003</v>
          </cell>
        </row>
        <row r="506">
          <cell r="A506">
            <v>9012</v>
          </cell>
          <cell r="B506">
            <v>620000</v>
          </cell>
          <cell r="C506" t="str">
            <v>Om&amp;A General</v>
          </cell>
          <cell r="D506">
            <v>9012</v>
          </cell>
        </row>
        <row r="507">
          <cell r="A507">
            <v>9015</v>
          </cell>
          <cell r="B507">
            <v>620000</v>
          </cell>
          <cell r="C507" t="str">
            <v>Om&amp;A General</v>
          </cell>
          <cell r="D507">
            <v>9015</v>
          </cell>
        </row>
        <row r="508">
          <cell r="A508">
            <v>9016</v>
          </cell>
          <cell r="B508">
            <v>620000</v>
          </cell>
          <cell r="C508" t="str">
            <v>Om&amp;A General</v>
          </cell>
          <cell r="D508">
            <v>9016</v>
          </cell>
        </row>
        <row r="509">
          <cell r="A509">
            <v>9040</v>
          </cell>
          <cell r="B509">
            <v>620000</v>
          </cell>
          <cell r="C509" t="str">
            <v>Om&amp;A General</v>
          </cell>
          <cell r="D509">
            <v>9040</v>
          </cell>
        </row>
        <row r="510">
          <cell r="A510">
            <v>9041</v>
          </cell>
          <cell r="B510">
            <v>620000</v>
          </cell>
          <cell r="C510" t="str">
            <v>Om&amp;A General</v>
          </cell>
          <cell r="D510">
            <v>9041</v>
          </cell>
        </row>
        <row r="511">
          <cell r="A511">
            <v>9045</v>
          </cell>
          <cell r="B511">
            <v>620000</v>
          </cell>
          <cell r="C511" t="str">
            <v>Om&amp;A General</v>
          </cell>
          <cell r="D511">
            <v>9045</v>
          </cell>
        </row>
        <row r="512">
          <cell r="A512">
            <v>9047</v>
          </cell>
          <cell r="B512">
            <v>620000</v>
          </cell>
          <cell r="C512" t="str">
            <v>Om&amp;A General</v>
          </cell>
          <cell r="D512">
            <v>9047</v>
          </cell>
        </row>
        <row r="513">
          <cell r="A513">
            <v>9048</v>
          </cell>
          <cell r="B513">
            <v>620000</v>
          </cell>
          <cell r="C513" t="str">
            <v>Om&amp;A General</v>
          </cell>
          <cell r="D513">
            <v>9048</v>
          </cell>
        </row>
        <row r="514">
          <cell r="A514">
            <v>9070</v>
          </cell>
          <cell r="B514">
            <v>620000</v>
          </cell>
          <cell r="C514" t="str">
            <v>Om&amp;A General</v>
          </cell>
          <cell r="D514">
            <v>9070</v>
          </cell>
        </row>
        <row r="515">
          <cell r="A515">
            <v>9075</v>
          </cell>
          <cell r="B515">
            <v>620000</v>
          </cell>
          <cell r="C515" t="str">
            <v>Om&amp;A General</v>
          </cell>
          <cell r="D515">
            <v>9075</v>
          </cell>
        </row>
        <row r="516">
          <cell r="A516">
            <v>9078</v>
          </cell>
          <cell r="B516">
            <v>620000</v>
          </cell>
          <cell r="C516" t="str">
            <v>Om&amp;A General</v>
          </cell>
          <cell r="D516">
            <v>9078</v>
          </cell>
        </row>
        <row r="517">
          <cell r="A517">
            <v>9079</v>
          </cell>
          <cell r="B517">
            <v>620000</v>
          </cell>
          <cell r="C517" t="str">
            <v>Om&amp;A General</v>
          </cell>
          <cell r="D517">
            <v>9079</v>
          </cell>
        </row>
        <row r="518">
          <cell r="A518">
            <v>9080</v>
          </cell>
          <cell r="B518">
            <v>620000</v>
          </cell>
          <cell r="C518" t="str">
            <v>Om&amp;A General</v>
          </cell>
          <cell r="D518">
            <v>9080</v>
          </cell>
        </row>
        <row r="519">
          <cell r="A519">
            <v>9081</v>
          </cell>
          <cell r="B519">
            <v>620000</v>
          </cell>
          <cell r="C519" t="str">
            <v>Om&amp;A General</v>
          </cell>
          <cell r="D519">
            <v>9081</v>
          </cell>
        </row>
        <row r="520">
          <cell r="A520">
            <v>9082</v>
          </cell>
          <cell r="B520">
            <v>620000</v>
          </cell>
          <cell r="C520" t="str">
            <v>Om&amp;A General</v>
          </cell>
          <cell r="D520">
            <v>9082</v>
          </cell>
        </row>
        <row r="521">
          <cell r="A521">
            <v>9083</v>
          </cell>
          <cell r="B521">
            <v>620000</v>
          </cell>
          <cell r="C521" t="str">
            <v>Om&amp;A General</v>
          </cell>
          <cell r="D521">
            <v>9083</v>
          </cell>
        </row>
        <row r="522">
          <cell r="A522">
            <v>9084</v>
          </cell>
          <cell r="B522">
            <v>620000</v>
          </cell>
          <cell r="C522" t="str">
            <v>Om&amp;A General</v>
          </cell>
          <cell r="D522">
            <v>9084</v>
          </cell>
        </row>
        <row r="523">
          <cell r="A523">
            <v>9085</v>
          </cell>
          <cell r="B523">
            <v>620000</v>
          </cell>
          <cell r="C523" t="str">
            <v>Om&amp;A General</v>
          </cell>
          <cell r="D523">
            <v>9085</v>
          </cell>
        </row>
        <row r="524">
          <cell r="A524">
            <v>9086</v>
          </cell>
          <cell r="B524">
            <v>620000</v>
          </cell>
          <cell r="C524" t="str">
            <v>Om&amp;A General</v>
          </cell>
          <cell r="D524">
            <v>9086</v>
          </cell>
        </row>
        <row r="525">
          <cell r="A525">
            <v>9087</v>
          </cell>
          <cell r="B525">
            <v>620000</v>
          </cell>
          <cell r="C525" t="str">
            <v>Om&amp;A General</v>
          </cell>
          <cell r="D525">
            <v>9087</v>
          </cell>
        </row>
        <row r="526">
          <cell r="A526">
            <v>9088</v>
          </cell>
          <cell r="B526">
            <v>620000</v>
          </cell>
          <cell r="C526" t="str">
            <v>Om&amp;A General</v>
          </cell>
          <cell r="D526">
            <v>9088</v>
          </cell>
        </row>
        <row r="527">
          <cell r="A527">
            <v>9089</v>
          </cell>
          <cell r="B527">
            <v>620000</v>
          </cell>
          <cell r="C527" t="str">
            <v>Om&amp;A General</v>
          </cell>
          <cell r="D527">
            <v>9089</v>
          </cell>
        </row>
        <row r="528">
          <cell r="A528">
            <v>9090</v>
          </cell>
          <cell r="B528">
            <v>620000</v>
          </cell>
          <cell r="C528" t="str">
            <v>Om&amp;A General</v>
          </cell>
          <cell r="D528">
            <v>9090</v>
          </cell>
        </row>
        <row r="529">
          <cell r="A529">
            <v>9091</v>
          </cell>
          <cell r="B529">
            <v>620000</v>
          </cell>
          <cell r="C529" t="str">
            <v>Om&amp;A General</v>
          </cell>
          <cell r="D529">
            <v>9091</v>
          </cell>
        </row>
        <row r="530">
          <cell r="A530">
            <v>9092</v>
          </cell>
          <cell r="B530">
            <v>620000</v>
          </cell>
          <cell r="C530" t="str">
            <v>Om&amp;A General</v>
          </cell>
          <cell r="D530">
            <v>9092</v>
          </cell>
        </row>
        <row r="531">
          <cell r="A531">
            <v>9093</v>
          </cell>
          <cell r="B531">
            <v>620000</v>
          </cell>
          <cell r="C531" t="str">
            <v>Om&amp;A General</v>
          </cell>
          <cell r="D531">
            <v>9093</v>
          </cell>
        </row>
        <row r="532">
          <cell r="A532">
            <v>9094</v>
          </cell>
          <cell r="B532">
            <v>620000</v>
          </cell>
          <cell r="C532" t="str">
            <v>Om&amp;A General</v>
          </cell>
          <cell r="D532">
            <v>9094</v>
          </cell>
        </row>
        <row r="533">
          <cell r="A533">
            <v>9095</v>
          </cell>
          <cell r="B533">
            <v>620000</v>
          </cell>
          <cell r="C533" t="str">
            <v>Om&amp;A General</v>
          </cell>
          <cell r="D533">
            <v>9095</v>
          </cell>
        </row>
        <row r="534">
          <cell r="A534">
            <v>9096</v>
          </cell>
          <cell r="B534">
            <v>620000</v>
          </cell>
          <cell r="C534" t="str">
            <v>Om&amp;A General</v>
          </cell>
          <cell r="D534">
            <v>9096</v>
          </cell>
        </row>
        <row r="535">
          <cell r="A535">
            <v>9097</v>
          </cell>
          <cell r="B535">
            <v>620000</v>
          </cell>
          <cell r="C535" t="str">
            <v>Om&amp;A General</v>
          </cell>
          <cell r="D535">
            <v>9097</v>
          </cell>
        </row>
        <row r="536">
          <cell r="A536">
            <v>9098</v>
          </cell>
          <cell r="B536">
            <v>620000</v>
          </cell>
          <cell r="C536" t="str">
            <v>Om&amp;A General</v>
          </cell>
          <cell r="D536">
            <v>9098</v>
          </cell>
        </row>
        <row r="537">
          <cell r="A537">
            <v>9099</v>
          </cell>
          <cell r="B537">
            <v>620000</v>
          </cell>
          <cell r="C537" t="str">
            <v>Om&amp;A General</v>
          </cell>
          <cell r="D537">
            <v>9099</v>
          </cell>
        </row>
        <row r="538">
          <cell r="A538">
            <v>9200</v>
          </cell>
          <cell r="B538">
            <v>620000</v>
          </cell>
          <cell r="C538" t="str">
            <v>Om&amp;A General</v>
          </cell>
          <cell r="D538">
            <v>9200</v>
          </cell>
        </row>
      </sheetData>
      <sheetData sheetId="1"/>
      <sheetData sheetId="2"/>
      <sheetData sheetId="3"/>
      <sheetData sheetId="4"/>
      <sheetData sheetId="5"/>
      <sheetData sheetId="6"/>
      <sheetData sheetId="7"/>
      <sheetData sheetId="8"/>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row r="2">
          <cell r="A2" t="str">
            <v>1005</v>
          </cell>
          <cell r="B2" t="str">
            <v>202010</v>
          </cell>
          <cell r="C2" t="str">
            <v>Short Term Invest &amp; Mkt Val Ls</v>
          </cell>
        </row>
        <row r="3">
          <cell r="A3" t="str">
            <v>1005</v>
          </cell>
          <cell r="B3" t="str">
            <v>203010</v>
          </cell>
          <cell r="C3" t="str">
            <v>AP US Bank - Cheques and Wires</v>
          </cell>
        </row>
        <row r="4">
          <cell r="A4" t="str">
            <v>1005</v>
          </cell>
          <cell r="B4" t="str">
            <v>203080</v>
          </cell>
          <cell r="C4" t="str">
            <v>TD General USD</v>
          </cell>
        </row>
        <row r="5">
          <cell r="A5" t="str">
            <v>1005</v>
          </cell>
          <cell r="B5" t="str">
            <v>203100</v>
          </cell>
          <cell r="C5" t="str">
            <v>RBC CP USD</v>
          </cell>
        </row>
        <row r="6">
          <cell r="A6" t="str">
            <v>1005</v>
          </cell>
          <cell r="B6" t="str">
            <v>203160</v>
          </cell>
          <cell r="C6" t="str">
            <v>TD A/R Finance USD</v>
          </cell>
        </row>
        <row r="7">
          <cell r="A7" t="str">
            <v>1005</v>
          </cell>
          <cell r="B7" t="str">
            <v>204000</v>
          </cell>
          <cell r="C7" t="str">
            <v>General Bank Accounts</v>
          </cell>
        </row>
        <row r="8">
          <cell r="A8" t="str">
            <v>1005</v>
          </cell>
          <cell r="B8" t="str">
            <v>204001</v>
          </cell>
          <cell r="C8" t="str">
            <v>True Up Cash Account</v>
          </cell>
        </row>
        <row r="9">
          <cell r="A9" t="str">
            <v>1005</v>
          </cell>
          <cell r="B9" t="str">
            <v>204010</v>
          </cell>
          <cell r="C9" t="str">
            <v>CIBC Customer Care ARP</v>
          </cell>
        </row>
        <row r="10">
          <cell r="A10" t="str">
            <v>1005</v>
          </cell>
          <cell r="B10" t="str">
            <v>204020</v>
          </cell>
          <cell r="C10" t="str">
            <v>CIBC Customer Care PAP/EFT</v>
          </cell>
        </row>
        <row r="11">
          <cell r="A11" t="str">
            <v>1005</v>
          </cell>
          <cell r="B11" t="str">
            <v>204030</v>
          </cell>
          <cell r="C11" t="str">
            <v>CIBC Customer Care Refunds</v>
          </cell>
        </row>
        <row r="12">
          <cell r="A12" t="str">
            <v>1005</v>
          </cell>
          <cell r="B12" t="str">
            <v>204040</v>
          </cell>
          <cell r="C12" t="str">
            <v>CIBC Customer Care Lcl Deposit</v>
          </cell>
        </row>
        <row r="13">
          <cell r="A13" t="str">
            <v>1005</v>
          </cell>
          <cell r="B13" t="str">
            <v>204050</v>
          </cell>
          <cell r="C13" t="str">
            <v>CIBC A/R Finance</v>
          </cell>
        </row>
        <row r="14">
          <cell r="A14" t="str">
            <v>1005</v>
          </cell>
          <cell r="B14" t="str">
            <v>204060</v>
          </cell>
          <cell r="C14" t="str">
            <v>CIBC A/R Investment Recovery</v>
          </cell>
        </row>
        <row r="15">
          <cell r="A15" t="str">
            <v>1005</v>
          </cell>
          <cell r="B15" t="str">
            <v>204070</v>
          </cell>
          <cell r="C15" t="str">
            <v>Corp Real Estate Bank Acct</v>
          </cell>
        </row>
        <row r="16">
          <cell r="A16" t="str">
            <v>1005</v>
          </cell>
          <cell r="B16" t="str">
            <v>204080</v>
          </cell>
          <cell r="C16" t="str">
            <v>Pensioner Pay Bank Account</v>
          </cell>
        </row>
        <row r="17">
          <cell r="A17" t="str">
            <v>1005</v>
          </cell>
          <cell r="B17" t="str">
            <v>204090</v>
          </cell>
          <cell r="C17" t="str">
            <v>CIBC General</v>
          </cell>
        </row>
        <row r="18">
          <cell r="A18" t="str">
            <v>1005</v>
          </cell>
          <cell r="B18" t="str">
            <v>204100</v>
          </cell>
          <cell r="C18" t="str">
            <v>TD Ontario Contracts</v>
          </cell>
        </row>
        <row r="19">
          <cell r="A19" t="str">
            <v>1005</v>
          </cell>
          <cell r="B19" t="str">
            <v>204110</v>
          </cell>
          <cell r="C19" t="str">
            <v>CIBC Payone</v>
          </cell>
        </row>
        <row r="20">
          <cell r="A20" t="str">
            <v>1005</v>
          </cell>
          <cell r="B20" t="str">
            <v>204120</v>
          </cell>
          <cell r="C20" t="str">
            <v>RBC CP</v>
          </cell>
        </row>
        <row r="21">
          <cell r="A21" t="str">
            <v>1005</v>
          </cell>
          <cell r="B21" t="str">
            <v>204130</v>
          </cell>
          <cell r="C21" t="str">
            <v>BMO Interac</v>
          </cell>
        </row>
        <row r="22">
          <cell r="A22" t="str">
            <v>1005</v>
          </cell>
          <cell r="B22" t="str">
            <v>204140</v>
          </cell>
          <cell r="C22" t="str">
            <v>AP Canadian Bank - Wires</v>
          </cell>
        </row>
        <row r="23">
          <cell r="A23" t="str">
            <v>1005</v>
          </cell>
          <cell r="B23" t="str">
            <v>204150</v>
          </cell>
          <cell r="C23" t="str">
            <v>OH Energy Co. - Bank Acct</v>
          </cell>
        </row>
        <row r="24">
          <cell r="A24" t="str">
            <v>1005</v>
          </cell>
          <cell r="B24" t="str">
            <v>204170</v>
          </cell>
          <cell r="C24" t="str">
            <v>Hydro One Networks- Bank A/C</v>
          </cell>
        </row>
        <row r="25">
          <cell r="A25" t="str">
            <v>1005</v>
          </cell>
          <cell r="B25" t="str">
            <v>204180</v>
          </cell>
          <cell r="C25" t="str">
            <v>Hydro One-Bramption General</v>
          </cell>
        </row>
        <row r="26">
          <cell r="A26" t="str">
            <v>1005</v>
          </cell>
          <cell r="B26" t="str">
            <v>204200</v>
          </cell>
          <cell r="C26" t="str">
            <v>CIBC Payroll Account</v>
          </cell>
        </row>
        <row r="27">
          <cell r="A27" t="str">
            <v>1005</v>
          </cell>
          <cell r="B27" t="str">
            <v>204210</v>
          </cell>
          <cell r="C27" t="str">
            <v>AP Canadian Bank - Cheques</v>
          </cell>
        </row>
        <row r="28">
          <cell r="A28" t="str">
            <v>1005</v>
          </cell>
          <cell r="B28" t="str">
            <v>204500</v>
          </cell>
          <cell r="C28" t="str">
            <v>OHE Gas (A/C#43-85810)</v>
          </cell>
        </row>
        <row r="29">
          <cell r="A29" t="str">
            <v>1005</v>
          </cell>
          <cell r="B29" t="str">
            <v>204510</v>
          </cell>
          <cell r="C29" t="str">
            <v>OHE Home Prod&amp;Ser A/C#43-85918</v>
          </cell>
        </row>
        <row r="30">
          <cell r="A30" t="str">
            <v>1005</v>
          </cell>
          <cell r="B30" t="str">
            <v>204520</v>
          </cell>
          <cell r="C30" t="str">
            <v>OHE Submetering (A/C#43-86019)</v>
          </cell>
        </row>
        <row r="31">
          <cell r="A31" t="str">
            <v>1005</v>
          </cell>
          <cell r="B31" t="str">
            <v>204530</v>
          </cell>
          <cell r="C31" t="str">
            <v>OHE Onsource (A/C#43-86116)</v>
          </cell>
        </row>
        <row r="32">
          <cell r="A32" t="str">
            <v>1005</v>
          </cell>
          <cell r="B32" t="str">
            <v>204540</v>
          </cell>
          <cell r="C32" t="str">
            <v>OHE Electricity (A/C#43-86213)</v>
          </cell>
        </row>
        <row r="33">
          <cell r="A33" t="str">
            <v>1005</v>
          </cell>
          <cell r="B33" t="str">
            <v>204590</v>
          </cell>
          <cell r="C33" t="str">
            <v>MEU Acquistion Cash Accrual</v>
          </cell>
        </row>
        <row r="34">
          <cell r="A34" t="str">
            <v>1005</v>
          </cell>
          <cell r="B34" t="str">
            <v>205099</v>
          </cell>
          <cell r="C34" t="str">
            <v>Month-End Cash to Holding</v>
          </cell>
        </row>
        <row r="35">
          <cell r="A35" t="str">
            <v>1006</v>
          </cell>
          <cell r="B35">
            <v>204000</v>
          </cell>
          <cell r="C35" t="str">
            <v>PAYROLL BANK ACCOUNT</v>
          </cell>
        </row>
        <row r="36">
          <cell r="A36" t="str">
            <v>1007</v>
          </cell>
          <cell r="B36">
            <v>204000</v>
          </cell>
          <cell r="C36" t="str">
            <v>TRANSFORMER STATION ACCOUNT</v>
          </cell>
        </row>
        <row r="37">
          <cell r="A37" t="str">
            <v>1008</v>
          </cell>
          <cell r="B37">
            <v>204000</v>
          </cell>
          <cell r="C37" t="str">
            <v>cash</v>
          </cell>
        </row>
        <row r="38">
          <cell r="A38" t="str">
            <v>1009</v>
          </cell>
          <cell r="B38">
            <v>204000</v>
          </cell>
          <cell r="C38" t="str">
            <v>cash</v>
          </cell>
        </row>
        <row r="39">
          <cell r="A39" t="str">
            <v>1010</v>
          </cell>
          <cell r="B39">
            <v>205000</v>
          </cell>
          <cell r="C39" t="str">
            <v>Permanent Advances</v>
          </cell>
        </row>
        <row r="40">
          <cell r="A40" t="str">
            <v>1010</v>
          </cell>
          <cell r="B40" t="str">
            <v>204360</v>
          </cell>
          <cell r="C40" t="str">
            <v>Bu Trust Accounts</v>
          </cell>
        </row>
        <row r="41">
          <cell r="A41" t="str">
            <v>1010</v>
          </cell>
          <cell r="B41" t="str">
            <v>205000</v>
          </cell>
          <cell r="C41" t="str">
            <v>Permanent Advances</v>
          </cell>
        </row>
        <row r="42">
          <cell r="A42" t="str">
            <v>1010</v>
          </cell>
          <cell r="B42" t="str">
            <v>205001</v>
          </cell>
          <cell r="C42" t="str">
            <v>Temporary Advances</v>
          </cell>
        </row>
        <row r="43">
          <cell r="A43" t="str">
            <v>1011</v>
          </cell>
          <cell r="B43">
            <v>204000</v>
          </cell>
          <cell r="C43" t="str">
            <v>PETTY CASH (GLIDDEN)</v>
          </cell>
        </row>
        <row r="44">
          <cell r="A44" t="str">
            <v>1012</v>
          </cell>
          <cell r="B44">
            <v>204000</v>
          </cell>
          <cell r="C44" t="str">
            <v>EXPENSE ADVANCES</v>
          </cell>
        </row>
        <row r="45">
          <cell r="A45" t="str">
            <v>1020</v>
          </cell>
          <cell r="B45">
            <v>204000</v>
          </cell>
          <cell r="C45" t="str">
            <v>Interest Special Deposits</v>
          </cell>
        </row>
        <row r="46">
          <cell r="A46" t="str">
            <v>1030</v>
          </cell>
          <cell r="B46">
            <v>204000</v>
          </cell>
          <cell r="C46" t="str">
            <v>Dividend Special Deposits</v>
          </cell>
        </row>
        <row r="47">
          <cell r="A47" t="str">
            <v>1040</v>
          </cell>
          <cell r="B47">
            <v>204000</v>
          </cell>
          <cell r="C47" t="str">
            <v>Other Special Deposits</v>
          </cell>
        </row>
        <row r="48">
          <cell r="A48" t="str">
            <v>1060</v>
          </cell>
          <cell r="B48">
            <v>202010</v>
          </cell>
          <cell r="C48" t="str">
            <v>SHORT TERM INVESTMENTS</v>
          </cell>
        </row>
        <row r="49">
          <cell r="A49" t="str">
            <v>1070</v>
          </cell>
          <cell r="B49">
            <v>202010</v>
          </cell>
          <cell r="C49" t="str">
            <v>Current Investments</v>
          </cell>
        </row>
        <row r="50">
          <cell r="A50" t="str">
            <v>1090</v>
          </cell>
          <cell r="B50">
            <v>211000</v>
          </cell>
          <cell r="C50" t="str">
            <v>Accts Receivable Misc - Ar:M</v>
          </cell>
        </row>
        <row r="51">
          <cell r="A51" t="str">
            <v>1091</v>
          </cell>
          <cell r="B51">
            <v>211000</v>
          </cell>
          <cell r="C51" t="str">
            <v>Accts Receivable Misc - Ar:M</v>
          </cell>
        </row>
        <row r="52">
          <cell r="A52" t="str">
            <v>1092</v>
          </cell>
          <cell r="B52">
            <v>211000</v>
          </cell>
          <cell r="C52" t="str">
            <v>Accts Receivable Misc - Ar:M</v>
          </cell>
        </row>
        <row r="53">
          <cell r="A53" t="str">
            <v>1093</v>
          </cell>
          <cell r="B53">
            <v>211000</v>
          </cell>
          <cell r="C53" t="str">
            <v>Accts Receivable Misc - Ar:M</v>
          </cell>
        </row>
        <row r="54">
          <cell r="A54" t="str">
            <v>1094</v>
          </cell>
          <cell r="B54">
            <v>211000</v>
          </cell>
          <cell r="C54" t="str">
            <v>Accts Receivable Misc - Ar:M</v>
          </cell>
        </row>
        <row r="55">
          <cell r="A55" t="str">
            <v>1095</v>
          </cell>
          <cell r="B55">
            <v>211000</v>
          </cell>
          <cell r="C55" t="str">
            <v>Accts Receivable Misc - Ar:M</v>
          </cell>
        </row>
        <row r="56">
          <cell r="A56" t="str">
            <v>1100</v>
          </cell>
          <cell r="B56" t="str">
            <v>212010</v>
          </cell>
          <cell r="C56" t="str">
            <v>Accounts Receivable - CSS</v>
          </cell>
        </row>
        <row r="57">
          <cell r="A57" t="str">
            <v>1100</v>
          </cell>
          <cell r="B57" t="str">
            <v>212015</v>
          </cell>
          <cell r="C57" t="str">
            <v>Retail sales - AR - RRA</v>
          </cell>
        </row>
        <row r="58">
          <cell r="A58" t="str">
            <v>1101</v>
          </cell>
          <cell r="B58">
            <v>213000</v>
          </cell>
          <cell r="C58" t="str">
            <v>CONSUMER RETURNED CHEQUES</v>
          </cell>
        </row>
        <row r="59">
          <cell r="A59" t="str">
            <v>1102</v>
          </cell>
          <cell r="B59">
            <v>213000</v>
          </cell>
          <cell r="C59" t="str">
            <v>AR - Services</v>
          </cell>
        </row>
        <row r="60">
          <cell r="A60" t="str">
            <v>1104</v>
          </cell>
          <cell r="B60">
            <v>213000</v>
          </cell>
          <cell r="C60" t="str">
            <v>WATER HEATERS</v>
          </cell>
        </row>
        <row r="61">
          <cell r="A61" t="str">
            <v>1105</v>
          </cell>
          <cell r="B61" t="str">
            <v>211000</v>
          </cell>
          <cell r="C61" t="str">
            <v>Accts Receivable Misc - Ar:M</v>
          </cell>
        </row>
        <row r="62">
          <cell r="A62" t="str">
            <v>1105</v>
          </cell>
          <cell r="B62" t="str">
            <v>211010</v>
          </cell>
          <cell r="C62" t="str">
            <v>Accounts Receivable Municipal</v>
          </cell>
        </row>
        <row r="63">
          <cell r="A63" t="str">
            <v>1105</v>
          </cell>
          <cell r="B63" t="str">
            <v>211040</v>
          </cell>
          <cell r="C63" t="str">
            <v>Ar-Inspection Offices</v>
          </cell>
        </row>
        <row r="64">
          <cell r="A64" t="str">
            <v>1105</v>
          </cell>
          <cell r="B64" t="str">
            <v>211800</v>
          </cell>
          <cell r="C64" t="str">
            <v>A/R - Hydro One Networks Inc.</v>
          </cell>
        </row>
        <row r="65">
          <cell r="A65" t="str">
            <v>1105</v>
          </cell>
          <cell r="B65" t="str">
            <v>211810</v>
          </cell>
          <cell r="C65" t="str">
            <v>A/R - TX</v>
          </cell>
        </row>
        <row r="66">
          <cell r="A66" t="str">
            <v>1105</v>
          </cell>
          <cell r="B66" t="str">
            <v>211820</v>
          </cell>
          <cell r="C66" t="str">
            <v>A/R - DX</v>
          </cell>
        </row>
        <row r="67">
          <cell r="A67" t="str">
            <v>1105</v>
          </cell>
          <cell r="B67" t="str">
            <v>211830</v>
          </cell>
          <cell r="C67" t="str">
            <v>A/R - Remotes</v>
          </cell>
        </row>
        <row r="68">
          <cell r="A68" t="str">
            <v>1105</v>
          </cell>
          <cell r="B68" t="str">
            <v>211840</v>
          </cell>
          <cell r="C68" t="str">
            <v>A/R - Telecom</v>
          </cell>
        </row>
        <row r="69">
          <cell r="A69" t="str">
            <v>1105</v>
          </cell>
          <cell r="B69" t="str">
            <v>211850</v>
          </cell>
          <cell r="C69" t="str">
            <v>A/R - International Inc.</v>
          </cell>
        </row>
        <row r="70">
          <cell r="A70" t="str">
            <v>1105</v>
          </cell>
          <cell r="B70" t="str">
            <v>211860</v>
          </cell>
          <cell r="C70" t="str">
            <v>A/R - Energy Company</v>
          </cell>
        </row>
        <row r="71">
          <cell r="A71" t="str">
            <v>1105</v>
          </cell>
          <cell r="B71" t="str">
            <v>211861</v>
          </cell>
          <cell r="C71" t="str">
            <v>OHE - Res Products &amp; Services</v>
          </cell>
        </row>
        <row r="72">
          <cell r="A72" t="str">
            <v>1105</v>
          </cell>
          <cell r="B72" t="str">
            <v>211862</v>
          </cell>
          <cell r="C72" t="str">
            <v>OHE - Billing Services</v>
          </cell>
        </row>
        <row r="73">
          <cell r="A73" t="str">
            <v>1105</v>
          </cell>
          <cell r="B73" t="str">
            <v>211863</v>
          </cell>
          <cell r="C73" t="str">
            <v>OHE Onsource</v>
          </cell>
        </row>
        <row r="74">
          <cell r="A74" t="str">
            <v>1105</v>
          </cell>
          <cell r="B74" t="str">
            <v>211864</v>
          </cell>
          <cell r="C74" t="str">
            <v>OHE Pay One Receivables</v>
          </cell>
        </row>
        <row r="75">
          <cell r="A75" t="str">
            <v>1105</v>
          </cell>
          <cell r="B75" t="str">
            <v>211870</v>
          </cell>
          <cell r="C75" t="str">
            <v>A/R - Default Supply (DX)</v>
          </cell>
        </row>
        <row r="76">
          <cell r="A76" t="str">
            <v>1105</v>
          </cell>
          <cell r="B76" t="str">
            <v>211871</v>
          </cell>
          <cell r="C76" t="str">
            <v>A/R -  Retailer Billing</v>
          </cell>
        </row>
        <row r="77">
          <cell r="A77" t="str">
            <v>1105</v>
          </cell>
          <cell r="B77" t="str">
            <v>211875</v>
          </cell>
          <cell r="C77" t="str">
            <v>A/R -  Telecom Link</v>
          </cell>
        </row>
        <row r="78">
          <cell r="A78" t="str">
            <v>1105</v>
          </cell>
          <cell r="B78" t="str">
            <v>211880</v>
          </cell>
          <cell r="C78" t="str">
            <v>A/R Hydro One Markets Inc</v>
          </cell>
        </row>
        <row r="79">
          <cell r="A79" t="str">
            <v>1105</v>
          </cell>
          <cell r="B79" t="str">
            <v>211881</v>
          </cell>
          <cell r="C79" t="str">
            <v>AR_Dist BUs Development</v>
          </cell>
        </row>
        <row r="80">
          <cell r="A80" t="str">
            <v>1105</v>
          </cell>
          <cell r="B80" t="str">
            <v>211885</v>
          </cell>
          <cell r="C80" t="str">
            <v>A/R -  eBUSINESS</v>
          </cell>
        </row>
        <row r="81">
          <cell r="A81" t="str">
            <v>1105</v>
          </cell>
          <cell r="B81" t="str">
            <v>211890</v>
          </cell>
          <cell r="C81" t="str">
            <v>Pension Plan Billing</v>
          </cell>
        </row>
        <row r="82">
          <cell r="A82" t="str">
            <v>1105</v>
          </cell>
          <cell r="B82" t="str">
            <v>211980</v>
          </cell>
          <cell r="C82" t="str">
            <v>Ar-Sub-Ac For Alloc Of Gla 026</v>
          </cell>
        </row>
        <row r="83">
          <cell r="A83" t="str">
            <v>1105</v>
          </cell>
          <cell r="B83" t="str">
            <v>212011</v>
          </cell>
          <cell r="C83" t="str">
            <v>A/R - Unbilled Retail Revenue</v>
          </cell>
        </row>
        <row r="84">
          <cell r="A84" t="str">
            <v>1105</v>
          </cell>
          <cell r="B84" t="str">
            <v>212020</v>
          </cell>
          <cell r="C84" t="str">
            <v>A/R INTERSYSTEM CLEARING (EXT)</v>
          </cell>
        </row>
        <row r="85">
          <cell r="A85" t="str">
            <v>1105</v>
          </cell>
          <cell r="B85" t="str">
            <v>212021</v>
          </cell>
          <cell r="C85" t="str">
            <v>Bill Susp Inter-System Clear</v>
          </cell>
        </row>
        <row r="86">
          <cell r="A86" t="str">
            <v>1105</v>
          </cell>
          <cell r="B86" t="str">
            <v>212030</v>
          </cell>
          <cell r="C86" t="str">
            <v>Accounts Rec. - Non Invoice MB</v>
          </cell>
        </row>
        <row r="87">
          <cell r="A87" t="str">
            <v>1105</v>
          </cell>
          <cell r="B87" t="str">
            <v>220220</v>
          </cell>
          <cell r="C87" t="str">
            <v>A/R Interco Clrng Outside Grp</v>
          </cell>
        </row>
        <row r="88">
          <cell r="A88" t="str">
            <v>1106</v>
          </cell>
          <cell r="B88">
            <v>213000</v>
          </cell>
          <cell r="C88" t="str">
            <v>AC REC SUBDIVIDERS</v>
          </cell>
        </row>
        <row r="89">
          <cell r="A89" t="str">
            <v>1107</v>
          </cell>
          <cell r="B89">
            <v>213000</v>
          </cell>
          <cell r="C89" t="str">
            <v>RECOVERABLE WORK - GENERAL</v>
          </cell>
        </row>
        <row r="90">
          <cell r="A90" t="str">
            <v>1108</v>
          </cell>
          <cell r="B90">
            <v>213000</v>
          </cell>
          <cell r="C90" t="str">
            <v>ACCOUNTS REC SUNDRY</v>
          </cell>
        </row>
        <row r="91">
          <cell r="A91" t="str">
            <v>1110</v>
          </cell>
          <cell r="B91" t="str">
            <v>212040</v>
          </cell>
          <cell r="C91" t="str">
            <v>Capital Contributions</v>
          </cell>
        </row>
        <row r="92">
          <cell r="A92" t="str">
            <v>1110</v>
          </cell>
          <cell r="B92" t="str">
            <v>213000</v>
          </cell>
          <cell r="C92" t="str">
            <v>Accounts Receivable - Other</v>
          </cell>
        </row>
        <row r="93">
          <cell r="A93" t="str">
            <v>1110</v>
          </cell>
          <cell r="B93" t="str">
            <v>213040</v>
          </cell>
          <cell r="C93" t="str">
            <v>Ar-Prov S Tx Refunds</v>
          </cell>
        </row>
        <row r="94">
          <cell r="A94" t="str">
            <v>1110</v>
          </cell>
          <cell r="B94" t="str">
            <v>213111</v>
          </cell>
          <cell r="C94" t="str">
            <v>Ar-Advance Billings</v>
          </cell>
        </row>
        <row r="95">
          <cell r="A95" t="str">
            <v>1110</v>
          </cell>
          <cell r="B95" t="str">
            <v>213200</v>
          </cell>
          <cell r="C95" t="str">
            <v>Employer Purchased Residences</v>
          </cell>
        </row>
        <row r="96">
          <cell r="A96" t="str">
            <v>1110</v>
          </cell>
          <cell r="B96" t="str">
            <v>213210</v>
          </cell>
          <cell r="C96" t="str">
            <v>Employee Reloc - Adv of Equity</v>
          </cell>
        </row>
        <row r="97">
          <cell r="A97" t="str">
            <v>1110</v>
          </cell>
          <cell r="B97" t="str">
            <v>213300</v>
          </cell>
          <cell r="C97" t="str">
            <v>Accounts Receivable - Emp</v>
          </cell>
        </row>
        <row r="98">
          <cell r="A98" t="str">
            <v>1110</v>
          </cell>
          <cell r="B98" t="str">
            <v>213310</v>
          </cell>
          <cell r="C98" t="str">
            <v>Employee Rec - Ed Courses</v>
          </cell>
        </row>
        <row r="99">
          <cell r="A99" t="str">
            <v>1110</v>
          </cell>
          <cell r="B99" t="str">
            <v>213320</v>
          </cell>
          <cell r="C99" t="str">
            <v>Employee Rec - Time Payments</v>
          </cell>
        </row>
        <row r="100">
          <cell r="A100" t="str">
            <v>1110</v>
          </cell>
          <cell r="B100" t="str">
            <v>213330</v>
          </cell>
          <cell r="C100" t="str">
            <v>Employee Rec - Housing Loans</v>
          </cell>
        </row>
        <row r="101">
          <cell r="A101" t="str">
            <v>1110</v>
          </cell>
          <cell r="B101" t="str">
            <v>213340</v>
          </cell>
          <cell r="C101" t="str">
            <v>Employee Rec - Temp Advances</v>
          </cell>
        </row>
        <row r="102">
          <cell r="A102" t="str">
            <v>1110</v>
          </cell>
          <cell r="B102" t="str">
            <v>213350</v>
          </cell>
          <cell r="C102" t="str">
            <v>Employee Rec - Pension Repaym</v>
          </cell>
        </row>
        <row r="103">
          <cell r="A103" t="str">
            <v>1110</v>
          </cell>
          <cell r="B103" t="str">
            <v>213360</v>
          </cell>
          <cell r="C103" t="str">
            <v>Employee Rec - Charge Sales</v>
          </cell>
        </row>
        <row r="104">
          <cell r="A104" t="str">
            <v>1110</v>
          </cell>
          <cell r="B104" t="str">
            <v>213370</v>
          </cell>
          <cell r="C104" t="str">
            <v>Employee Rec - Wage Assignment</v>
          </cell>
        </row>
        <row r="105">
          <cell r="A105" t="str">
            <v>1110</v>
          </cell>
          <cell r="B105" t="str">
            <v>213380</v>
          </cell>
          <cell r="C105" t="str">
            <v>Employee Rec -Misc Receivable</v>
          </cell>
        </row>
        <row r="106">
          <cell r="A106" t="str">
            <v>1110</v>
          </cell>
          <cell r="B106" t="str">
            <v>213390</v>
          </cell>
          <cell r="C106" t="str">
            <v>Employee Rec - Settlement Loan</v>
          </cell>
        </row>
        <row r="107">
          <cell r="A107" t="str">
            <v>1110</v>
          </cell>
          <cell r="B107" t="str">
            <v>213400</v>
          </cell>
          <cell r="C107" t="str">
            <v>Emp Rec - Occup Tools/Clothing</v>
          </cell>
        </row>
        <row r="108">
          <cell r="A108" t="str">
            <v>1110</v>
          </cell>
          <cell r="B108" t="str">
            <v>213410</v>
          </cell>
          <cell r="C108" t="str">
            <v>Emp Rec - Safety Equipment</v>
          </cell>
        </row>
        <row r="109">
          <cell r="A109" t="str">
            <v>1110</v>
          </cell>
          <cell r="B109" t="str">
            <v>213420</v>
          </cell>
          <cell r="C109" t="str">
            <v>Hydro Pension Advance</v>
          </cell>
        </row>
        <row r="110">
          <cell r="A110" t="str">
            <v>1110</v>
          </cell>
          <cell r="B110" t="str">
            <v>213610</v>
          </cell>
          <cell r="C110" t="str">
            <v>WSIB Amounts on Deposits</v>
          </cell>
        </row>
        <row r="111">
          <cell r="A111" t="str">
            <v>1110</v>
          </cell>
          <cell r="B111" t="str">
            <v>213710</v>
          </cell>
          <cell r="C111" t="str">
            <v>Ar-Line Clearing - Bell Canada</v>
          </cell>
        </row>
        <row r="112">
          <cell r="A112" t="str">
            <v>1110</v>
          </cell>
          <cell r="B112" t="str">
            <v>213720</v>
          </cell>
          <cell r="C112" t="str">
            <v>Ar-Line Clearing -Northern Tel</v>
          </cell>
        </row>
        <row r="113">
          <cell r="A113" t="str">
            <v>1110</v>
          </cell>
          <cell r="B113" t="str">
            <v>213730</v>
          </cell>
          <cell r="C113" t="str">
            <v>Ar-Pole Rental - Bell Canada</v>
          </cell>
        </row>
        <row r="114">
          <cell r="A114" t="str">
            <v>1110</v>
          </cell>
          <cell r="B114" t="str">
            <v>213800</v>
          </cell>
          <cell r="C114" t="str">
            <v>Insurance Claims Recoverable</v>
          </cell>
        </row>
        <row r="115">
          <cell r="A115" t="str">
            <v>1110</v>
          </cell>
          <cell r="B115" t="str">
            <v>213850</v>
          </cell>
          <cell r="C115" t="str">
            <v>System Cap Sales &amp; Annex Susp</v>
          </cell>
        </row>
        <row r="116">
          <cell r="A116" t="str">
            <v>1110</v>
          </cell>
          <cell r="B116" t="str">
            <v>213980</v>
          </cell>
          <cell r="C116" t="str">
            <v>Accounts Receivable - Other</v>
          </cell>
        </row>
        <row r="117">
          <cell r="A117" t="str">
            <v>1110</v>
          </cell>
          <cell r="B117" t="str">
            <v>214000</v>
          </cell>
          <cell r="C117" t="str">
            <v>Account Receivable - Elect Ins</v>
          </cell>
        </row>
        <row r="118">
          <cell r="A118" t="str">
            <v>1110</v>
          </cell>
          <cell r="B118" t="str">
            <v>214190</v>
          </cell>
          <cell r="C118" t="str">
            <v>Rebill Suspense - OHI</v>
          </cell>
        </row>
        <row r="119">
          <cell r="A119" t="str">
            <v>1110</v>
          </cell>
          <cell r="B119" t="str">
            <v>214310</v>
          </cell>
          <cell r="C119" t="str">
            <v>REBILL SUSP -OHEU RELEASES</v>
          </cell>
        </row>
        <row r="120">
          <cell r="A120" t="str">
            <v>1110</v>
          </cell>
          <cell r="B120" t="str">
            <v>214330</v>
          </cell>
          <cell r="C120" t="str">
            <v>Rebill Suspense - NUGS</v>
          </cell>
        </row>
        <row r="121">
          <cell r="A121" t="str">
            <v>1110</v>
          </cell>
          <cell r="B121" t="str">
            <v>214980</v>
          </cell>
          <cell r="C121" t="str">
            <v>Rebilling Suspense - Corp Alln</v>
          </cell>
        </row>
        <row r="122">
          <cell r="A122" t="str">
            <v>1110</v>
          </cell>
          <cell r="B122" t="str">
            <v>214981</v>
          </cell>
          <cell r="C122" t="str">
            <v>MEU Y2K - Billing Revenue</v>
          </cell>
        </row>
        <row r="123">
          <cell r="A123" t="str">
            <v>1110</v>
          </cell>
          <cell r="B123" t="str">
            <v>214982</v>
          </cell>
          <cell r="C123" t="str">
            <v>MEU Y2K Billing - Accounts Rec</v>
          </cell>
        </row>
        <row r="124">
          <cell r="A124" t="str">
            <v>1110</v>
          </cell>
          <cell r="B124" t="str">
            <v>214983</v>
          </cell>
          <cell r="C124" t="str">
            <v>MEU Y2K Customer Payment</v>
          </cell>
        </row>
        <row r="125">
          <cell r="A125" t="str">
            <v>1110</v>
          </cell>
          <cell r="B125" t="str">
            <v>214984</v>
          </cell>
          <cell r="C125" t="str">
            <v>MEU Y2K Billing ReImbursement</v>
          </cell>
        </row>
        <row r="126">
          <cell r="A126" t="str">
            <v>1110</v>
          </cell>
          <cell r="B126" t="str">
            <v>214990</v>
          </cell>
          <cell r="C126" t="str">
            <v>Retailer Billing -AR Clearing</v>
          </cell>
        </row>
        <row r="127">
          <cell r="A127" t="str">
            <v>1110</v>
          </cell>
          <cell r="B127" t="str">
            <v>215010</v>
          </cell>
          <cell r="C127" t="str">
            <v>Payrolls</v>
          </cell>
        </row>
        <row r="128">
          <cell r="A128" t="str">
            <v>1110</v>
          </cell>
          <cell r="B128" t="str">
            <v>215020</v>
          </cell>
          <cell r="C128" t="str">
            <v>Salaryrolls</v>
          </cell>
        </row>
        <row r="129">
          <cell r="A129" t="str">
            <v>1110</v>
          </cell>
          <cell r="B129" t="str">
            <v>215030</v>
          </cell>
          <cell r="C129" t="str">
            <v>Vacation Advance Suspense</v>
          </cell>
        </row>
        <row r="130">
          <cell r="A130" t="str">
            <v>1110</v>
          </cell>
          <cell r="B130" t="str">
            <v>215980</v>
          </cell>
          <cell r="C130" t="str">
            <v>Payroll Suspense</v>
          </cell>
        </row>
        <row r="131">
          <cell r="A131" t="str">
            <v>1110</v>
          </cell>
          <cell r="B131" t="str">
            <v>216040</v>
          </cell>
          <cell r="C131" t="str">
            <v>Receivables/Payables XC Swaps</v>
          </cell>
        </row>
        <row r="132">
          <cell r="A132" t="str">
            <v>1110</v>
          </cell>
          <cell r="B132" t="str">
            <v>216160</v>
          </cell>
          <cell r="C132" t="str">
            <v>Receivables/Payable On Fwrds</v>
          </cell>
        </row>
        <row r="133">
          <cell r="A133" t="str">
            <v>1110</v>
          </cell>
          <cell r="B133" t="str">
            <v>216400</v>
          </cell>
          <cell r="C133" t="str">
            <v>Receivables/Payables On Option</v>
          </cell>
        </row>
        <row r="134">
          <cell r="A134" t="str">
            <v>1110</v>
          </cell>
          <cell r="B134" t="str">
            <v>217020</v>
          </cell>
          <cell r="C134" t="str">
            <v>Deferred Premium</v>
          </cell>
        </row>
        <row r="135">
          <cell r="A135" t="str">
            <v>1110</v>
          </cell>
          <cell r="B135" t="str">
            <v>219000</v>
          </cell>
          <cell r="C135" t="str">
            <v>Sales Proceeds Suspense</v>
          </cell>
        </row>
        <row r="136">
          <cell r="A136" t="str">
            <v>1110</v>
          </cell>
          <cell r="B136" t="str">
            <v>219050</v>
          </cell>
          <cell r="C136" t="str">
            <v>Int'M Sale Proc'D-Land Susp</v>
          </cell>
        </row>
        <row r="137">
          <cell r="A137" t="str">
            <v>1110</v>
          </cell>
          <cell r="B137" t="str">
            <v>219060</v>
          </cell>
          <cell r="C137" t="str">
            <v>Intm Sale Proc-Land Susp Sndry</v>
          </cell>
        </row>
        <row r="138">
          <cell r="A138" t="str">
            <v>1110</v>
          </cell>
          <cell r="B138" t="str">
            <v>219170</v>
          </cell>
          <cell r="C138" t="str">
            <v>Interim Sale Proceeds</v>
          </cell>
        </row>
        <row r="139">
          <cell r="A139" t="str">
            <v>1110</v>
          </cell>
          <cell r="B139" t="str">
            <v>219500</v>
          </cell>
          <cell r="C139" t="str">
            <v>Real Estate Sale Proceeds Susp</v>
          </cell>
        </row>
        <row r="140">
          <cell r="A140" t="str">
            <v>1110</v>
          </cell>
          <cell r="B140" t="str">
            <v>220200</v>
          </cell>
          <cell r="C140" t="str">
            <v>A/R INTERSYS CLRNG OUTSIDE GRP</v>
          </cell>
        </row>
        <row r="141">
          <cell r="A141" t="str">
            <v>1110</v>
          </cell>
          <cell r="B141" t="str">
            <v>356100</v>
          </cell>
          <cell r="C141" t="str">
            <v>Interco Demand Loan DueTo/From</v>
          </cell>
        </row>
        <row r="142">
          <cell r="A142" t="str">
            <v>1110</v>
          </cell>
          <cell r="B142" t="str">
            <v>356101</v>
          </cell>
          <cell r="C142" t="str">
            <v>Inter-Co Susp - Asset Mgmt</v>
          </cell>
        </row>
        <row r="143">
          <cell r="A143" t="str">
            <v>1111</v>
          </cell>
          <cell r="B143">
            <v>213000</v>
          </cell>
          <cell r="C143" t="str">
            <v>RECOVERABLE WORK - LIGHTING</v>
          </cell>
        </row>
        <row r="144">
          <cell r="A144" t="str">
            <v>1112</v>
          </cell>
          <cell r="B144">
            <v>213000</v>
          </cell>
          <cell r="C144" t="str">
            <v>AC REC LIFE INSURANCE</v>
          </cell>
        </row>
        <row r="145">
          <cell r="A145" t="str">
            <v>1120</v>
          </cell>
          <cell r="B145">
            <v>213000</v>
          </cell>
          <cell r="C145" t="str">
            <v>A/R - UNBILLED REVENUE</v>
          </cell>
        </row>
        <row r="146">
          <cell r="A146" t="str">
            <v>1130</v>
          </cell>
          <cell r="B146" t="str">
            <v>213050</v>
          </cell>
          <cell r="C146" t="str">
            <v>Allow For Doubtful Accts</v>
          </cell>
        </row>
        <row r="147">
          <cell r="A147" t="str">
            <v>1130</v>
          </cell>
          <cell r="B147" t="str">
            <v>213051</v>
          </cell>
          <cell r="C147" t="str">
            <v>Doubtful Accts - TNAM</v>
          </cell>
        </row>
        <row r="148">
          <cell r="A148" t="str">
            <v>1130</v>
          </cell>
          <cell r="B148" t="str">
            <v>213052</v>
          </cell>
          <cell r="C148" t="str">
            <v>Doubtful Accts - DNAM</v>
          </cell>
        </row>
        <row r="149">
          <cell r="A149" t="str">
            <v>1130</v>
          </cell>
          <cell r="B149" t="str">
            <v>213053</v>
          </cell>
          <cell r="C149" t="str">
            <v>Doubtful Accts - Remotes</v>
          </cell>
        </row>
        <row r="150">
          <cell r="A150" t="str">
            <v>1130</v>
          </cell>
          <cell r="B150" t="str">
            <v>213054</v>
          </cell>
          <cell r="C150" t="str">
            <v>Doubtful Accts - Telecom</v>
          </cell>
        </row>
        <row r="151">
          <cell r="A151" t="str">
            <v>1130</v>
          </cell>
          <cell r="B151" t="str">
            <v>213055</v>
          </cell>
          <cell r="C151" t="str">
            <v>Doubtful Accts - International</v>
          </cell>
        </row>
        <row r="152">
          <cell r="A152" t="str">
            <v>1130</v>
          </cell>
          <cell r="B152" t="str">
            <v>213056</v>
          </cell>
          <cell r="C152" t="str">
            <v>Doubtful Accts - Energy Co.</v>
          </cell>
        </row>
        <row r="153">
          <cell r="A153" t="str">
            <v>1130</v>
          </cell>
          <cell r="B153" t="str">
            <v>213057</v>
          </cell>
          <cell r="C153" t="str">
            <v>Doubtful Accts - HydroOne Mark</v>
          </cell>
        </row>
        <row r="154">
          <cell r="A154" t="str">
            <v>1130</v>
          </cell>
          <cell r="B154" t="str">
            <v>213058</v>
          </cell>
          <cell r="C154" t="str">
            <v>Doubtful Accts - Def Supply</v>
          </cell>
        </row>
        <row r="155">
          <cell r="A155" t="str">
            <v>1130</v>
          </cell>
          <cell r="B155" t="str">
            <v>213059</v>
          </cell>
          <cell r="C155" t="str">
            <v>Doubtful Account DBD</v>
          </cell>
        </row>
        <row r="156">
          <cell r="A156" t="str">
            <v>1131</v>
          </cell>
          <cell r="B156">
            <v>213000</v>
          </cell>
          <cell r="C156" t="str">
            <v>INACTIVE ACCOUNTS</v>
          </cell>
        </row>
        <row r="157">
          <cell r="A157" t="str">
            <v>1132</v>
          </cell>
          <cell r="B157">
            <v>213000</v>
          </cell>
          <cell r="C157" t="str">
            <v>BAD DEBT WRITE OFF</v>
          </cell>
        </row>
        <row r="158">
          <cell r="A158" t="str">
            <v>1140</v>
          </cell>
          <cell r="B158" t="str">
            <v>213500</v>
          </cell>
          <cell r="C158" t="str">
            <v>Accrued Interest Receivable</v>
          </cell>
        </row>
        <row r="159">
          <cell r="A159" t="str">
            <v>1140</v>
          </cell>
          <cell r="B159" t="str">
            <v>213510</v>
          </cell>
          <cell r="C159" t="str">
            <v>Accrued Interest - Sh Term Inv</v>
          </cell>
        </row>
        <row r="160">
          <cell r="A160" t="str">
            <v>1140</v>
          </cell>
          <cell r="B160" t="str">
            <v>213530</v>
          </cell>
          <cell r="C160" t="str">
            <v>Accrued Interest - Hedging</v>
          </cell>
        </row>
        <row r="161">
          <cell r="A161" t="str">
            <v>1150</v>
          </cell>
          <cell r="B161" t="str">
            <v>213331</v>
          </cell>
          <cell r="C161" t="str">
            <v>House Rent</v>
          </cell>
        </row>
        <row r="162">
          <cell r="A162" t="str">
            <v>1170</v>
          </cell>
          <cell r="B162">
            <v>213000</v>
          </cell>
          <cell r="C162" t="str">
            <v>Notes Receivable</v>
          </cell>
        </row>
        <row r="163">
          <cell r="A163" t="str">
            <v>1180</v>
          </cell>
          <cell r="B163">
            <v>213000</v>
          </cell>
          <cell r="C163" t="str">
            <v>PREPAID EXPENSE</v>
          </cell>
        </row>
        <row r="164">
          <cell r="A164" t="str">
            <v>1190</v>
          </cell>
          <cell r="B164">
            <v>213000</v>
          </cell>
          <cell r="C164" t="str">
            <v>Misc Current &amp; Accrued Assets</v>
          </cell>
        </row>
        <row r="165">
          <cell r="A165" t="str">
            <v>1200</v>
          </cell>
          <cell r="B165" t="str">
            <v>211050</v>
          </cell>
          <cell r="C165" t="str">
            <v>Inter Company A/R</v>
          </cell>
        </row>
        <row r="166">
          <cell r="A166" t="str">
            <v>1200</v>
          </cell>
          <cell r="B166" t="str">
            <v>220300</v>
          </cell>
          <cell r="C166" t="str">
            <v>INVESTMT:INTERBU OUTSIDE GRP</v>
          </cell>
        </row>
        <row r="167">
          <cell r="A167" t="str">
            <v>1210</v>
          </cell>
          <cell r="B167" t="str">
            <v>220400</v>
          </cell>
          <cell r="C167" t="str">
            <v>Inter-Company Notes Receivable</v>
          </cell>
        </row>
        <row r="168">
          <cell r="A168" t="str">
            <v>1305</v>
          </cell>
          <cell r="B168" t="str">
            <v>224030</v>
          </cell>
          <cell r="C168" t="str">
            <v>Inv Dir Chg - Comb Turb Oil</v>
          </cell>
        </row>
        <row r="169">
          <cell r="A169" t="str">
            <v>1305</v>
          </cell>
          <cell r="B169" t="str">
            <v>231030</v>
          </cell>
          <cell r="C169" t="str">
            <v>INV DIR CHG - Turbo Fuel(helic</v>
          </cell>
        </row>
        <row r="170">
          <cell r="A170" t="str">
            <v>1330</v>
          </cell>
          <cell r="B170" t="str">
            <v>228000</v>
          </cell>
          <cell r="C170" t="str">
            <v>Inventory-Det In Invent System</v>
          </cell>
        </row>
        <row r="171">
          <cell r="A171" t="str">
            <v>1330</v>
          </cell>
          <cell r="B171" t="str">
            <v>228001</v>
          </cell>
          <cell r="C171" t="str">
            <v>Inventory - direct charged</v>
          </cell>
        </row>
        <row r="172">
          <cell r="A172" t="str">
            <v>1330</v>
          </cell>
          <cell r="B172" t="str">
            <v>228002</v>
          </cell>
          <cell r="C172" t="str">
            <v>Inventory Scrap A/C</v>
          </cell>
        </row>
        <row r="173">
          <cell r="A173" t="str">
            <v>1330</v>
          </cell>
          <cell r="B173" t="str">
            <v>228003</v>
          </cell>
          <cell r="C173" t="str">
            <v>Non Equip Traceble Matl P/Port</v>
          </cell>
        </row>
        <row r="174">
          <cell r="A174" t="str">
            <v>1330</v>
          </cell>
          <cell r="B174" t="str">
            <v>228004</v>
          </cell>
          <cell r="C174" t="str">
            <v>INV CONVN-FLD STORES(22800/080</v>
          </cell>
        </row>
        <row r="175">
          <cell r="A175" t="str">
            <v>1330</v>
          </cell>
          <cell r="B175" t="str">
            <v>228005</v>
          </cell>
          <cell r="C175" t="str">
            <v>Account In Error</v>
          </cell>
        </row>
        <row r="176">
          <cell r="A176" t="str">
            <v>1330</v>
          </cell>
          <cell r="B176" t="str">
            <v>228006</v>
          </cell>
          <cell r="C176" t="str">
            <v>Account In Error</v>
          </cell>
        </row>
        <row r="177">
          <cell r="A177" t="str">
            <v>1330</v>
          </cell>
          <cell r="B177" t="str">
            <v>228007</v>
          </cell>
          <cell r="C177" t="str">
            <v>PWC-Lost Materials Clearing AC</v>
          </cell>
        </row>
        <row r="178">
          <cell r="A178" t="str">
            <v>1330</v>
          </cell>
          <cell r="B178" t="str">
            <v>228008</v>
          </cell>
          <cell r="C178" t="str">
            <v>Prov for Material Correction</v>
          </cell>
        </row>
        <row r="179">
          <cell r="A179" t="str">
            <v>1330</v>
          </cell>
          <cell r="B179" t="str">
            <v>228040</v>
          </cell>
          <cell r="C179" t="str">
            <v>INV CONV-FIELD STORE 22800/080</v>
          </cell>
        </row>
        <row r="180">
          <cell r="A180" t="str">
            <v>1330</v>
          </cell>
          <cell r="B180" t="str">
            <v>228060</v>
          </cell>
          <cell r="C180" t="str">
            <v>INV CONVN - FOUND ITEMS</v>
          </cell>
        </row>
        <row r="181">
          <cell r="A181" t="str">
            <v>1330</v>
          </cell>
          <cell r="B181" t="str">
            <v>228070</v>
          </cell>
          <cell r="C181" t="str">
            <v>INV DIR CHG- EI CODE BOOKS</v>
          </cell>
        </row>
        <row r="182">
          <cell r="A182" t="str">
            <v>1330</v>
          </cell>
          <cell r="B182" t="str">
            <v>228100</v>
          </cell>
          <cell r="C182" t="str">
            <v>INV DIR CHG - NEW METERS</v>
          </cell>
        </row>
        <row r="183">
          <cell r="A183" t="str">
            <v>1330</v>
          </cell>
          <cell r="B183" t="str">
            <v>228610</v>
          </cell>
          <cell r="C183" t="str">
            <v>INV CONVN-SPARE PARTS PROT</v>
          </cell>
        </row>
        <row r="184">
          <cell r="A184" t="str">
            <v>1330</v>
          </cell>
          <cell r="B184" t="str">
            <v>228620</v>
          </cell>
          <cell r="C184" t="str">
            <v>INV DIR CHG-SPARE PARTS TELECO</v>
          </cell>
        </row>
        <row r="185">
          <cell r="A185" t="str">
            <v>1330</v>
          </cell>
          <cell r="B185" t="str">
            <v>228630</v>
          </cell>
          <cell r="C185" t="str">
            <v>INV CONVN-SP PARTS CNTRL&amp;METER</v>
          </cell>
        </row>
        <row r="186">
          <cell r="A186" t="str">
            <v>1330</v>
          </cell>
          <cell r="B186" t="str">
            <v>228650</v>
          </cell>
          <cell r="C186" t="str">
            <v>INV DIR CHG-SP PARTS(MICROWAVE</v>
          </cell>
        </row>
        <row r="187">
          <cell r="A187" t="str">
            <v>1330</v>
          </cell>
          <cell r="B187" t="str">
            <v>228660</v>
          </cell>
          <cell r="C187" t="str">
            <v>INV DIR CHG-SP PART(TELCM PROT</v>
          </cell>
        </row>
        <row r="188">
          <cell r="A188" t="str">
            <v>1330</v>
          </cell>
          <cell r="B188" t="str">
            <v>228990</v>
          </cell>
          <cell r="C188" t="str">
            <v>Accum Obsoles - Spare Parts</v>
          </cell>
        </row>
        <row r="189">
          <cell r="A189" t="str">
            <v>1330</v>
          </cell>
          <cell r="B189" t="str">
            <v>228998</v>
          </cell>
          <cell r="C189" t="str">
            <v>CMS Provision for Obsolescence</v>
          </cell>
        </row>
        <row r="190">
          <cell r="A190" t="str">
            <v>1330</v>
          </cell>
          <cell r="B190" t="str">
            <v>228999</v>
          </cell>
          <cell r="C190" t="str">
            <v>Inventory Obsolescence Contra</v>
          </cell>
        </row>
        <row r="191">
          <cell r="A191" t="str">
            <v>1330</v>
          </cell>
          <cell r="B191" t="str">
            <v>229000</v>
          </cell>
          <cell r="C191" t="str">
            <v>Merchandise For Sale To Emp</v>
          </cell>
        </row>
        <row r="192">
          <cell r="A192" t="str">
            <v>1330</v>
          </cell>
          <cell r="B192" t="str">
            <v>230000</v>
          </cell>
          <cell r="C192" t="str">
            <v>Oil - Other Than For Elect Gen</v>
          </cell>
        </row>
        <row r="193">
          <cell r="A193" t="str">
            <v>1330</v>
          </cell>
          <cell r="B193" t="str">
            <v>231010</v>
          </cell>
          <cell r="C193" t="str">
            <v>INV DIR CHG -HELICOPTER Spares</v>
          </cell>
        </row>
        <row r="194">
          <cell r="A194" t="str">
            <v>1330</v>
          </cell>
          <cell r="B194" t="str">
            <v>232000</v>
          </cell>
          <cell r="C194" t="str">
            <v>INV CONVN-POOLD REGN,CNTL STOR</v>
          </cell>
        </row>
        <row r="195">
          <cell r="A195" t="str">
            <v>1330</v>
          </cell>
          <cell r="B195" t="str">
            <v>233000</v>
          </cell>
          <cell r="C195" t="str">
            <v>Progress Pymt - TWE Acquisitio</v>
          </cell>
        </row>
        <row r="196">
          <cell r="A196" t="str">
            <v>1330</v>
          </cell>
          <cell r="B196" t="str">
            <v>285000</v>
          </cell>
          <cell r="C196" t="str">
            <v>Surplus Inventory Suspense</v>
          </cell>
        </row>
        <row r="197">
          <cell r="A197" t="str">
            <v>1331</v>
          </cell>
          <cell r="B197">
            <v>228000</v>
          </cell>
          <cell r="C197" t="str">
            <v>INVENTORY REELS</v>
          </cell>
        </row>
        <row r="198">
          <cell r="A198" t="str">
            <v>1340</v>
          </cell>
          <cell r="B198">
            <v>228000</v>
          </cell>
          <cell r="C198" t="str">
            <v>Merchandise</v>
          </cell>
        </row>
        <row r="199">
          <cell r="A199" t="str">
            <v>1350</v>
          </cell>
          <cell r="B199">
            <v>228000</v>
          </cell>
          <cell r="C199" t="str">
            <v>Other Materials &amp; Supplies</v>
          </cell>
        </row>
        <row r="200">
          <cell r="A200" t="str">
            <v>1405</v>
          </cell>
          <cell r="B200">
            <v>269000</v>
          </cell>
          <cell r="C200" t="str">
            <v>Long Term Investments in Non-A</v>
          </cell>
        </row>
        <row r="201">
          <cell r="A201" t="str">
            <v>1408</v>
          </cell>
          <cell r="B201" t="str">
            <v>269000</v>
          </cell>
          <cell r="C201" t="str">
            <v>Accounts Receivable -Long-Term</v>
          </cell>
        </row>
        <row r="202">
          <cell r="A202" t="str">
            <v>1408</v>
          </cell>
          <cell r="B202" t="str">
            <v>269010</v>
          </cell>
          <cell r="C202" t="str">
            <v>Ar-Lt Other Than Nug Programs</v>
          </cell>
        </row>
        <row r="203">
          <cell r="A203" t="str">
            <v>1408</v>
          </cell>
          <cell r="B203" t="str">
            <v>269020</v>
          </cell>
          <cell r="C203" t="str">
            <v>Ar-Lt Nug Fin Assistance Progr</v>
          </cell>
        </row>
        <row r="204">
          <cell r="A204" t="str">
            <v>1408</v>
          </cell>
          <cell r="B204" t="str">
            <v>269050</v>
          </cell>
          <cell r="C204" t="str">
            <v>LT A/R-Loan to Subsid-HONI</v>
          </cell>
        </row>
        <row r="205">
          <cell r="A205" t="str">
            <v>1408</v>
          </cell>
          <cell r="B205" t="str">
            <v>269051</v>
          </cell>
          <cell r="C205" t="str">
            <v>LT A/R-Loan to Subsids- OHE</v>
          </cell>
        </row>
        <row r="206">
          <cell r="A206" t="str">
            <v>1408</v>
          </cell>
          <cell r="B206" t="str">
            <v>269052</v>
          </cell>
          <cell r="C206" t="str">
            <v>LT A/R- Loan to Subsids - HORC</v>
          </cell>
        </row>
        <row r="207">
          <cell r="A207" t="str">
            <v>1408</v>
          </cell>
          <cell r="B207" t="str">
            <v>269053</v>
          </cell>
          <cell r="C207" t="str">
            <v>LT AR-Loan to Assoc. Co-SCBN</v>
          </cell>
        </row>
        <row r="208">
          <cell r="A208" t="str">
            <v>1408</v>
          </cell>
          <cell r="B208" t="str">
            <v>270000</v>
          </cell>
          <cell r="C208" t="str">
            <v>A/R - Energy Conserv Loans</v>
          </cell>
        </row>
        <row r="209">
          <cell r="A209" t="str">
            <v>1408</v>
          </cell>
          <cell r="B209" t="str">
            <v>274000</v>
          </cell>
          <cell r="C209" t="str">
            <v>NUG FINCL ASSIST PGM - DEF Cos</v>
          </cell>
        </row>
        <row r="210">
          <cell r="A210" t="str">
            <v>1408</v>
          </cell>
          <cell r="B210" t="str">
            <v>274100</v>
          </cell>
          <cell r="C210" t="str">
            <v>NUG-FAP BAL OF COST LOW INT LN</v>
          </cell>
        </row>
        <row r="211">
          <cell r="A211" t="str">
            <v>1408</v>
          </cell>
          <cell r="B211" t="str">
            <v>274200</v>
          </cell>
          <cell r="C211" t="str">
            <v>NUG-FAP LOW INT LOAN DEFER CST</v>
          </cell>
        </row>
        <row r="212">
          <cell r="A212" t="str">
            <v>1408</v>
          </cell>
          <cell r="B212" t="str">
            <v>274210</v>
          </cell>
          <cell r="C212" t="str">
            <v>NUG-FAP ACC AMORT LOW INT LOAN</v>
          </cell>
        </row>
        <row r="213">
          <cell r="A213" t="str">
            <v>1408</v>
          </cell>
          <cell r="B213" t="str">
            <v>274500</v>
          </cell>
          <cell r="C213" t="str">
            <v>NUG-FAP PERF PYMT- DEF COST</v>
          </cell>
        </row>
        <row r="214">
          <cell r="A214" t="str">
            <v>1408</v>
          </cell>
          <cell r="B214" t="str">
            <v>288010</v>
          </cell>
          <cell r="C214" t="str">
            <v>Rural</v>
          </cell>
        </row>
        <row r="215">
          <cell r="A215" t="str">
            <v>1408</v>
          </cell>
          <cell r="B215" t="str">
            <v>288020</v>
          </cell>
          <cell r="C215" t="str">
            <v>Other</v>
          </cell>
        </row>
        <row r="216">
          <cell r="A216" t="str">
            <v>1410</v>
          </cell>
          <cell r="B216" t="str">
            <v>288000</v>
          </cell>
          <cell r="C216" t="str">
            <v>Customers' Dep - Sec At P.V.</v>
          </cell>
        </row>
        <row r="217">
          <cell r="A217" t="str">
            <v>1415</v>
          </cell>
          <cell r="B217">
            <v>269000</v>
          </cell>
          <cell r="C217" t="str">
            <v>SINKING FUND DEPOSITS</v>
          </cell>
        </row>
        <row r="218">
          <cell r="A218" t="str">
            <v>1425</v>
          </cell>
          <cell r="B218">
            <v>269000</v>
          </cell>
          <cell r="C218" t="str">
            <v>DISC &amp; EXP ON DEBENTURES</v>
          </cell>
        </row>
        <row r="219">
          <cell r="A219" t="str">
            <v>1445</v>
          </cell>
          <cell r="B219">
            <v>269000</v>
          </cell>
          <cell r="C219" t="str">
            <v>Unamrtzd Discount on LTD</v>
          </cell>
        </row>
        <row r="220">
          <cell r="A220" t="str">
            <v>1455</v>
          </cell>
          <cell r="B220">
            <v>269000</v>
          </cell>
          <cell r="C220" t="str">
            <v>Unamrtzd Deferr Frgn Curr Tran</v>
          </cell>
        </row>
        <row r="221">
          <cell r="A221" t="str">
            <v>1460</v>
          </cell>
          <cell r="B221">
            <v>269000</v>
          </cell>
          <cell r="C221" t="str">
            <v>Other Non-Current Assets</v>
          </cell>
        </row>
        <row r="222">
          <cell r="A222" t="str">
            <v>1465</v>
          </cell>
          <cell r="B222" t="str">
            <v>255000</v>
          </cell>
          <cell r="C222" t="str">
            <v>Deferred OPEB Costs</v>
          </cell>
        </row>
        <row r="223">
          <cell r="A223" t="str">
            <v>1465</v>
          </cell>
          <cell r="B223" t="str">
            <v>255001</v>
          </cell>
          <cell r="C223" t="str">
            <v>Deferred OPEB  Receivable</v>
          </cell>
        </row>
        <row r="224">
          <cell r="A224" t="str">
            <v>1465</v>
          </cell>
          <cell r="B224" t="str">
            <v>255030</v>
          </cell>
          <cell r="C224" t="str">
            <v>Def Pen A  Valuation Allowance</v>
          </cell>
        </row>
        <row r="225">
          <cell r="A225" t="str">
            <v>1465</v>
          </cell>
          <cell r="B225" t="str">
            <v>255100</v>
          </cell>
          <cell r="C225" t="str">
            <v>Pension Balance Carried Forwar</v>
          </cell>
        </row>
        <row r="226">
          <cell r="A226" t="str">
            <v>1466</v>
          </cell>
          <cell r="B226" t="str">
            <v>255010</v>
          </cell>
          <cell r="C226" t="str">
            <v>Accumulated OPEB Amortization</v>
          </cell>
        </row>
        <row r="227">
          <cell r="A227" t="str">
            <v>1470</v>
          </cell>
          <cell r="B227" t="str">
            <v>255020</v>
          </cell>
          <cell r="C227" t="str">
            <v>Deferred Pension  Assets</v>
          </cell>
        </row>
        <row r="228">
          <cell r="A228" t="str">
            <v>1470</v>
          </cell>
          <cell r="B228" t="str">
            <v>915110</v>
          </cell>
          <cell r="C228" t="str">
            <v>Misc Other Income  Pensioner</v>
          </cell>
        </row>
        <row r="229">
          <cell r="A229" t="str">
            <v>1470</v>
          </cell>
          <cell r="B229" t="str">
            <v>923000</v>
          </cell>
          <cell r="C229" t="str">
            <v>Netpay Adjust After Tax Deduct</v>
          </cell>
        </row>
        <row r="230">
          <cell r="A230" t="str">
            <v>1470</v>
          </cell>
          <cell r="B230" t="str">
            <v>923010</v>
          </cell>
          <cell r="C230" t="str">
            <v>Employee Contrib - Seconded</v>
          </cell>
        </row>
        <row r="231">
          <cell r="A231" t="str">
            <v>1470</v>
          </cell>
          <cell r="B231" t="str">
            <v>923011</v>
          </cell>
          <cell r="C231" t="str">
            <v>PF-Empl Contrib- MOPPS</v>
          </cell>
        </row>
        <row r="232">
          <cell r="A232" t="str">
            <v>1470</v>
          </cell>
          <cell r="B232" t="str">
            <v>923012</v>
          </cell>
          <cell r="C232" t="str">
            <v>PF-Empl Contrib- SPRA</v>
          </cell>
        </row>
        <row r="233">
          <cell r="A233" t="str">
            <v>1470</v>
          </cell>
          <cell r="B233" t="str">
            <v>923013</v>
          </cell>
          <cell r="C233" t="str">
            <v>PF-Empl Contrib- fr Reg Veh</v>
          </cell>
        </row>
        <row r="234">
          <cell r="A234" t="str">
            <v>1470</v>
          </cell>
          <cell r="B234" t="str">
            <v>923014</v>
          </cell>
          <cell r="C234" t="str">
            <v>PF-Empl Contr-fr non-Reg Veh</v>
          </cell>
        </row>
        <row r="235">
          <cell r="A235" t="str">
            <v>1470</v>
          </cell>
          <cell r="B235" t="str">
            <v>923020</v>
          </cell>
          <cell r="C235" t="str">
            <v>PF-Refunds-to Reg Vehicles</v>
          </cell>
        </row>
        <row r="236">
          <cell r="A236" t="str">
            <v>1470</v>
          </cell>
          <cell r="B236" t="str">
            <v>923021</v>
          </cell>
          <cell r="C236" t="str">
            <v>PF-Refunds- to non-Reg Veh</v>
          </cell>
        </row>
        <row r="237">
          <cell r="A237" t="str">
            <v>1470</v>
          </cell>
          <cell r="B237" t="str">
            <v>923022</v>
          </cell>
          <cell r="C237" t="str">
            <v>PF- Transfers Out - MOPPS</v>
          </cell>
        </row>
        <row r="238">
          <cell r="A238" t="str">
            <v>1470</v>
          </cell>
          <cell r="B238" t="str">
            <v>923023</v>
          </cell>
          <cell r="C238" t="str">
            <v>PF-Transfers Out  - SPRA</v>
          </cell>
        </row>
        <row r="239">
          <cell r="A239" t="str">
            <v>1470</v>
          </cell>
          <cell r="B239" t="str">
            <v>926000</v>
          </cell>
          <cell r="C239" t="str">
            <v>Misc Pension P/R Deduct  Susp</v>
          </cell>
        </row>
        <row r="240">
          <cell r="A240" t="str">
            <v>1470</v>
          </cell>
          <cell r="B240" t="str">
            <v>926010</v>
          </cell>
          <cell r="C240" t="str">
            <v>T4A Tax EE W/Holding  Regular</v>
          </cell>
        </row>
        <row r="241">
          <cell r="A241" t="str">
            <v>1470</v>
          </cell>
          <cell r="B241" t="str">
            <v>926020</v>
          </cell>
          <cell r="C241" t="str">
            <v>T4A Tax EE W/Hold Non  Reg</v>
          </cell>
        </row>
        <row r="242">
          <cell r="A242" t="str">
            <v>1470</v>
          </cell>
          <cell r="B242" t="str">
            <v>926030</v>
          </cell>
          <cell r="C242" t="str">
            <v>HEPCOE Cred Union from  Source</v>
          </cell>
        </row>
        <row r="243">
          <cell r="A243" t="str">
            <v>1470</v>
          </cell>
          <cell r="B243" t="str">
            <v>926040</v>
          </cell>
          <cell r="C243" t="str">
            <v>Semi Private  Coverage</v>
          </cell>
        </row>
        <row r="244">
          <cell r="A244" t="str">
            <v>1470</v>
          </cell>
          <cell r="B244" t="str">
            <v>926050</v>
          </cell>
          <cell r="C244" t="str">
            <v>Garnishment from  Source</v>
          </cell>
        </row>
        <row r="245">
          <cell r="A245" t="str">
            <v>1470</v>
          </cell>
          <cell r="B245" t="str">
            <v>926060</v>
          </cell>
          <cell r="C245" t="str">
            <v>Charity  Donation</v>
          </cell>
        </row>
        <row r="246">
          <cell r="A246" t="str">
            <v>1470</v>
          </cell>
          <cell r="B246" t="str">
            <v>926070</v>
          </cell>
          <cell r="C246" t="str">
            <v>PF-PWU Union  Dues</v>
          </cell>
        </row>
        <row r="247">
          <cell r="A247" t="str">
            <v>1470</v>
          </cell>
          <cell r="B247" t="str">
            <v>929000</v>
          </cell>
          <cell r="C247" t="str">
            <v>Pension Pay  Suspense</v>
          </cell>
        </row>
        <row r="248">
          <cell r="A248" t="str">
            <v>1480</v>
          </cell>
          <cell r="B248" t="str">
            <v>290000</v>
          </cell>
          <cell r="C248" t="str">
            <v>Es&amp;E Investments</v>
          </cell>
        </row>
        <row r="249">
          <cell r="A249" t="str">
            <v>1480</v>
          </cell>
          <cell r="B249" t="str">
            <v>290010</v>
          </cell>
          <cell r="C249" t="str">
            <v>Power Smart - Share Costs</v>
          </cell>
        </row>
        <row r="250">
          <cell r="A250" t="str">
            <v>1480</v>
          </cell>
          <cell r="B250" t="str">
            <v>290020</v>
          </cell>
          <cell r="C250" t="str">
            <v>Power Smart-Other Capital Cost</v>
          </cell>
        </row>
        <row r="251">
          <cell r="A251" t="str">
            <v>1490</v>
          </cell>
          <cell r="B251" t="str">
            <v>266000</v>
          </cell>
          <cell r="C251" t="str">
            <v>Investments - Ohi</v>
          </cell>
        </row>
        <row r="252">
          <cell r="A252" t="str">
            <v>1490</v>
          </cell>
          <cell r="B252" t="str">
            <v>266010</v>
          </cell>
          <cell r="C252" t="str">
            <v>Iris</v>
          </cell>
        </row>
        <row r="253">
          <cell r="A253" t="str">
            <v>1490</v>
          </cell>
          <cell r="B253" t="str">
            <v>266030</v>
          </cell>
          <cell r="C253" t="str">
            <v>Qq Investments - Ohi</v>
          </cell>
        </row>
        <row r="254">
          <cell r="A254" t="str">
            <v>1490</v>
          </cell>
          <cell r="B254" t="str">
            <v>266050</v>
          </cell>
          <cell r="C254" t="str">
            <v>OHI US CURRENCY DEPOSIT</v>
          </cell>
        </row>
        <row r="255">
          <cell r="A255" t="str">
            <v>1490</v>
          </cell>
          <cell r="B255" t="str">
            <v>266051</v>
          </cell>
          <cell r="C255" t="str">
            <v>Invstmnt in Subsidiaries-OHE</v>
          </cell>
        </row>
        <row r="256">
          <cell r="A256" t="str">
            <v>1490</v>
          </cell>
          <cell r="B256" t="str">
            <v>266052</v>
          </cell>
          <cell r="C256" t="str">
            <v>Investment in Sub HO Network</v>
          </cell>
        </row>
        <row r="257">
          <cell r="A257" t="str">
            <v>1490</v>
          </cell>
          <cell r="B257" t="str">
            <v>266053</v>
          </cell>
          <cell r="C257" t="str">
            <v>Investment in Assoc Co-SCBN</v>
          </cell>
        </row>
        <row r="258">
          <cell r="A258" t="str">
            <v>1490</v>
          </cell>
          <cell r="B258" t="str">
            <v>266060</v>
          </cell>
          <cell r="C258" t="str">
            <v>Invest't in sub-Brampton Hydro</v>
          </cell>
        </row>
        <row r="259">
          <cell r="A259" t="str">
            <v>1490</v>
          </cell>
          <cell r="B259" t="str">
            <v>289010</v>
          </cell>
          <cell r="C259" t="str">
            <v>Investment In Oh International</v>
          </cell>
        </row>
        <row r="260">
          <cell r="A260" t="str">
            <v>1505</v>
          </cell>
          <cell r="B260" t="str">
            <v>275050</v>
          </cell>
          <cell r="C260" t="str">
            <v>Reg Asset-Var Energy Cost  Rec</v>
          </cell>
        </row>
        <row r="261">
          <cell r="A261" t="str">
            <v>1508</v>
          </cell>
          <cell r="B261" t="str">
            <v>275010</v>
          </cell>
          <cell r="C261" t="str">
            <v>Surplus Staff Regulatory Asset</v>
          </cell>
        </row>
        <row r="262">
          <cell r="A262" t="str">
            <v>1508</v>
          </cell>
          <cell r="B262" t="str">
            <v>275020</v>
          </cell>
          <cell r="C262" t="str">
            <v>Real Estate Regulatory  Assets</v>
          </cell>
        </row>
        <row r="263">
          <cell r="A263" t="str">
            <v>1508</v>
          </cell>
          <cell r="B263" t="str">
            <v>275021</v>
          </cell>
          <cell r="C263" t="str">
            <v>Market Ready Deferral - DX</v>
          </cell>
        </row>
        <row r="264">
          <cell r="A264" t="str">
            <v>1508</v>
          </cell>
          <cell r="B264" t="str">
            <v>275022</v>
          </cell>
          <cell r="C264" t="str">
            <v>Market Ready Deferral - TX</v>
          </cell>
        </row>
        <row r="265">
          <cell r="A265" t="str">
            <v>1508</v>
          </cell>
          <cell r="B265" t="str">
            <v>275023</v>
          </cell>
          <cell r="C265" t="str">
            <v>Regulatory Asset -  Dx PCB</v>
          </cell>
        </row>
        <row r="266">
          <cell r="A266" t="str">
            <v>1508</v>
          </cell>
          <cell r="B266" t="str">
            <v>275024</v>
          </cell>
          <cell r="C266" t="str">
            <v>Regulatory Asset -  Dx LAR</v>
          </cell>
        </row>
        <row r="267">
          <cell r="A267" t="str">
            <v>1508</v>
          </cell>
          <cell r="B267" t="str">
            <v>275025</v>
          </cell>
          <cell r="C267" t="str">
            <v>Regulatory Asset -  Tx PCB</v>
          </cell>
        </row>
        <row r="268">
          <cell r="A268" t="str">
            <v>1508</v>
          </cell>
          <cell r="B268" t="str">
            <v>275026</v>
          </cell>
          <cell r="C268" t="str">
            <v>Regulatory Asset -  Tx LAR</v>
          </cell>
        </row>
        <row r="269">
          <cell r="A269" t="str">
            <v>1508</v>
          </cell>
          <cell r="B269" t="str">
            <v>275027</v>
          </cell>
          <cell r="C269" t="str">
            <v>Regulatory Asset -Remotes LAR</v>
          </cell>
        </row>
        <row r="270">
          <cell r="A270" t="str">
            <v>1508</v>
          </cell>
          <cell r="B270" t="str">
            <v>275028</v>
          </cell>
          <cell r="C270" t="str">
            <v>Regul Asset -Dx PCB Sec Defer</v>
          </cell>
        </row>
        <row r="271">
          <cell r="A271" t="str">
            <v>1508</v>
          </cell>
          <cell r="B271" t="str">
            <v>275029</v>
          </cell>
          <cell r="C271" t="str">
            <v>Regul Asset -Dx LAR Sec Defer</v>
          </cell>
        </row>
        <row r="272">
          <cell r="A272" t="str">
            <v>1518</v>
          </cell>
          <cell r="B272" t="str">
            <v>275040</v>
          </cell>
          <cell r="C272" t="str">
            <v>RCVA RETAIL</v>
          </cell>
        </row>
        <row r="273">
          <cell r="A273" t="str">
            <v>1520</v>
          </cell>
          <cell r="B273" t="str">
            <v>275045</v>
          </cell>
          <cell r="C273" t="str">
            <v>RCVA - STR</v>
          </cell>
        </row>
        <row r="274">
          <cell r="A274" t="str">
            <v>1525</v>
          </cell>
          <cell r="B274" t="str">
            <v>244150</v>
          </cell>
          <cell r="C274" t="str">
            <v>Accrued Premium</v>
          </cell>
        </row>
        <row r="275">
          <cell r="A275" t="str">
            <v>1525</v>
          </cell>
          <cell r="B275" t="str">
            <v>245000</v>
          </cell>
          <cell r="C275" t="str">
            <v>Unamortized Deferred Discount</v>
          </cell>
        </row>
        <row r="276">
          <cell r="A276" t="str">
            <v>1525</v>
          </cell>
          <cell r="B276" t="str">
            <v>245030</v>
          </cell>
          <cell r="C276" t="str">
            <v>Deferred Costs Hedging</v>
          </cell>
        </row>
        <row r="277">
          <cell r="A277" t="str">
            <v>1525</v>
          </cell>
          <cell r="B277" t="str">
            <v>246020</v>
          </cell>
          <cell r="C277" t="str">
            <v>Unamortized Deferred Close Out</v>
          </cell>
        </row>
        <row r="278">
          <cell r="A278" t="str">
            <v>1525</v>
          </cell>
          <cell r="B278" t="str">
            <v>246030</v>
          </cell>
          <cell r="C278" t="str">
            <v>DEFERRED COSTS-ARS/DRS HEDG</v>
          </cell>
        </row>
        <row r="279">
          <cell r="A279" t="str">
            <v>1525</v>
          </cell>
          <cell r="B279" t="str">
            <v>247130</v>
          </cell>
          <cell r="C279" t="str">
            <v>Unamortized Deferred RFX G/L</v>
          </cell>
        </row>
        <row r="280">
          <cell r="A280" t="str">
            <v>1525</v>
          </cell>
          <cell r="B280" t="str">
            <v>247140</v>
          </cell>
          <cell r="C280" t="str">
            <v>Deferred RFX Gain/Loss</v>
          </cell>
        </row>
        <row r="281">
          <cell r="A281" t="str">
            <v>1525</v>
          </cell>
          <cell r="B281" t="str">
            <v>247150</v>
          </cell>
          <cell r="C281" t="str">
            <v>Deferred Close Outs Gain/Loss</v>
          </cell>
        </row>
        <row r="282">
          <cell r="A282" t="str">
            <v>1525</v>
          </cell>
          <cell r="B282" t="str">
            <v>247300</v>
          </cell>
          <cell r="C282" t="str">
            <v>Unamortized Deferred UFX G/L</v>
          </cell>
        </row>
        <row r="283">
          <cell r="A283" t="str">
            <v>1525</v>
          </cell>
          <cell r="B283" t="str">
            <v>247350</v>
          </cell>
          <cell r="C283" t="str">
            <v>Deferred UFX and RFX Gain/Loss</v>
          </cell>
        </row>
        <row r="284">
          <cell r="A284" t="str">
            <v>1525</v>
          </cell>
          <cell r="B284" t="str">
            <v>247400</v>
          </cell>
          <cell r="C284" t="str">
            <v>Deferred UFX Gain/Loss</v>
          </cell>
        </row>
        <row r="285">
          <cell r="A285" t="str">
            <v>1525</v>
          </cell>
          <cell r="B285" t="str">
            <v>247810</v>
          </cell>
          <cell r="C285" t="str">
            <v>UFX and RFX Gain/Loss ST Notes</v>
          </cell>
        </row>
        <row r="286">
          <cell r="A286" t="str">
            <v>1525</v>
          </cell>
          <cell r="B286" t="str">
            <v>247900</v>
          </cell>
          <cell r="C286" t="str">
            <v>Deferred Debit - Prospectus</v>
          </cell>
        </row>
        <row r="287">
          <cell r="A287" t="str">
            <v>1525</v>
          </cell>
          <cell r="B287" t="str">
            <v>247910</v>
          </cell>
          <cell r="C287" t="str">
            <v>Def. Debit - Underwriting Fee</v>
          </cell>
        </row>
        <row r="288">
          <cell r="A288" t="str">
            <v>1525</v>
          </cell>
          <cell r="B288" t="str">
            <v>249400</v>
          </cell>
          <cell r="C288" t="str">
            <v>Defferred UFX G/L on Options</v>
          </cell>
        </row>
        <row r="289">
          <cell r="A289" t="str">
            <v>1525</v>
          </cell>
          <cell r="B289" t="str">
            <v>257000</v>
          </cell>
          <cell r="C289" t="str">
            <v>Demand Mgmt - Financl Incentiv</v>
          </cell>
        </row>
        <row r="290">
          <cell r="A290" t="str">
            <v>1525</v>
          </cell>
          <cell r="B290" t="str">
            <v>258000</v>
          </cell>
          <cell r="C290" t="str">
            <v>Demand Mgmt - Non-Fincl Incent</v>
          </cell>
        </row>
        <row r="291">
          <cell r="A291" t="str">
            <v>1525</v>
          </cell>
          <cell r="B291" t="str">
            <v>259000</v>
          </cell>
          <cell r="C291" t="str">
            <v>WIP - Demand Mgmt</v>
          </cell>
        </row>
        <row r="292">
          <cell r="A292" t="str">
            <v>1525</v>
          </cell>
          <cell r="B292" t="str">
            <v>262000</v>
          </cell>
          <cell r="C292" t="str">
            <v>Unamor Def Costs</v>
          </cell>
        </row>
        <row r="293">
          <cell r="A293" t="str">
            <v>1525</v>
          </cell>
          <cell r="B293" t="str">
            <v>262001</v>
          </cell>
          <cell r="C293" t="str">
            <v>Def'd Acq. Cost-Moore Township</v>
          </cell>
        </row>
        <row r="294">
          <cell r="A294" t="str">
            <v>1525</v>
          </cell>
          <cell r="B294" t="str">
            <v>262080</v>
          </cell>
          <cell r="C294" t="str">
            <v>Unamt Def Cost Fre Std</v>
          </cell>
        </row>
        <row r="295">
          <cell r="A295" t="str">
            <v>1525</v>
          </cell>
          <cell r="B295" t="str">
            <v>262090</v>
          </cell>
          <cell r="C295" t="str">
            <v>Bid Security</v>
          </cell>
        </row>
        <row r="296">
          <cell r="A296" t="str">
            <v>1525</v>
          </cell>
          <cell r="B296" t="str">
            <v>262091</v>
          </cell>
          <cell r="C296" t="str">
            <v>Performance Security</v>
          </cell>
        </row>
        <row r="297">
          <cell r="A297" t="str">
            <v>1525</v>
          </cell>
          <cell r="B297" t="str">
            <v>267030</v>
          </cell>
          <cell r="C297" t="str">
            <v>Ars/Drs Investments</v>
          </cell>
        </row>
        <row r="298">
          <cell r="A298" t="str">
            <v>1525</v>
          </cell>
          <cell r="B298" t="str">
            <v>275000</v>
          </cell>
          <cell r="C298" t="str">
            <v>Trinity Unamort Tenant Allow</v>
          </cell>
        </row>
        <row r="299">
          <cell r="A299" t="str">
            <v>1525</v>
          </cell>
          <cell r="B299" t="str">
            <v>276000</v>
          </cell>
          <cell r="C299" t="str">
            <v>Development Rights</v>
          </cell>
        </row>
        <row r="300">
          <cell r="A300" t="str">
            <v>1525</v>
          </cell>
          <cell r="B300" t="str">
            <v>276010</v>
          </cell>
          <cell r="C300" t="str">
            <v>Development Rights Prepayment</v>
          </cell>
        </row>
        <row r="301">
          <cell r="A301" t="str">
            <v>1525</v>
          </cell>
          <cell r="B301" t="str">
            <v>276020</v>
          </cell>
          <cell r="C301" t="str">
            <v>Development Rights Other Asset</v>
          </cell>
        </row>
        <row r="302">
          <cell r="A302" t="str">
            <v>1525</v>
          </cell>
          <cell r="B302" t="str">
            <v>276030</v>
          </cell>
          <cell r="C302" t="str">
            <v>Devlpmnt Rights Int On Prepmnt</v>
          </cell>
        </row>
        <row r="303">
          <cell r="A303" t="str">
            <v>1525</v>
          </cell>
          <cell r="B303" t="str">
            <v>277000</v>
          </cell>
          <cell r="C303" t="str">
            <v>Misc Deferd Debits And Credits</v>
          </cell>
        </row>
        <row r="304">
          <cell r="A304" t="str">
            <v>1525</v>
          </cell>
          <cell r="B304" t="str">
            <v>277080</v>
          </cell>
          <cell r="C304" t="str">
            <v>Misc Def Debits &amp; Cr Writeoff</v>
          </cell>
        </row>
        <row r="305">
          <cell r="A305" t="str">
            <v>1525</v>
          </cell>
          <cell r="B305" t="str">
            <v>277100</v>
          </cell>
          <cell r="C305" t="str">
            <v>Corporate Mastercard Susp Exp</v>
          </cell>
        </row>
        <row r="306">
          <cell r="A306" t="str">
            <v>1525</v>
          </cell>
          <cell r="B306" t="str">
            <v>277150</v>
          </cell>
          <cell r="C306" t="str">
            <v>Ret/Nug - Grid</v>
          </cell>
        </row>
        <row r="307">
          <cell r="A307" t="str">
            <v>1525</v>
          </cell>
          <cell r="B307" t="str">
            <v>277160</v>
          </cell>
          <cell r="C307" t="str">
            <v>Corporate Pension Payment Susp</v>
          </cell>
        </row>
        <row r="308">
          <cell r="A308" t="str">
            <v>1525</v>
          </cell>
          <cell r="B308" t="str">
            <v>277860</v>
          </cell>
          <cell r="C308" t="str">
            <v>Job Costing - Meters &amp; Relays</v>
          </cell>
        </row>
        <row r="309">
          <cell r="A309" t="str">
            <v>1525</v>
          </cell>
          <cell r="B309" t="str">
            <v>277990</v>
          </cell>
          <cell r="C309" t="str">
            <v>Corporate Invalids</v>
          </cell>
        </row>
        <row r="310">
          <cell r="A310" t="str">
            <v>1525</v>
          </cell>
          <cell r="B310" t="str">
            <v>278010</v>
          </cell>
          <cell r="C310" t="str">
            <v>Premium/Discount ST Notes</v>
          </cell>
        </row>
        <row r="311">
          <cell r="A311" t="str">
            <v>1525</v>
          </cell>
          <cell r="B311" t="str">
            <v>920010</v>
          </cell>
          <cell r="C311" t="str">
            <v>Pension Related Item</v>
          </cell>
        </row>
        <row r="312">
          <cell r="A312" t="str">
            <v>1525</v>
          </cell>
          <cell r="B312" t="str">
            <v>920040</v>
          </cell>
          <cell r="C312" t="str">
            <v>Lump Sum to Beneficiary-Txbl</v>
          </cell>
        </row>
        <row r="313">
          <cell r="A313" t="str">
            <v>1525</v>
          </cell>
          <cell r="B313" t="str">
            <v>920070</v>
          </cell>
          <cell r="C313" t="str">
            <v>Lump Sum Pymt to Ben-Non Txbl</v>
          </cell>
        </row>
        <row r="314">
          <cell r="A314" t="str">
            <v>1525</v>
          </cell>
          <cell r="B314" t="str">
            <v>920730</v>
          </cell>
          <cell r="C314" t="str">
            <v>Pens'n Refund(T4A, Pln to Pln)</v>
          </cell>
        </row>
        <row r="315">
          <cell r="A315" t="str">
            <v>1525</v>
          </cell>
          <cell r="B315" t="str">
            <v>920760</v>
          </cell>
          <cell r="C315" t="str">
            <v>Pension Refund - Cash</v>
          </cell>
        </row>
        <row r="316">
          <cell r="A316" t="str">
            <v>1525</v>
          </cell>
          <cell r="B316" t="str">
            <v>925020</v>
          </cell>
          <cell r="C316" t="str">
            <v>Out of Province Medical Subsid</v>
          </cell>
        </row>
        <row r="317">
          <cell r="A317" t="str">
            <v>1530</v>
          </cell>
          <cell r="B317" t="str">
            <v>280000</v>
          </cell>
          <cell r="C317" t="str">
            <v>Capital And Depreciation Susp</v>
          </cell>
        </row>
        <row r="318">
          <cell r="A318" t="str">
            <v>1545</v>
          </cell>
          <cell r="B318">
            <v>269000</v>
          </cell>
          <cell r="C318" t="str">
            <v>DEVELOPMENT CHARGE RECEIVABLES</v>
          </cell>
        </row>
        <row r="319">
          <cell r="A319" t="str">
            <v>1548</v>
          </cell>
          <cell r="B319" t="str">
            <v>275045</v>
          </cell>
          <cell r="C319" t="str">
            <v>RCVA-STR</v>
          </cell>
        </row>
        <row r="320">
          <cell r="A320" t="str">
            <v>1550</v>
          </cell>
          <cell r="B320" t="str">
            <v>277010</v>
          </cell>
          <cell r="C320" t="str">
            <v>Prepaid  Surplus Inventory</v>
          </cell>
        </row>
        <row r="321">
          <cell r="A321" t="str">
            <v>1550</v>
          </cell>
          <cell r="B321" t="str">
            <v>277020</v>
          </cell>
          <cell r="C321" t="str">
            <v>Prepaid exp-Bell Contract</v>
          </cell>
        </row>
        <row r="322">
          <cell r="A322" t="str">
            <v>1550</v>
          </cell>
          <cell r="B322" t="str">
            <v>277180</v>
          </cell>
          <cell r="C322" t="str">
            <v>Prepaid Insurance</v>
          </cell>
        </row>
        <row r="323">
          <cell r="A323" t="str">
            <v>1550</v>
          </cell>
          <cell r="B323" t="str">
            <v>277290</v>
          </cell>
          <cell r="C323" t="str">
            <v>Prepaid Insurance</v>
          </cell>
        </row>
        <row r="324">
          <cell r="A324" t="str">
            <v>1550</v>
          </cell>
          <cell r="B324" t="str">
            <v>277480</v>
          </cell>
          <cell r="C324" t="str">
            <v>Prepaid Mgmt Educntl Seminars</v>
          </cell>
        </row>
        <row r="325">
          <cell r="A325" t="str">
            <v>1550</v>
          </cell>
          <cell r="B325" t="str">
            <v>277830</v>
          </cell>
          <cell r="C325" t="str">
            <v>Adv Rent Paymnts - Ho/A/Cp/Pn</v>
          </cell>
        </row>
        <row r="326">
          <cell r="A326" t="str">
            <v>1550</v>
          </cell>
          <cell r="B326" t="str">
            <v>277840</v>
          </cell>
          <cell r="C326" t="str">
            <v>Leasehold Allowance/Inducement</v>
          </cell>
        </row>
        <row r="327">
          <cell r="A327" t="str">
            <v>1550</v>
          </cell>
          <cell r="B327" t="str">
            <v>277950</v>
          </cell>
          <cell r="C327" t="str">
            <v>Pre-Paid Mtce Cis Project</v>
          </cell>
        </row>
        <row r="328">
          <cell r="A328" t="str">
            <v>1550</v>
          </cell>
          <cell r="B328" t="str">
            <v>284020</v>
          </cell>
          <cell r="C328" t="str">
            <v>T&amp;We Prepaid- Permit, Regn,Ins</v>
          </cell>
        </row>
        <row r="329">
          <cell r="A329" t="str">
            <v>1560</v>
          </cell>
          <cell r="B329" t="str">
            <v>181000</v>
          </cell>
          <cell r="C329" t="str">
            <v>Assets Held For Future Use</v>
          </cell>
        </row>
        <row r="330">
          <cell r="A330" t="str">
            <v>1560</v>
          </cell>
          <cell r="B330" t="str">
            <v>181200</v>
          </cell>
          <cell r="C330" t="str">
            <v>Future Use-Def Wo-Amortiz'N</v>
          </cell>
        </row>
        <row r="331">
          <cell r="A331" t="str">
            <v>1560</v>
          </cell>
          <cell r="B331" t="str">
            <v>181210</v>
          </cell>
          <cell r="C331" t="str">
            <v>Future Use- Deferred Cap Proj</v>
          </cell>
        </row>
        <row r="332">
          <cell r="A332" t="str">
            <v>1560</v>
          </cell>
          <cell r="B332" t="str">
            <v>181320</v>
          </cell>
          <cell r="C332" t="str">
            <v>Fut Use-Land - Stations</v>
          </cell>
        </row>
        <row r="333">
          <cell r="A333" t="str">
            <v>1560</v>
          </cell>
          <cell r="B333" t="str">
            <v>181330</v>
          </cell>
          <cell r="C333" t="str">
            <v>Fut Use-Land - Trans Lines Lv</v>
          </cell>
        </row>
        <row r="334">
          <cell r="A334" t="str">
            <v>1560</v>
          </cell>
          <cell r="B334" t="str">
            <v>181340</v>
          </cell>
          <cell r="C334" t="str">
            <v>Fut Use-Land - Service Bldgs</v>
          </cell>
        </row>
        <row r="335">
          <cell r="A335" t="str">
            <v>1560</v>
          </cell>
          <cell r="B335" t="str">
            <v>181370</v>
          </cell>
          <cell r="C335" t="str">
            <v>Fut Use-Land - Stations Lv</v>
          </cell>
        </row>
        <row r="336">
          <cell r="A336" t="str">
            <v>1560</v>
          </cell>
          <cell r="B336" t="str">
            <v>181400</v>
          </cell>
          <cell r="C336" t="str">
            <v>Fut Use-Major Equipment</v>
          </cell>
        </row>
        <row r="337">
          <cell r="A337" t="str">
            <v>1570</v>
          </cell>
          <cell r="B337">
            <v>275065</v>
          </cell>
          <cell r="C337" t="str">
            <v>Qualifying Transitions Costs</v>
          </cell>
        </row>
        <row r="338">
          <cell r="A338" t="str">
            <v>1571</v>
          </cell>
          <cell r="B338">
            <v>275065</v>
          </cell>
          <cell r="C338" t="str">
            <v>PRE-MARKET OPENING ENERGY VAR</v>
          </cell>
        </row>
        <row r="339">
          <cell r="A339" t="str">
            <v>1574</v>
          </cell>
          <cell r="B339">
            <v>275065</v>
          </cell>
          <cell r="C339" t="str">
            <v>Deferred Rate Impact Amounts</v>
          </cell>
        </row>
        <row r="340">
          <cell r="A340" t="str">
            <v>1580</v>
          </cell>
          <cell r="B340" t="str">
            <v>275031</v>
          </cell>
          <cell r="C340" t="str">
            <v>RSVA-Wholesale Market Services</v>
          </cell>
        </row>
        <row r="341">
          <cell r="A341" t="str">
            <v>1582</v>
          </cell>
          <cell r="B341" t="str">
            <v>275032</v>
          </cell>
          <cell r="C341" t="str">
            <v>RSVA-Non-Recurring</v>
          </cell>
        </row>
        <row r="342">
          <cell r="A342" t="str">
            <v>1584</v>
          </cell>
          <cell r="B342" t="str">
            <v>275033</v>
          </cell>
          <cell r="C342" t="str">
            <v>RSVA-Retail Transm. NWK Rate</v>
          </cell>
        </row>
        <row r="343">
          <cell r="A343" t="str">
            <v>1585</v>
          </cell>
          <cell r="B343">
            <v>275045</v>
          </cell>
          <cell r="C343" t="str">
            <v>RSVA - STR</v>
          </cell>
        </row>
        <row r="344">
          <cell r="A344" t="str">
            <v>1586</v>
          </cell>
          <cell r="B344" t="str">
            <v>275034</v>
          </cell>
          <cell r="C344" t="str">
            <v>RSVA-Retl Trans Connect'n Rate</v>
          </cell>
        </row>
        <row r="345">
          <cell r="A345" t="str">
            <v>1588</v>
          </cell>
          <cell r="B345" t="str">
            <v>275030</v>
          </cell>
          <cell r="C345" t="str">
            <v>RSVA-Power</v>
          </cell>
        </row>
        <row r="346">
          <cell r="A346" t="str">
            <v>1600</v>
          </cell>
          <cell r="B346">
            <v>110190</v>
          </cell>
          <cell r="C346" t="str">
            <v>MAJOR FIXED ASSETS CAPITAL</v>
          </cell>
        </row>
        <row r="347">
          <cell r="A347" t="str">
            <v>1600</v>
          </cell>
          <cell r="B347">
            <v>110390</v>
          </cell>
          <cell r="C347" t="str">
            <v>T&amp;We Capital</v>
          </cell>
        </row>
        <row r="348">
          <cell r="A348" t="str">
            <v>1600</v>
          </cell>
          <cell r="B348" t="str">
            <v>110200</v>
          </cell>
          <cell r="C348" t="str">
            <v>Minor Fixed Assets Capital</v>
          </cell>
        </row>
        <row r="349">
          <cell r="A349" t="str">
            <v>1600</v>
          </cell>
          <cell r="B349" t="str">
            <v>110400</v>
          </cell>
          <cell r="C349" t="str">
            <v>Tools Capital</v>
          </cell>
        </row>
        <row r="350">
          <cell r="A350" t="str">
            <v>1600</v>
          </cell>
          <cell r="B350" t="str">
            <v>110999</v>
          </cell>
          <cell r="C350" t="str">
            <v>Merger &amp; Acquisition Control</v>
          </cell>
        </row>
        <row r="351">
          <cell r="A351" t="str">
            <v>1601</v>
          </cell>
          <cell r="B351" t="str">
            <v>110190</v>
          </cell>
          <cell r="C351" t="str">
            <v>Constructed Assets Suspense</v>
          </cell>
        </row>
        <row r="352">
          <cell r="A352" t="str">
            <v>1601</v>
          </cell>
          <cell r="B352" t="str">
            <v>110900</v>
          </cell>
          <cell r="C352" t="str">
            <v>Major Fixed Assets Conv'N Cap</v>
          </cell>
        </row>
        <row r="353">
          <cell r="A353" t="str">
            <v>1605</v>
          </cell>
          <cell r="B353">
            <v>277000</v>
          </cell>
          <cell r="C353" t="str">
            <v>Electric Plant in Service - Co</v>
          </cell>
        </row>
        <row r="354">
          <cell r="A354" t="str">
            <v>1606</v>
          </cell>
          <cell r="B354">
            <v>277000</v>
          </cell>
          <cell r="C354" t="str">
            <v>Organization</v>
          </cell>
        </row>
        <row r="355">
          <cell r="A355" t="str">
            <v>1805</v>
          </cell>
          <cell r="B355">
            <v>110190</v>
          </cell>
          <cell r="C355" t="str">
            <v>LAND</v>
          </cell>
        </row>
        <row r="356">
          <cell r="A356" t="str">
            <v>1806</v>
          </cell>
          <cell r="B356">
            <v>110190</v>
          </cell>
          <cell r="C356" t="str">
            <v>LAND RIGHTS</v>
          </cell>
        </row>
        <row r="357">
          <cell r="A357" t="str">
            <v>1807</v>
          </cell>
          <cell r="B357">
            <v>110190</v>
          </cell>
          <cell r="C357" t="str">
            <v>BUILDINGS - BRICK</v>
          </cell>
        </row>
        <row r="358">
          <cell r="A358" t="str">
            <v>1808</v>
          </cell>
          <cell r="B358">
            <v>110190</v>
          </cell>
          <cell r="C358" t="str">
            <v>NEW WORKS BUILDING</v>
          </cell>
        </row>
        <row r="359">
          <cell r="A359" t="str">
            <v>1809</v>
          </cell>
          <cell r="B359">
            <v>110190</v>
          </cell>
          <cell r="C359" t="str">
            <v>SANDALWOOD BUILDING</v>
          </cell>
        </row>
        <row r="360">
          <cell r="A360" t="str">
            <v>1810</v>
          </cell>
          <cell r="B360">
            <v>110190</v>
          </cell>
          <cell r="C360" t="str">
            <v>BUILDINGS - OTHER</v>
          </cell>
        </row>
        <row r="361">
          <cell r="A361" t="str">
            <v>1815</v>
          </cell>
          <cell r="B361">
            <v>110190</v>
          </cell>
          <cell r="C361" t="str">
            <v>TRANS STATION EQUIPMENT</v>
          </cell>
        </row>
        <row r="362">
          <cell r="A362" t="str">
            <v>1816</v>
          </cell>
          <cell r="B362">
            <v>110190</v>
          </cell>
          <cell r="C362" t="str">
            <v>TRANS STATION FEEDERS</v>
          </cell>
        </row>
        <row r="363">
          <cell r="A363" t="str">
            <v>1820</v>
          </cell>
          <cell r="B363">
            <v>110190</v>
          </cell>
          <cell r="C363" t="str">
            <v>DIST STATION EQUIPMENT</v>
          </cell>
        </row>
        <row r="364">
          <cell r="A364" t="str">
            <v>1821</v>
          </cell>
          <cell r="B364">
            <v>110190</v>
          </cell>
          <cell r="C364" t="str">
            <v>DIST STATION FEEDERS</v>
          </cell>
        </row>
        <row r="365">
          <cell r="A365" t="str">
            <v>1830</v>
          </cell>
          <cell r="B365">
            <v>110190</v>
          </cell>
          <cell r="C365" t="str">
            <v>Poles, Towers &amp; Fixtures - Fee</v>
          </cell>
        </row>
        <row r="366">
          <cell r="A366" t="str">
            <v>1831</v>
          </cell>
          <cell r="B366">
            <v>110190</v>
          </cell>
          <cell r="C366" t="str">
            <v>O/H DISTRIBUTION</v>
          </cell>
        </row>
        <row r="367">
          <cell r="A367" t="str">
            <v>1835</v>
          </cell>
          <cell r="B367">
            <v>110190</v>
          </cell>
          <cell r="C367" t="str">
            <v>OH Conductors &amp; Devices - Feed</v>
          </cell>
        </row>
        <row r="368">
          <cell r="A368" t="str">
            <v>1836</v>
          </cell>
          <cell r="B368">
            <v>110190</v>
          </cell>
          <cell r="C368" t="str">
            <v>OH Conductors &amp; Devices - Dist</v>
          </cell>
        </row>
        <row r="369">
          <cell r="A369" t="str">
            <v>1840</v>
          </cell>
          <cell r="B369">
            <v>110190</v>
          </cell>
          <cell r="C369" t="str">
            <v>U/G DISTRIBUTION</v>
          </cell>
        </row>
        <row r="370">
          <cell r="A370" t="str">
            <v>1841</v>
          </cell>
          <cell r="B370">
            <v>110190</v>
          </cell>
          <cell r="C370" t="str">
            <v>U/G RES. SUBD. SERVICES</v>
          </cell>
        </row>
        <row r="371">
          <cell r="A371" t="str">
            <v>1845</v>
          </cell>
          <cell r="B371">
            <v>110190</v>
          </cell>
          <cell r="C371" t="str">
            <v>U/G FEEDER</v>
          </cell>
        </row>
        <row r="372">
          <cell r="A372" t="str">
            <v>1846</v>
          </cell>
          <cell r="B372">
            <v>110190</v>
          </cell>
          <cell r="C372" t="str">
            <v>UG Conductors &amp; Devices - Dist</v>
          </cell>
        </row>
        <row r="373">
          <cell r="A373" t="str">
            <v>1847</v>
          </cell>
          <cell r="B373">
            <v>110190</v>
          </cell>
          <cell r="C373" t="str">
            <v>UG Conductors &amp; Devices - Res</v>
          </cell>
        </row>
        <row r="374">
          <cell r="A374" t="str">
            <v>1850</v>
          </cell>
          <cell r="B374">
            <v>110190</v>
          </cell>
          <cell r="C374" t="str">
            <v>O/H DIST. TRANSFORMERS</v>
          </cell>
        </row>
        <row r="375">
          <cell r="A375" t="str">
            <v>1851</v>
          </cell>
          <cell r="B375">
            <v>110190</v>
          </cell>
          <cell r="C375" t="str">
            <v>U/G DIST. TRANSFORMERS</v>
          </cell>
        </row>
        <row r="376">
          <cell r="A376" t="str">
            <v>1852</v>
          </cell>
          <cell r="B376">
            <v>110190</v>
          </cell>
          <cell r="C376" t="str">
            <v>44 KV CUST TRANSFORMERS</v>
          </cell>
        </row>
        <row r="377">
          <cell r="A377" t="str">
            <v>1854</v>
          </cell>
          <cell r="B377">
            <v>110190</v>
          </cell>
          <cell r="C377" t="str">
            <v>Services - Res O/H</v>
          </cell>
        </row>
        <row r="378">
          <cell r="A378" t="str">
            <v>1855</v>
          </cell>
          <cell r="B378">
            <v>110190</v>
          </cell>
          <cell r="C378" t="str">
            <v>Services - Res U/G</v>
          </cell>
        </row>
        <row r="379">
          <cell r="A379" t="str">
            <v>1856</v>
          </cell>
          <cell r="B379">
            <v>110190</v>
          </cell>
          <cell r="C379" t="str">
            <v>Services - GS O/H</v>
          </cell>
        </row>
        <row r="380">
          <cell r="A380" t="str">
            <v>1857</v>
          </cell>
          <cell r="B380">
            <v>110190</v>
          </cell>
          <cell r="C380" t="str">
            <v>Services - GS U/G</v>
          </cell>
        </row>
        <row r="381">
          <cell r="A381" t="str">
            <v>1858</v>
          </cell>
          <cell r="B381">
            <v>110190</v>
          </cell>
          <cell r="C381" t="str">
            <v>Services - LU O/H</v>
          </cell>
        </row>
        <row r="382">
          <cell r="A382" t="str">
            <v>1859</v>
          </cell>
          <cell r="B382">
            <v>110190</v>
          </cell>
          <cell r="C382" t="str">
            <v>Services - LU U/G</v>
          </cell>
        </row>
        <row r="383">
          <cell r="A383" t="str">
            <v>1860</v>
          </cell>
          <cell r="B383">
            <v>110390</v>
          </cell>
          <cell r="C383" t="str">
            <v>DISTRIBUTION METERS</v>
          </cell>
        </row>
        <row r="384">
          <cell r="A384" t="str">
            <v>1861</v>
          </cell>
          <cell r="B384">
            <v>110390</v>
          </cell>
          <cell r="C384" t="str">
            <v>Meters - General Service</v>
          </cell>
        </row>
        <row r="385">
          <cell r="A385" t="str">
            <v>1862</v>
          </cell>
          <cell r="B385">
            <v>110390</v>
          </cell>
          <cell r="C385" t="str">
            <v>Meters - Large User</v>
          </cell>
        </row>
        <row r="386">
          <cell r="A386" t="str">
            <v>1863</v>
          </cell>
          <cell r="B386">
            <v>110390</v>
          </cell>
          <cell r="C386" t="str">
            <v>Meters - Interval - Residentia</v>
          </cell>
        </row>
        <row r="387">
          <cell r="A387" t="str">
            <v>1864</v>
          </cell>
          <cell r="B387">
            <v>110390</v>
          </cell>
          <cell r="C387" t="str">
            <v>Meters - Interval - General Se</v>
          </cell>
        </row>
        <row r="388">
          <cell r="A388" t="str">
            <v>1905</v>
          </cell>
          <cell r="B388">
            <v>110190</v>
          </cell>
          <cell r="C388" t="str">
            <v>Land</v>
          </cell>
        </row>
        <row r="389">
          <cell r="A389" t="str">
            <v>1907</v>
          </cell>
          <cell r="B389">
            <v>110190</v>
          </cell>
          <cell r="C389" t="str">
            <v>Buildings &amp; Fixtures - Brick</v>
          </cell>
        </row>
        <row r="390">
          <cell r="A390" t="str">
            <v>1908</v>
          </cell>
          <cell r="B390">
            <v>110190</v>
          </cell>
          <cell r="C390" t="str">
            <v>Buildings &amp; Fixtures - New wor</v>
          </cell>
        </row>
        <row r="391">
          <cell r="A391" t="str">
            <v>1909</v>
          </cell>
          <cell r="B391">
            <v>110190</v>
          </cell>
          <cell r="C391" t="str">
            <v>Buildings &amp; Fixtures - Sandalw</v>
          </cell>
        </row>
        <row r="392">
          <cell r="A392" t="str">
            <v>1910</v>
          </cell>
          <cell r="B392">
            <v>110190</v>
          </cell>
          <cell r="C392" t="str">
            <v>Buildings &amp; Fixtures - Other</v>
          </cell>
        </row>
        <row r="393">
          <cell r="A393" t="str">
            <v>1915</v>
          </cell>
          <cell r="B393" t="str">
            <v>110280</v>
          </cell>
          <cell r="C393" t="str">
            <v>Purch'D Asset Susp:Office Equp</v>
          </cell>
        </row>
        <row r="394">
          <cell r="A394" t="str">
            <v>1920</v>
          </cell>
          <cell r="B394" t="str">
            <v>110270</v>
          </cell>
          <cell r="C394" t="str">
            <v>Purch Susp Comp H/ware</v>
          </cell>
        </row>
        <row r="395">
          <cell r="A395" t="str">
            <v>1920</v>
          </cell>
          <cell r="B395" t="str">
            <v>110910</v>
          </cell>
          <cell r="C395" t="str">
            <v>Minor Fixed Assets Conv'n Cap</v>
          </cell>
        </row>
        <row r="396">
          <cell r="A396" t="str">
            <v>1925</v>
          </cell>
          <cell r="B396" t="str">
            <v>110271</v>
          </cell>
          <cell r="C396" t="str">
            <v>Purch Susp Comp Appl S/ware</v>
          </cell>
        </row>
        <row r="397">
          <cell r="A397" t="str">
            <v>1930</v>
          </cell>
          <cell r="B397" t="str">
            <v>110390</v>
          </cell>
          <cell r="C397" t="str">
            <v>Purch Susp T&amp;WE Trans Eqmt</v>
          </cell>
        </row>
        <row r="398">
          <cell r="A398" t="str">
            <v>1930</v>
          </cell>
          <cell r="B398" t="str">
            <v>110920</v>
          </cell>
          <cell r="C398" t="str">
            <v>MFA TWE Conv'n Capital</v>
          </cell>
        </row>
        <row r="399">
          <cell r="A399" t="str">
            <v>1935</v>
          </cell>
          <cell r="B399" t="str">
            <v>110290</v>
          </cell>
          <cell r="C399" t="str">
            <v>Purch Susp Stores Srvc Eqmt</v>
          </cell>
        </row>
        <row r="400">
          <cell r="A400" t="str">
            <v>1940</v>
          </cell>
          <cell r="B400" t="str">
            <v>110490</v>
          </cell>
          <cell r="C400" t="str">
            <v>Purchased Assets Susp- Tools</v>
          </cell>
        </row>
        <row r="401">
          <cell r="A401" t="str">
            <v>1940</v>
          </cell>
          <cell r="B401" t="str">
            <v>110930</v>
          </cell>
          <cell r="C401" t="str">
            <v>MFA Tools Conv'n Capital</v>
          </cell>
        </row>
        <row r="402">
          <cell r="A402" t="str">
            <v>1945</v>
          </cell>
          <cell r="B402" t="str">
            <v>110291</v>
          </cell>
          <cell r="C402" t="str">
            <v>Purch Sus Meas &amp; Test Serv Eq</v>
          </cell>
        </row>
        <row r="403">
          <cell r="A403" t="str">
            <v>1950</v>
          </cell>
          <cell r="B403" t="str">
            <v>110391</v>
          </cell>
          <cell r="C403" t="str">
            <v>Purchase Suspens-TWE Power Eq</v>
          </cell>
        </row>
        <row r="404">
          <cell r="A404" t="str">
            <v>1955</v>
          </cell>
          <cell r="B404">
            <v>110190</v>
          </cell>
          <cell r="C404" t="str">
            <v>Communication Equipment</v>
          </cell>
        </row>
        <row r="405">
          <cell r="A405" t="str">
            <v>1960</v>
          </cell>
          <cell r="B405" t="str">
            <v>110292</v>
          </cell>
          <cell r="C405" t="str">
            <v>Purch Susp Misc Srvc Eqmp</v>
          </cell>
        </row>
        <row r="406">
          <cell r="A406" t="str">
            <v>1980</v>
          </cell>
          <cell r="B406">
            <v>110190</v>
          </cell>
          <cell r="C406" t="str">
            <v>SUPERVISORY CONTROL EQUIP</v>
          </cell>
        </row>
        <row r="407">
          <cell r="A407" t="str">
            <v>1985</v>
          </cell>
          <cell r="B407">
            <v>110190</v>
          </cell>
          <cell r="C407" t="str">
            <v>SENTINEL LIGHTING UNITS</v>
          </cell>
        </row>
        <row r="408">
          <cell r="A408" t="str">
            <v>1990</v>
          </cell>
          <cell r="B408" t="str">
            <v>110260</v>
          </cell>
          <cell r="C408" t="str">
            <v>Purch'D Assets Susp:Air &amp; Rail</v>
          </cell>
        </row>
        <row r="409">
          <cell r="A409" t="str">
            <v>1995</v>
          </cell>
          <cell r="B409">
            <v>110190</v>
          </cell>
          <cell r="C409" t="str">
            <v>Contributions &amp; Grants - Credi</v>
          </cell>
        </row>
        <row r="410">
          <cell r="A410" t="str">
            <v>2005</v>
          </cell>
          <cell r="B410">
            <v>110190</v>
          </cell>
          <cell r="C410" t="str">
            <v>Property Under Capital Leases</v>
          </cell>
        </row>
        <row r="411">
          <cell r="A411" t="str">
            <v>2010</v>
          </cell>
          <cell r="B411">
            <v>110190</v>
          </cell>
          <cell r="C411" t="str">
            <v>Electric Plant Purchased or So</v>
          </cell>
        </row>
        <row r="412">
          <cell r="A412" t="str">
            <v>2040</v>
          </cell>
          <cell r="B412">
            <v>110190</v>
          </cell>
          <cell r="C412" t="str">
            <v>Electric Plant Held for Future</v>
          </cell>
        </row>
        <row r="413">
          <cell r="A413" t="str">
            <v>2050</v>
          </cell>
          <cell r="B413">
            <v>110190</v>
          </cell>
          <cell r="C413" t="str">
            <v>Completed Construction Not Cla</v>
          </cell>
        </row>
        <row r="414">
          <cell r="A414" t="str">
            <v>2055</v>
          </cell>
          <cell r="B414">
            <v>174090</v>
          </cell>
          <cell r="C414" t="str">
            <v>Wip susp (clrd by intgr PC)</v>
          </cell>
        </row>
        <row r="415">
          <cell r="A415" t="str">
            <v>2055</v>
          </cell>
          <cell r="B415" t="str">
            <v>174010</v>
          </cell>
          <cell r="C415" t="str">
            <v>WIP P/SOFT CONVERSION A/C</v>
          </cell>
        </row>
        <row r="416">
          <cell r="A416" t="str">
            <v>2055</v>
          </cell>
          <cell r="B416" t="str">
            <v>174020</v>
          </cell>
          <cell r="C416" t="str">
            <v>WIP (proj cost) - to be billed</v>
          </cell>
        </row>
        <row r="417">
          <cell r="A417" t="str">
            <v>2055</v>
          </cell>
          <cell r="B417" t="str">
            <v>174030</v>
          </cell>
          <cell r="C417" t="str">
            <v>WIP Psoft conv a/c(no recap,DW</v>
          </cell>
        </row>
        <row r="418">
          <cell r="A418" t="str">
            <v>2055</v>
          </cell>
          <cell r="B418" t="str">
            <v>174050</v>
          </cell>
          <cell r="C418" t="str">
            <v>CIP (PROJ COST) TO BE CAPTALZE</v>
          </cell>
        </row>
        <row r="419">
          <cell r="A419" t="str">
            <v>2055</v>
          </cell>
          <cell r="B419" t="str">
            <v>174090</v>
          </cell>
          <cell r="C419" t="str">
            <v>CIP/WIP MISC -NOT IN PROJ COST</v>
          </cell>
        </row>
        <row r="420">
          <cell r="A420" t="str">
            <v>2055</v>
          </cell>
          <cell r="B420" t="str">
            <v>174999</v>
          </cell>
          <cell r="C420" t="str">
            <v>Merger &amp; Acq CIP Control</v>
          </cell>
        </row>
        <row r="421">
          <cell r="A421" t="str">
            <v>2055</v>
          </cell>
          <cell r="B421" t="str">
            <v>999002</v>
          </cell>
          <cell r="C421" t="str">
            <v>Capital Expenditures</v>
          </cell>
        </row>
        <row r="422">
          <cell r="A422" t="str">
            <v>2060</v>
          </cell>
          <cell r="B422" t="str">
            <v>247160</v>
          </cell>
          <cell r="C422" t="str">
            <v>MEU Acquisition Goodwill</v>
          </cell>
        </row>
        <row r="423">
          <cell r="A423" t="str">
            <v>2060</v>
          </cell>
          <cell r="B423" t="str">
            <v>247160</v>
          </cell>
          <cell r="C423" t="str">
            <v>MEU Acquisition Goodwill</v>
          </cell>
        </row>
        <row r="424">
          <cell r="A424" t="str">
            <v>2060</v>
          </cell>
          <cell r="B424" t="str">
            <v>247161</v>
          </cell>
          <cell r="C424" t="str">
            <v>MEU Acq-Goodwill Amort</v>
          </cell>
        </row>
        <row r="425">
          <cell r="A425" t="str">
            <v>2060</v>
          </cell>
          <cell r="B425" t="str">
            <v>268000</v>
          </cell>
          <cell r="C425" t="str">
            <v>Acqstn-Purch.Price&amp;Deal Cost</v>
          </cell>
        </row>
        <row r="426">
          <cell r="A426" t="str">
            <v>2060</v>
          </cell>
          <cell r="B426" t="str">
            <v>268001</v>
          </cell>
          <cell r="C426" t="str">
            <v>Acqstn-Cost of Acquisitions</v>
          </cell>
        </row>
        <row r="427">
          <cell r="A427" t="str">
            <v>2060</v>
          </cell>
          <cell r="B427" t="str">
            <v>268002</v>
          </cell>
          <cell r="C427" t="str">
            <v>Acquisition-Cash</v>
          </cell>
        </row>
        <row r="428">
          <cell r="A428" t="str">
            <v>2060</v>
          </cell>
          <cell r="B428" t="str">
            <v>268003</v>
          </cell>
          <cell r="C428" t="str">
            <v>Acquisition-Energy AR</v>
          </cell>
        </row>
        <row r="429">
          <cell r="A429" t="str">
            <v>2060</v>
          </cell>
          <cell r="B429" t="str">
            <v>268004</v>
          </cell>
          <cell r="C429" t="str">
            <v>Acquisition-Misc AR</v>
          </cell>
        </row>
        <row r="430">
          <cell r="A430" t="str">
            <v>2060</v>
          </cell>
          <cell r="B430" t="str">
            <v>268005</v>
          </cell>
          <cell r="C430" t="str">
            <v>Acquisition-Inventory</v>
          </cell>
        </row>
        <row r="431">
          <cell r="A431" t="str">
            <v>2060</v>
          </cell>
          <cell r="B431" t="str">
            <v>268006</v>
          </cell>
          <cell r="C431" t="str">
            <v>Acquisition - Fixed Assets@NBV</v>
          </cell>
        </row>
        <row r="432">
          <cell r="A432" t="str">
            <v>2060</v>
          </cell>
          <cell r="B432" t="str">
            <v>268007</v>
          </cell>
          <cell r="C432" t="str">
            <v>Acquisition-Misc Assets</v>
          </cell>
        </row>
        <row r="433">
          <cell r="A433" t="str">
            <v>2060</v>
          </cell>
          <cell r="B433" t="str">
            <v>268008</v>
          </cell>
          <cell r="C433" t="str">
            <v>Acquisition-WIP</v>
          </cell>
        </row>
        <row r="434">
          <cell r="A434" t="str">
            <v>2060</v>
          </cell>
          <cell r="B434" t="str">
            <v>268009</v>
          </cell>
          <cell r="C434" t="str">
            <v>Acquisition-Accounts Payable</v>
          </cell>
        </row>
        <row r="435">
          <cell r="A435" t="str">
            <v>2060</v>
          </cell>
          <cell r="B435" t="str">
            <v>268010</v>
          </cell>
          <cell r="C435" t="str">
            <v>Acquisition-Other Liabilities</v>
          </cell>
        </row>
        <row r="436">
          <cell r="A436" t="str">
            <v>2060</v>
          </cell>
          <cell r="B436" t="str">
            <v>268011</v>
          </cell>
          <cell r="C436" t="str">
            <v>Acquisition-LT Debt</v>
          </cell>
        </row>
        <row r="437">
          <cell r="A437" t="str">
            <v>2060</v>
          </cell>
          <cell r="B437" t="str">
            <v>268012</v>
          </cell>
          <cell r="C437" t="str">
            <v>Acquisition-Customer Deposits</v>
          </cell>
        </row>
        <row r="438">
          <cell r="A438" t="str">
            <v>2060</v>
          </cell>
          <cell r="B438" t="str">
            <v>268013</v>
          </cell>
          <cell r="C438" t="str">
            <v>Acquisition-Equity</v>
          </cell>
        </row>
        <row r="439">
          <cell r="A439" t="str">
            <v>2060</v>
          </cell>
          <cell r="B439" t="str">
            <v>268014</v>
          </cell>
          <cell r="C439" t="str">
            <v>Acquisition-Goodwill</v>
          </cell>
        </row>
        <row r="440">
          <cell r="A440" t="str">
            <v>2060</v>
          </cell>
          <cell r="B440" t="str">
            <v>268015</v>
          </cell>
          <cell r="C440" t="str">
            <v>Acquisition-Accm Goodwll Amort</v>
          </cell>
        </row>
        <row r="441">
          <cell r="A441" t="str">
            <v>2060</v>
          </cell>
          <cell r="B441" t="str">
            <v>268016</v>
          </cell>
          <cell r="C441" t="str">
            <v>Acquistion-Assumed Pyrll Costs</v>
          </cell>
        </row>
        <row r="442">
          <cell r="A442" t="str">
            <v>2060</v>
          </cell>
          <cell r="B442" t="str">
            <v>268097</v>
          </cell>
          <cell r="C442" t="str">
            <v>Acquisition - Unbilled Revenue</v>
          </cell>
        </row>
        <row r="443">
          <cell r="A443" t="str">
            <v>2060</v>
          </cell>
          <cell r="B443" t="str">
            <v>268098</v>
          </cell>
          <cell r="C443" t="str">
            <v>Acquisition-Misc Expenses</v>
          </cell>
        </row>
        <row r="444">
          <cell r="A444" t="str">
            <v>2060</v>
          </cell>
          <cell r="B444" t="str">
            <v>268099</v>
          </cell>
          <cell r="C444" t="str">
            <v>Acquisition - ProcCard</v>
          </cell>
        </row>
        <row r="445">
          <cell r="A445" t="str">
            <v>2101</v>
          </cell>
          <cell r="B445">
            <v>140100</v>
          </cell>
          <cell r="C445" t="str">
            <v>ACCUM DEPREC LAND RIGHTS</v>
          </cell>
        </row>
        <row r="446">
          <cell r="A446" t="str">
            <v>2103</v>
          </cell>
          <cell r="B446">
            <v>140100</v>
          </cell>
          <cell r="C446" t="str">
            <v>ACCUM DEPREC BLDGS BRICK</v>
          </cell>
        </row>
        <row r="447">
          <cell r="A447" t="str">
            <v>2105</v>
          </cell>
          <cell r="B447" t="str">
            <v>140100</v>
          </cell>
          <cell r="C447" t="str">
            <v>Maj Fix Assets Acc Dep</v>
          </cell>
        </row>
        <row r="448">
          <cell r="A448" t="str">
            <v>2105</v>
          </cell>
          <cell r="B448" t="str">
            <v>140200</v>
          </cell>
          <cell r="C448" t="str">
            <v>Minor Fixed Assets Acc Dep</v>
          </cell>
        </row>
        <row r="449">
          <cell r="A449" t="str">
            <v>2105</v>
          </cell>
          <cell r="B449" t="str">
            <v>140300</v>
          </cell>
          <cell r="C449" t="str">
            <v>T&amp;We Acc Dep</v>
          </cell>
        </row>
        <row r="450">
          <cell r="A450" t="str">
            <v>2105</v>
          </cell>
          <cell r="B450" t="str">
            <v>140400</v>
          </cell>
          <cell r="C450" t="str">
            <v>Tools Acc Dep</v>
          </cell>
        </row>
        <row r="451">
          <cell r="A451" t="str">
            <v>2105</v>
          </cell>
          <cell r="B451" t="str">
            <v>140900</v>
          </cell>
          <cell r="C451" t="str">
            <v>Maj Fixed Asset Conv'N Acc Dep</v>
          </cell>
        </row>
        <row r="452">
          <cell r="A452" t="str">
            <v>2105</v>
          </cell>
          <cell r="B452" t="str">
            <v>140910</v>
          </cell>
          <cell r="C452" t="str">
            <v>Minor Assets Conv'n Acc Dep</v>
          </cell>
        </row>
        <row r="453">
          <cell r="A453" t="str">
            <v>2105</v>
          </cell>
          <cell r="B453" t="str">
            <v>140920</v>
          </cell>
          <cell r="C453" t="str">
            <v>MFA TWE Conv'n Acc Dep</v>
          </cell>
        </row>
        <row r="454">
          <cell r="A454" t="str">
            <v>2105</v>
          </cell>
          <cell r="B454" t="str">
            <v>140930</v>
          </cell>
          <cell r="C454" t="str">
            <v>MFA Tools Conv'n Acc Dep</v>
          </cell>
        </row>
        <row r="455">
          <cell r="A455" t="str">
            <v>2106</v>
          </cell>
          <cell r="B455">
            <v>140100</v>
          </cell>
          <cell r="C455" t="str">
            <v>Acc Amort Dist - Trans Station</v>
          </cell>
        </row>
        <row r="456">
          <cell r="A456" t="str">
            <v>2109</v>
          </cell>
          <cell r="B456">
            <v>140100</v>
          </cell>
          <cell r="C456" t="str">
            <v>ACCUM DEPREC MUN STATIONS</v>
          </cell>
        </row>
        <row r="457">
          <cell r="A457" t="str">
            <v>2112</v>
          </cell>
          <cell r="B457">
            <v>140100</v>
          </cell>
          <cell r="C457" t="str">
            <v>ACCUM DEPREC LINES O/H</v>
          </cell>
        </row>
        <row r="458">
          <cell r="A458" t="str">
            <v>2115</v>
          </cell>
          <cell r="B458">
            <v>140100</v>
          </cell>
          <cell r="C458" t="str">
            <v>Acc Amort Dist - OH Conductors</v>
          </cell>
        </row>
        <row r="459">
          <cell r="A459" t="str">
            <v>2118</v>
          </cell>
          <cell r="B459">
            <v>140100</v>
          </cell>
          <cell r="C459" t="str">
            <v>ACCUM DEPREC LINES U/G</v>
          </cell>
        </row>
        <row r="460">
          <cell r="A460" t="str">
            <v>2121</v>
          </cell>
          <cell r="B460">
            <v>140100</v>
          </cell>
          <cell r="C460" t="str">
            <v>Acc Amort Dist - UG Conductors</v>
          </cell>
        </row>
        <row r="461">
          <cell r="A461" t="str">
            <v>2124</v>
          </cell>
          <cell r="B461">
            <v>140100</v>
          </cell>
          <cell r="C461" t="str">
            <v>ACCUM DEPREC TRANSFORMERS</v>
          </cell>
        </row>
        <row r="462">
          <cell r="A462" t="str">
            <v>2127</v>
          </cell>
          <cell r="B462">
            <v>140100</v>
          </cell>
          <cell r="C462" t="str">
            <v>Acc Amort Dist - Services</v>
          </cell>
        </row>
        <row r="463">
          <cell r="A463" t="str">
            <v>2130</v>
          </cell>
          <cell r="B463">
            <v>140300</v>
          </cell>
          <cell r="C463" t="str">
            <v>ACCUM DEPREC METERS</v>
          </cell>
        </row>
        <row r="464">
          <cell r="A464" t="str">
            <v>2133</v>
          </cell>
          <cell r="B464">
            <v>140100</v>
          </cell>
          <cell r="C464" t="str">
            <v>ACCUM DEPREC OTHER BLDGS</v>
          </cell>
        </row>
        <row r="465">
          <cell r="A465" t="str">
            <v>2136</v>
          </cell>
          <cell r="B465">
            <v>140300</v>
          </cell>
          <cell r="C465" t="str">
            <v>ACCUM DEPREC OFFICE EQUIP</v>
          </cell>
        </row>
        <row r="466">
          <cell r="A466" t="str">
            <v>2139</v>
          </cell>
          <cell r="B466">
            <v>140200</v>
          </cell>
          <cell r="C466" t="str">
            <v>ACCUM DEPREC COMP EQUIP</v>
          </cell>
        </row>
        <row r="467">
          <cell r="A467" t="str">
            <v>2142</v>
          </cell>
          <cell r="B467">
            <v>140200</v>
          </cell>
          <cell r="C467" t="str">
            <v>Acc Amort Genrl - Computer Equ</v>
          </cell>
        </row>
        <row r="468">
          <cell r="A468" t="str">
            <v>2145</v>
          </cell>
          <cell r="B468">
            <v>140300</v>
          </cell>
          <cell r="C468" t="str">
            <v>ACCUM DEPREC ROLLING STK</v>
          </cell>
        </row>
        <row r="469">
          <cell r="A469" t="str">
            <v>2148</v>
          </cell>
          <cell r="B469">
            <v>140300</v>
          </cell>
          <cell r="C469" t="str">
            <v>ACCUM DEPREC STORES EQUIP</v>
          </cell>
        </row>
        <row r="470">
          <cell r="A470" t="str">
            <v>2151</v>
          </cell>
          <cell r="B470">
            <v>140300</v>
          </cell>
          <cell r="C470" t="str">
            <v>ACCUM DEPREC TOOLS &amp; INST</v>
          </cell>
        </row>
        <row r="471">
          <cell r="A471" t="str">
            <v>2154</v>
          </cell>
          <cell r="B471">
            <v>140300</v>
          </cell>
          <cell r="C471" t="str">
            <v>Acc Amort Genrl - Measurement</v>
          </cell>
        </row>
        <row r="472">
          <cell r="A472" t="str">
            <v>2157</v>
          </cell>
          <cell r="B472">
            <v>140100</v>
          </cell>
          <cell r="C472" t="str">
            <v>Acc Amort Genrl - Power Operat</v>
          </cell>
        </row>
        <row r="473">
          <cell r="A473" t="str">
            <v>2160</v>
          </cell>
          <cell r="B473">
            <v>140300</v>
          </cell>
          <cell r="C473" t="str">
            <v>Acc Amort Genrl - Communicatio</v>
          </cell>
        </row>
        <row r="474">
          <cell r="A474" t="str">
            <v>2163</v>
          </cell>
          <cell r="B474">
            <v>140300</v>
          </cell>
          <cell r="C474" t="str">
            <v>Acc Amort Genrl - Misc. Equipm</v>
          </cell>
        </row>
        <row r="475">
          <cell r="A475" t="str">
            <v>2172</v>
          </cell>
          <cell r="B475">
            <v>140100</v>
          </cell>
          <cell r="C475" t="str">
            <v>ACCUM DEPREC S CONT EQUIP</v>
          </cell>
        </row>
        <row r="476">
          <cell r="A476" t="str">
            <v>2175</v>
          </cell>
          <cell r="B476">
            <v>140100</v>
          </cell>
          <cell r="C476" t="str">
            <v>ACCUM DEPREC SENT LIGHTS</v>
          </cell>
        </row>
        <row r="477">
          <cell r="A477" t="str">
            <v>2181</v>
          </cell>
          <cell r="B477">
            <v>140100</v>
          </cell>
          <cell r="C477" t="str">
            <v>Acc Amort of Electric Plant Ac</v>
          </cell>
        </row>
        <row r="478">
          <cell r="A478" t="str">
            <v>2184</v>
          </cell>
          <cell r="B478">
            <v>140100</v>
          </cell>
          <cell r="C478" t="str">
            <v>Acc Amort of Other Utility Pla</v>
          </cell>
        </row>
        <row r="479">
          <cell r="A479" t="str">
            <v>2187</v>
          </cell>
          <cell r="B479">
            <v>140100</v>
          </cell>
          <cell r="C479" t="str">
            <v>Acc Amort of Non-Utility Prope</v>
          </cell>
        </row>
        <row r="480">
          <cell r="A480" t="str">
            <v>2199</v>
          </cell>
          <cell r="B480">
            <v>140100</v>
          </cell>
          <cell r="C480" t="str">
            <v>ACCUM DEPREC CONTROL AC</v>
          </cell>
        </row>
        <row r="481">
          <cell r="A481" t="str">
            <v>2205</v>
          </cell>
          <cell r="B481" t="str">
            <v>352000</v>
          </cell>
          <cell r="C481" t="str">
            <v>Accounts Payable</v>
          </cell>
        </row>
        <row r="482">
          <cell r="A482" t="str">
            <v>2205</v>
          </cell>
          <cell r="B482" t="str">
            <v>352004</v>
          </cell>
          <cell r="C482" t="str">
            <v>Pp/Ps A/P VENDOR RECONCILIATN</v>
          </cell>
        </row>
        <row r="483">
          <cell r="A483" t="str">
            <v>2205</v>
          </cell>
          <cell r="B483" t="str">
            <v>352005</v>
          </cell>
          <cell r="C483" t="str">
            <v>Pp/Ps DEFAULT A/P LIABILITY</v>
          </cell>
        </row>
        <row r="484">
          <cell r="A484" t="str">
            <v>2205</v>
          </cell>
          <cell r="B484" t="str">
            <v>352006</v>
          </cell>
          <cell r="C484" t="str">
            <v>Pp/Ps BACKUP WITHHOLDING LIAB</v>
          </cell>
        </row>
        <row r="485">
          <cell r="A485" t="str">
            <v>2205</v>
          </cell>
          <cell r="B485" t="str">
            <v>352007</v>
          </cell>
          <cell r="C485" t="str">
            <v>Pp/Ps A/P ESCHEAT DR&amp;CR</v>
          </cell>
        </row>
        <row r="486">
          <cell r="A486" t="str">
            <v>2205</v>
          </cell>
          <cell r="B486" t="str">
            <v>352008</v>
          </cell>
          <cell r="C486" t="str">
            <v>Inventory price variance</v>
          </cell>
        </row>
        <row r="487">
          <cell r="A487" t="str">
            <v>2205</v>
          </cell>
          <cell r="B487" t="str">
            <v>352010</v>
          </cell>
          <cell r="C487" t="str">
            <v>A/P Invoice Suspense</v>
          </cell>
        </row>
        <row r="488">
          <cell r="A488" t="str">
            <v>2205</v>
          </cell>
          <cell r="B488" t="str">
            <v>352030</v>
          </cell>
          <cell r="C488" t="str">
            <v>A/P Vendor Reconciliation Acct</v>
          </cell>
        </row>
        <row r="489">
          <cell r="A489" t="str">
            <v>2205</v>
          </cell>
          <cell r="B489" t="str">
            <v>352050</v>
          </cell>
          <cell r="C489" t="str">
            <v>A/P Inv Mtch Mtrl Rec-Cntl Sto</v>
          </cell>
        </row>
        <row r="490">
          <cell r="A490" t="str">
            <v>2205</v>
          </cell>
          <cell r="B490" t="str">
            <v>352060</v>
          </cell>
          <cell r="C490" t="str">
            <v>A/P Inv Acc By A/Payabl System</v>
          </cell>
        </row>
        <row r="491">
          <cell r="A491" t="str">
            <v>2205</v>
          </cell>
          <cell r="B491" t="str">
            <v>352070</v>
          </cell>
          <cell r="C491" t="str">
            <v>A/P Credit Note Suspense</v>
          </cell>
        </row>
        <row r="492">
          <cell r="A492" t="str">
            <v>2205</v>
          </cell>
          <cell r="B492" t="str">
            <v>352090</v>
          </cell>
          <cell r="C492" t="str">
            <v>A/P Year End Accruals</v>
          </cell>
        </row>
        <row r="493">
          <cell r="A493" t="str">
            <v>2205</v>
          </cell>
          <cell r="B493" t="str">
            <v>352110</v>
          </cell>
          <cell r="C493" t="str">
            <v>A/P Po Values-Cent Store-Purc</v>
          </cell>
        </row>
        <row r="494">
          <cell r="A494" t="str">
            <v>2205</v>
          </cell>
          <cell r="B494" t="str">
            <v>352120</v>
          </cell>
          <cell r="C494" t="str">
            <v>A/P Po Values:Dir Ship-Purc</v>
          </cell>
        </row>
        <row r="495">
          <cell r="A495" t="str">
            <v>2205</v>
          </cell>
          <cell r="B495" t="str">
            <v>352130</v>
          </cell>
          <cell r="C495" t="str">
            <v>A/P Po Values - Extra Values</v>
          </cell>
        </row>
        <row r="496">
          <cell r="A496" t="str">
            <v>2205</v>
          </cell>
          <cell r="B496" t="str">
            <v>352140</v>
          </cell>
          <cell r="C496" t="str">
            <v>A/P Po Values -Dir Ship - Mics</v>
          </cell>
        </row>
        <row r="497">
          <cell r="A497" t="str">
            <v>2205</v>
          </cell>
          <cell r="B497" t="str">
            <v>352150</v>
          </cell>
          <cell r="C497" t="str">
            <v>A/P Po Values-Cent Stores-Mics</v>
          </cell>
        </row>
        <row r="498">
          <cell r="A498" t="str">
            <v>2205</v>
          </cell>
          <cell r="B498" t="str">
            <v>352200</v>
          </cell>
          <cell r="C498" t="str">
            <v>Non-Competitve Elctricty Csts</v>
          </cell>
        </row>
        <row r="499">
          <cell r="A499" t="str">
            <v>2205</v>
          </cell>
          <cell r="B499" t="str">
            <v>352210</v>
          </cell>
          <cell r="C499" t="str">
            <v>Competitive Transition Chrge</v>
          </cell>
        </row>
        <row r="500">
          <cell r="A500" t="str">
            <v>2205</v>
          </cell>
          <cell r="B500" t="str">
            <v>352220</v>
          </cell>
          <cell r="C500" t="str">
            <v>RRP  Charge</v>
          </cell>
        </row>
        <row r="501">
          <cell r="A501" t="str">
            <v>2205</v>
          </cell>
          <cell r="B501" t="str">
            <v>352800</v>
          </cell>
          <cell r="C501" t="str">
            <v>A/P - Allocated To Bus Unit</v>
          </cell>
        </row>
        <row r="502">
          <cell r="A502" t="str">
            <v>2205</v>
          </cell>
          <cell r="B502" t="str">
            <v>352900</v>
          </cell>
          <cell r="C502" t="str">
            <v>A/P-Alloc As Part Of Corp Debt</v>
          </cell>
        </row>
        <row r="503">
          <cell r="A503" t="str">
            <v>2205</v>
          </cell>
          <cell r="B503" t="str">
            <v>352990</v>
          </cell>
          <cell r="C503" t="str">
            <v>A/P Unvoucher Liab (Gr/Ir A/C)</v>
          </cell>
        </row>
        <row r="504">
          <cell r="A504" t="str">
            <v>2205</v>
          </cell>
          <cell r="B504" t="str">
            <v>353000</v>
          </cell>
          <cell r="C504" t="str">
            <v>A/P Susp - Local Purch</v>
          </cell>
        </row>
        <row r="505">
          <cell r="A505" t="str">
            <v>2205</v>
          </cell>
          <cell r="B505" t="str">
            <v>353010</v>
          </cell>
          <cell r="C505" t="str">
            <v>A/P Intersystem Clearing</v>
          </cell>
        </row>
        <row r="506">
          <cell r="A506" t="str">
            <v>2205</v>
          </cell>
          <cell r="B506" t="str">
            <v>353080</v>
          </cell>
          <cell r="C506" t="str">
            <v>A/P Suspense - NUG COP</v>
          </cell>
        </row>
        <row r="507">
          <cell r="A507" t="str">
            <v>2205</v>
          </cell>
          <cell r="B507" t="str">
            <v>353090</v>
          </cell>
          <cell r="C507" t="str">
            <v>A/P Suspense - NUG Loans</v>
          </cell>
        </row>
        <row r="508">
          <cell r="A508" t="str">
            <v>2205</v>
          </cell>
          <cell r="B508" t="str">
            <v>353091</v>
          </cell>
          <cell r="C508" t="str">
            <v>General Power Sales Susp -NUGS</v>
          </cell>
        </row>
        <row r="509">
          <cell r="A509" t="str">
            <v>2205</v>
          </cell>
          <cell r="B509" t="str">
            <v>354000</v>
          </cell>
          <cell r="C509" t="str">
            <v>A/P-Coll Made On Behalf Of Oth</v>
          </cell>
        </row>
        <row r="510">
          <cell r="A510" t="str">
            <v>2205</v>
          </cell>
          <cell r="B510" t="str">
            <v>355000</v>
          </cell>
          <cell r="C510" t="str">
            <v>Vouchers Payable</v>
          </cell>
        </row>
        <row r="511">
          <cell r="A511" t="str">
            <v>2205</v>
          </cell>
          <cell r="B511" t="str">
            <v>356000</v>
          </cell>
          <cell r="C511" t="str">
            <v>Accounts Payable - Internal</v>
          </cell>
        </row>
        <row r="512">
          <cell r="A512" t="str">
            <v>2205</v>
          </cell>
          <cell r="B512" t="str">
            <v>356200</v>
          </cell>
          <cell r="C512" t="str">
            <v>A/P INTER BU OUTSIDE OF GROUP</v>
          </cell>
        </row>
        <row r="513">
          <cell r="A513" t="str">
            <v>2206</v>
          </cell>
          <cell r="B513">
            <v>401110</v>
          </cell>
          <cell r="C513" t="str">
            <v>A/P PROV. SALES TAX</v>
          </cell>
        </row>
        <row r="514">
          <cell r="A514" t="str">
            <v>2207</v>
          </cell>
          <cell r="B514">
            <v>400980</v>
          </cell>
          <cell r="C514" t="str">
            <v>G.S.T. (GOODS &amp; SERVICES TAX)</v>
          </cell>
        </row>
        <row r="515">
          <cell r="A515" t="str">
            <v>2208</v>
          </cell>
          <cell r="B515">
            <v>352000</v>
          </cell>
          <cell r="C515" t="str">
            <v>ACCOUNTS PAYABLE - INVENTORY</v>
          </cell>
        </row>
        <row r="516">
          <cell r="A516" t="str">
            <v>2209</v>
          </cell>
          <cell r="B516">
            <v>364000</v>
          </cell>
          <cell r="C516" t="str">
            <v>PAYROLL MISC. DEDUCTIONS CLRNG</v>
          </cell>
        </row>
        <row r="517">
          <cell r="A517" t="str">
            <v>2210</v>
          </cell>
          <cell r="B517" t="str">
            <v>390000</v>
          </cell>
          <cell r="C517" t="str">
            <v>Customers' Deposits - Cash</v>
          </cell>
        </row>
        <row r="518">
          <cell r="A518" t="str">
            <v>2210</v>
          </cell>
          <cell r="B518" t="str">
            <v>391000</v>
          </cell>
          <cell r="C518" t="str">
            <v>Customers' Dep -Sec At Par Val</v>
          </cell>
        </row>
        <row r="519">
          <cell r="A519" t="str">
            <v>2210</v>
          </cell>
          <cell r="B519" t="str">
            <v>391010</v>
          </cell>
          <cell r="C519" t="str">
            <v>Customers' Deposits Rural</v>
          </cell>
        </row>
        <row r="520">
          <cell r="A520" t="str">
            <v>2210</v>
          </cell>
          <cell r="B520" t="str">
            <v>391020</v>
          </cell>
          <cell r="C520" t="str">
            <v>Customers' Deposits Other</v>
          </cell>
        </row>
        <row r="521">
          <cell r="A521" t="str">
            <v>2210</v>
          </cell>
          <cell r="B521" t="str">
            <v>392000</v>
          </cell>
          <cell r="C521" t="str">
            <v>Customers' Deposit For Constn</v>
          </cell>
        </row>
        <row r="522">
          <cell r="A522" t="str">
            <v>2210</v>
          </cell>
          <cell r="B522" t="str">
            <v>393000</v>
          </cell>
          <cell r="C522" t="str">
            <v>Customer Refund Suspense</v>
          </cell>
        </row>
        <row r="523">
          <cell r="A523" t="str">
            <v>2211</v>
          </cell>
          <cell r="B523">
            <v>352000</v>
          </cell>
          <cell r="C523" t="str">
            <v>A/P - Other</v>
          </cell>
        </row>
        <row r="524">
          <cell r="A524" t="str">
            <v>2213</v>
          </cell>
          <cell r="B524">
            <v>393000</v>
          </cell>
          <cell r="C524" t="str">
            <v>Customer Credit Balances</v>
          </cell>
        </row>
        <row r="525">
          <cell r="A525" t="str">
            <v>2214</v>
          </cell>
          <cell r="B525">
            <v>390000</v>
          </cell>
          <cell r="C525" t="str">
            <v>CURRENT PORTION CUST DEP</v>
          </cell>
        </row>
        <row r="526">
          <cell r="A526" t="str">
            <v>2215</v>
          </cell>
          <cell r="B526" t="str">
            <v>443000</v>
          </cell>
          <cell r="C526" t="str">
            <v>Divnd Payable - Common Shares</v>
          </cell>
        </row>
        <row r="527">
          <cell r="A527" t="str">
            <v>2215</v>
          </cell>
          <cell r="B527" t="str">
            <v>443020</v>
          </cell>
          <cell r="C527" t="str">
            <v>Div Payable - Preferred Shares</v>
          </cell>
        </row>
        <row r="528">
          <cell r="A528" t="str">
            <v>2215</v>
          </cell>
          <cell r="B528" t="str">
            <v>451090</v>
          </cell>
          <cell r="C528" t="str">
            <v>Fondelac Dividend Payable</v>
          </cell>
        </row>
        <row r="529">
          <cell r="A529" t="str">
            <v>2220</v>
          </cell>
          <cell r="B529">
            <v>413740</v>
          </cell>
          <cell r="C529" t="str">
            <v>BU period end accrual</v>
          </cell>
        </row>
        <row r="530">
          <cell r="A530" t="str">
            <v>2220</v>
          </cell>
          <cell r="B530" t="str">
            <v>358000</v>
          </cell>
          <cell r="C530" t="str">
            <v>Opeb Short Term Liability</v>
          </cell>
        </row>
        <row r="531">
          <cell r="A531" t="str">
            <v>2220</v>
          </cell>
          <cell r="B531" t="str">
            <v>360000</v>
          </cell>
          <cell r="C531" t="str">
            <v>Accident Grants Reserve</v>
          </cell>
        </row>
        <row r="532">
          <cell r="A532" t="str">
            <v>2220</v>
          </cell>
          <cell r="B532" t="str">
            <v>361000</v>
          </cell>
          <cell r="C532" t="str">
            <v>Sickness Grants Reserve</v>
          </cell>
        </row>
        <row r="533">
          <cell r="A533" t="str">
            <v>2220</v>
          </cell>
          <cell r="B533" t="str">
            <v>362000</v>
          </cell>
          <cell r="C533" t="str">
            <v>VACATION RESERVE</v>
          </cell>
        </row>
        <row r="534">
          <cell r="A534" t="str">
            <v>2220</v>
          </cell>
          <cell r="B534" t="str">
            <v>362010</v>
          </cell>
          <cell r="C534" t="str">
            <v>VARIABLE DISTRIBUTIN EMPLOYEES</v>
          </cell>
        </row>
        <row r="535">
          <cell r="A535" t="str">
            <v>2220</v>
          </cell>
          <cell r="B535" t="str">
            <v>362020</v>
          </cell>
          <cell r="C535" t="str">
            <v>FIXED DISTRIBUTION EMPLOYEES</v>
          </cell>
        </row>
        <row r="536">
          <cell r="A536" t="str">
            <v>2220</v>
          </cell>
          <cell r="B536" t="str">
            <v>362100</v>
          </cell>
          <cell r="C536" t="str">
            <v>VACATION RESERVE</v>
          </cell>
        </row>
        <row r="537">
          <cell r="A537" t="str">
            <v>2220</v>
          </cell>
          <cell r="B537" t="str">
            <v>362150</v>
          </cell>
          <cell r="C537" t="str">
            <v>VACATION PAY SUSPENSE (EPSCA)</v>
          </cell>
        </row>
        <row r="538">
          <cell r="A538" t="str">
            <v>2220</v>
          </cell>
          <cell r="B538" t="str">
            <v>362980</v>
          </cell>
          <cell r="C538" t="str">
            <v>Vacation Reserve</v>
          </cell>
        </row>
        <row r="539">
          <cell r="A539" t="str">
            <v>2220</v>
          </cell>
          <cell r="B539" t="str">
            <v>362990</v>
          </cell>
          <cell r="C539" t="str">
            <v>Statutory Holiday Reserve</v>
          </cell>
        </row>
        <row r="540">
          <cell r="A540" t="str">
            <v>2220</v>
          </cell>
          <cell r="B540" t="str">
            <v>364000</v>
          </cell>
          <cell r="C540" t="str">
            <v>MISCELLANEOUS BENEFIT PLANS</v>
          </cell>
        </row>
        <row r="541">
          <cell r="A541" t="str">
            <v>2220</v>
          </cell>
          <cell r="B541" t="str">
            <v>364010</v>
          </cell>
          <cell r="C541" t="str">
            <v>DENTALCost Alloc'd via Payroll</v>
          </cell>
        </row>
        <row r="542">
          <cell r="A542" t="str">
            <v>2220</v>
          </cell>
          <cell r="B542" t="str">
            <v>364020</v>
          </cell>
          <cell r="C542" t="str">
            <v>DENTAL INS PLAN-SPCL EMP CONTR</v>
          </cell>
        </row>
        <row r="543">
          <cell r="A543" t="str">
            <v>2220</v>
          </cell>
          <cell r="B543" t="str">
            <v>364030</v>
          </cell>
          <cell r="C543" t="str">
            <v>DENTAL-PAYMENT TO AGENCIES</v>
          </cell>
        </row>
        <row r="544">
          <cell r="A544" t="str">
            <v>2220</v>
          </cell>
          <cell r="B544" t="str">
            <v>364220</v>
          </cell>
          <cell r="C544" t="str">
            <v>EHT - CORP CONTRIBUTION</v>
          </cell>
        </row>
        <row r="545">
          <cell r="A545" t="str">
            <v>2220</v>
          </cell>
          <cell r="B545" t="str">
            <v>364230</v>
          </cell>
          <cell r="C545" t="str">
            <v>EHT -PAYMENTS</v>
          </cell>
        </row>
        <row r="546">
          <cell r="A546" t="str">
            <v>2220</v>
          </cell>
          <cell r="B546" t="str">
            <v>364240</v>
          </cell>
          <cell r="C546" t="str">
            <v>AUTO OP COST CORR</v>
          </cell>
        </row>
        <row r="547">
          <cell r="A547" t="str">
            <v>2220</v>
          </cell>
          <cell r="B547" t="str">
            <v>364250</v>
          </cell>
          <cell r="C547" t="str">
            <v>MISC AFTER TAX DEDS</v>
          </cell>
        </row>
        <row r="548">
          <cell r="A548" t="str">
            <v>2220</v>
          </cell>
          <cell r="B548" t="str">
            <v>364260</v>
          </cell>
          <cell r="C548" t="str">
            <v>EXPATRIATE TAX</v>
          </cell>
        </row>
        <row r="549">
          <cell r="A549" t="str">
            <v>2220</v>
          </cell>
          <cell r="B549" t="str">
            <v>364270</v>
          </cell>
          <cell r="C549" t="str">
            <v>ENERGYM</v>
          </cell>
        </row>
        <row r="550">
          <cell r="A550" t="str">
            <v>2220</v>
          </cell>
          <cell r="B550" t="str">
            <v>364300</v>
          </cell>
          <cell r="C550" t="str">
            <v>PARKING</v>
          </cell>
        </row>
        <row r="551">
          <cell r="A551" t="str">
            <v>2220</v>
          </cell>
          <cell r="B551" t="str">
            <v>366980</v>
          </cell>
          <cell r="C551" t="str">
            <v>Amount Payable To Trust Funds</v>
          </cell>
        </row>
        <row r="552">
          <cell r="A552" t="str">
            <v>2220</v>
          </cell>
          <cell r="B552" t="str">
            <v>405000</v>
          </cell>
          <cell r="C552" t="str">
            <v>Acc L-T Liab -Prop &amp;Rights</v>
          </cell>
        </row>
        <row r="553">
          <cell r="A553" t="str">
            <v>2220</v>
          </cell>
          <cell r="B553" t="str">
            <v>405010</v>
          </cell>
          <cell r="C553" t="str">
            <v>Acc L-T Liab Prop Rts Ful Ownr</v>
          </cell>
        </row>
        <row r="554">
          <cell r="A554" t="str">
            <v>2220</v>
          </cell>
          <cell r="B554" t="str">
            <v>405020</v>
          </cell>
          <cell r="C554" t="str">
            <v>Acc L-T Liab Prop Rts Esemnts</v>
          </cell>
        </row>
        <row r="555">
          <cell r="A555" t="str">
            <v>2220</v>
          </cell>
          <cell r="B555" t="str">
            <v>406000</v>
          </cell>
          <cell r="C555" t="str">
            <v>Demand Management Accrued Liab</v>
          </cell>
        </row>
        <row r="556">
          <cell r="A556" t="str">
            <v>2220</v>
          </cell>
          <cell r="B556" t="str">
            <v>407000</v>
          </cell>
          <cell r="C556" t="str">
            <v>Accruals - Dir Chge Materials</v>
          </cell>
        </row>
        <row r="557">
          <cell r="A557" t="str">
            <v>2220</v>
          </cell>
          <cell r="B557" t="str">
            <v>408000</v>
          </cell>
          <cell r="C557" t="str">
            <v>Operations Stores Accrual</v>
          </cell>
        </row>
        <row r="558">
          <cell r="A558" t="str">
            <v>2220</v>
          </cell>
          <cell r="B558" t="str">
            <v>408010</v>
          </cell>
          <cell r="C558" t="str">
            <v>Ops Stores Accrl:Po Values</v>
          </cell>
        </row>
        <row r="559">
          <cell r="A559" t="str">
            <v>2220</v>
          </cell>
          <cell r="B559" t="str">
            <v>408020</v>
          </cell>
          <cell r="C559" t="str">
            <v>Opertns Stores Accrl:Price Adj</v>
          </cell>
        </row>
        <row r="560">
          <cell r="A560" t="str">
            <v>2220</v>
          </cell>
          <cell r="B560" t="str">
            <v>409000</v>
          </cell>
          <cell r="C560" t="str">
            <v>ACCRUED POWER PURCHASES</v>
          </cell>
        </row>
        <row r="561">
          <cell r="A561" t="str">
            <v>2220</v>
          </cell>
          <cell r="B561" t="str">
            <v>409200</v>
          </cell>
          <cell r="C561" t="str">
            <v>Accrued Secondary Purchases</v>
          </cell>
        </row>
        <row r="562">
          <cell r="A562" t="str">
            <v>2220</v>
          </cell>
          <cell r="B562" t="str">
            <v>412010</v>
          </cell>
          <cell r="C562" t="str">
            <v>IMO-720 Debt Retirement Cred</v>
          </cell>
        </row>
        <row r="563">
          <cell r="A563" t="str">
            <v>2220</v>
          </cell>
          <cell r="B563" t="str">
            <v>412011</v>
          </cell>
          <cell r="C563" t="str">
            <v>IMO-720 Debt Rtl Cred-Retail</v>
          </cell>
        </row>
        <row r="564">
          <cell r="A564" t="str">
            <v>2220</v>
          </cell>
          <cell r="B564" t="str">
            <v>413000</v>
          </cell>
          <cell r="C564" t="str">
            <v>Accrued Liabilities - Other</v>
          </cell>
        </row>
        <row r="565">
          <cell r="A565" t="str">
            <v>2220</v>
          </cell>
          <cell r="B565" t="str">
            <v>413010</v>
          </cell>
          <cell r="C565" t="str">
            <v>Surplus Material Clearing</v>
          </cell>
        </row>
        <row r="566">
          <cell r="A566" t="str">
            <v>2220</v>
          </cell>
          <cell r="B566" t="str">
            <v>413020</v>
          </cell>
          <cell r="C566" t="str">
            <v>Accr Liab Twe Prod Order-Shops</v>
          </cell>
        </row>
        <row r="567">
          <cell r="A567" t="str">
            <v>2220</v>
          </cell>
          <cell r="B567" t="str">
            <v>413030</v>
          </cell>
          <cell r="C567" t="str">
            <v>Accr Liab Onegaming Settlement</v>
          </cell>
        </row>
        <row r="568">
          <cell r="A568" t="str">
            <v>2220</v>
          </cell>
          <cell r="B568" t="str">
            <v>413040</v>
          </cell>
          <cell r="C568" t="str">
            <v>Accr Liab Audit Fee-Ernst &amp;Yng</v>
          </cell>
        </row>
        <row r="569">
          <cell r="A569" t="str">
            <v>2220</v>
          </cell>
          <cell r="B569" t="str">
            <v>413080</v>
          </cell>
          <cell r="C569" t="str">
            <v>Accr Liab Dndas Kip Phs Ii Lse</v>
          </cell>
        </row>
        <row r="570">
          <cell r="A570" t="str">
            <v>2220</v>
          </cell>
          <cell r="B570" t="str">
            <v>413110</v>
          </cell>
          <cell r="C570" t="str">
            <v>Accr Liab Fin Restructur Proj</v>
          </cell>
        </row>
        <row r="571">
          <cell r="A571" t="str">
            <v>2220</v>
          </cell>
          <cell r="B571" t="str">
            <v>413120</v>
          </cell>
          <cell r="C571" t="str">
            <v>Accr Liab Carry Cost Surp R E</v>
          </cell>
        </row>
        <row r="572">
          <cell r="A572" t="str">
            <v>2220</v>
          </cell>
          <cell r="B572" t="str">
            <v>413130</v>
          </cell>
          <cell r="C572" t="str">
            <v>GEPP-Energy Efficiency Prog</v>
          </cell>
        </row>
        <row r="573">
          <cell r="A573" t="str">
            <v>2220</v>
          </cell>
          <cell r="B573" t="str">
            <v>413170</v>
          </cell>
          <cell r="C573" t="str">
            <v>Accr Liab Corp Fin Liab Clms</v>
          </cell>
        </row>
        <row r="574">
          <cell r="A574" t="str">
            <v>2220</v>
          </cell>
          <cell r="B574" t="str">
            <v>413200</v>
          </cell>
          <cell r="C574" t="str">
            <v>Environmntl Cost Prov- MEU Acq</v>
          </cell>
        </row>
        <row r="575">
          <cell r="A575" t="str">
            <v>2220</v>
          </cell>
          <cell r="B575" t="str">
            <v>413270</v>
          </cell>
          <cell r="C575" t="str">
            <v>Accr Liab Std Matls And Servs</v>
          </cell>
        </row>
        <row r="576">
          <cell r="A576" t="str">
            <v>2220</v>
          </cell>
          <cell r="B576" t="str">
            <v>413300</v>
          </cell>
          <cell r="C576" t="str">
            <v>Mallett Refundable Contributn</v>
          </cell>
        </row>
        <row r="577">
          <cell r="A577" t="str">
            <v>2220</v>
          </cell>
          <cell r="B577" t="str">
            <v>413410</v>
          </cell>
          <cell r="C577" t="str">
            <v>Accr Liab Con Pro Nug Co-Genc</v>
          </cell>
        </row>
        <row r="578">
          <cell r="A578" t="str">
            <v>2220</v>
          </cell>
          <cell r="B578" t="str">
            <v>413460</v>
          </cell>
          <cell r="C578" t="str">
            <v>Kipling - Westyd Cleanup Prov</v>
          </cell>
        </row>
        <row r="579">
          <cell r="A579" t="str">
            <v>2220</v>
          </cell>
          <cell r="B579" t="str">
            <v>413640</v>
          </cell>
          <cell r="C579" t="str">
            <v>Accr liab Equip St CSTS Wesley</v>
          </cell>
        </row>
        <row r="580">
          <cell r="A580" t="str">
            <v>2220</v>
          </cell>
          <cell r="B580" t="str">
            <v>413710</v>
          </cell>
          <cell r="C580" t="str">
            <v>Accr Liab Epsca Grievance Prov</v>
          </cell>
        </row>
        <row r="581">
          <cell r="A581" t="str">
            <v>2220</v>
          </cell>
          <cell r="B581" t="str">
            <v>413740</v>
          </cell>
          <cell r="C581" t="str">
            <v>Bu Period End Accruals</v>
          </cell>
        </row>
        <row r="582">
          <cell r="A582" t="str">
            <v>2220</v>
          </cell>
          <cell r="B582" t="str">
            <v>413750</v>
          </cell>
          <cell r="C582" t="str">
            <v>Account Clean up</v>
          </cell>
        </row>
        <row r="583">
          <cell r="A583" t="str">
            <v>2220</v>
          </cell>
          <cell r="B583" t="str">
            <v>413800</v>
          </cell>
          <cell r="C583" t="str">
            <v>Accr Liab Self-Insurance Claim</v>
          </cell>
        </row>
        <row r="584">
          <cell r="A584" t="str">
            <v>2220</v>
          </cell>
          <cell r="B584" t="str">
            <v>413870</v>
          </cell>
          <cell r="C584" t="str">
            <v>Prov for Awards to Pensioners</v>
          </cell>
        </row>
        <row r="585">
          <cell r="A585" t="str">
            <v>2220</v>
          </cell>
          <cell r="B585" t="str">
            <v>413880</v>
          </cell>
          <cell r="C585" t="str">
            <v>Accr Liab Retail System Accr</v>
          </cell>
        </row>
        <row r="586">
          <cell r="A586" t="str">
            <v>2220</v>
          </cell>
          <cell r="B586" t="str">
            <v>413890</v>
          </cell>
          <cell r="C586" t="str">
            <v>1994 Staff Reduction Costs</v>
          </cell>
        </row>
        <row r="587">
          <cell r="A587" t="str">
            <v>2220</v>
          </cell>
          <cell r="B587" t="str">
            <v>413891</v>
          </cell>
          <cell r="C587" t="str">
            <v>1999 Staff Reduction Provision</v>
          </cell>
        </row>
        <row r="588">
          <cell r="A588" t="str">
            <v>2220</v>
          </cell>
          <cell r="B588" t="str">
            <v>413892</v>
          </cell>
          <cell r="C588" t="str">
            <v>2000 Surplus Staff Provision</v>
          </cell>
        </row>
        <row r="589">
          <cell r="A589" t="str">
            <v>2220</v>
          </cell>
          <cell r="B589" t="str">
            <v>413900</v>
          </cell>
          <cell r="C589" t="str">
            <v>1994 Staff Reductn: Non-Staff</v>
          </cell>
        </row>
        <row r="590">
          <cell r="A590" t="str">
            <v>2220</v>
          </cell>
          <cell r="B590" t="str">
            <v>413980</v>
          </cell>
          <cell r="C590" t="str">
            <v>Accr Liab CIBC DC 500 Yonge Ca</v>
          </cell>
        </row>
        <row r="591">
          <cell r="A591" t="str">
            <v>2220</v>
          </cell>
          <cell r="B591" t="str">
            <v>413990</v>
          </cell>
          <cell r="C591" t="str">
            <v>Accr Liab Corp Res/Rel Off Mve</v>
          </cell>
        </row>
        <row r="592">
          <cell r="A592" t="str">
            <v>2220</v>
          </cell>
          <cell r="B592" t="str">
            <v>421000</v>
          </cell>
          <cell r="C592" t="str">
            <v>Rural Contributed Cap Suspense</v>
          </cell>
        </row>
        <row r="593">
          <cell r="A593" t="str">
            <v>2220</v>
          </cell>
          <cell r="B593" t="str">
            <v>422000</v>
          </cell>
          <cell r="C593" t="str">
            <v>Unpresented Cheques</v>
          </cell>
        </row>
        <row r="594">
          <cell r="A594" t="str">
            <v>2220</v>
          </cell>
          <cell r="B594" t="str">
            <v>422010</v>
          </cell>
          <cell r="C594" t="str">
            <v>Unpres Cheques General</v>
          </cell>
        </row>
        <row r="595">
          <cell r="A595" t="str">
            <v>2220</v>
          </cell>
          <cell r="B595" t="str">
            <v>422020</v>
          </cell>
          <cell r="C595" t="str">
            <v>Unpres Cheques Misc Payrolls</v>
          </cell>
        </row>
        <row r="596">
          <cell r="A596" t="str">
            <v>2220</v>
          </cell>
          <cell r="B596" t="str">
            <v>422050</v>
          </cell>
          <cell r="C596" t="str">
            <v>Unpres Cheq Unclaim Wages-Proj</v>
          </cell>
        </row>
        <row r="597">
          <cell r="A597" t="str">
            <v>2220</v>
          </cell>
          <cell r="B597" t="str">
            <v>422070</v>
          </cell>
          <cell r="C597" t="str">
            <v>Unpres Cheques Fsd</v>
          </cell>
        </row>
        <row r="598">
          <cell r="A598" t="str">
            <v>2220</v>
          </cell>
          <cell r="B598" t="str">
            <v>422080</v>
          </cell>
          <cell r="C598" t="str">
            <v>Unpres Cheques Treas-Bond Int</v>
          </cell>
        </row>
        <row r="599">
          <cell r="A599" t="str">
            <v>2220</v>
          </cell>
          <cell r="B599" t="str">
            <v>423000</v>
          </cell>
          <cell r="C599" t="str">
            <v>Unclaimed Matured Bond Int</v>
          </cell>
        </row>
        <row r="600">
          <cell r="A600" t="str">
            <v>2220</v>
          </cell>
          <cell r="B600" t="str">
            <v>424000</v>
          </cell>
          <cell r="C600" t="str">
            <v>Unclaimed Matured Bonds</v>
          </cell>
        </row>
        <row r="601">
          <cell r="A601" t="str">
            <v>2220</v>
          </cell>
          <cell r="B601" t="str">
            <v>425000</v>
          </cell>
          <cell r="C601" t="str">
            <v>Amounts Withheld From Contract</v>
          </cell>
        </row>
        <row r="602">
          <cell r="A602" t="str">
            <v>2220</v>
          </cell>
          <cell r="B602" t="str">
            <v>425001</v>
          </cell>
          <cell r="C602" t="str">
            <v>P/Port Amts W/Held Fr Contract</v>
          </cell>
        </row>
        <row r="603">
          <cell r="A603" t="str">
            <v>2220</v>
          </cell>
          <cell r="B603" t="str">
            <v>426000</v>
          </cell>
          <cell r="C603" t="str">
            <v>Unearned Interest on Bond Disc</v>
          </cell>
        </row>
        <row r="604">
          <cell r="A604" t="str">
            <v>2220</v>
          </cell>
          <cell r="B604" t="str">
            <v>427000</v>
          </cell>
          <cell r="C604" t="str">
            <v>Unearned Revenues</v>
          </cell>
        </row>
        <row r="605">
          <cell r="A605" t="str">
            <v>2220</v>
          </cell>
          <cell r="B605" t="str">
            <v>428000</v>
          </cell>
          <cell r="C605" t="str">
            <v>Conn Charges -Inac Funds In Tr</v>
          </cell>
        </row>
        <row r="606">
          <cell r="A606" t="str">
            <v>2220</v>
          </cell>
          <cell r="B606" t="str">
            <v>429010</v>
          </cell>
          <cell r="C606" t="str">
            <v>Reserve For Remote Communities</v>
          </cell>
        </row>
        <row r="607">
          <cell r="A607" t="str">
            <v>2220</v>
          </cell>
          <cell r="B607" t="str">
            <v>441010</v>
          </cell>
          <cell r="C607" t="str">
            <v>Accrued Interest ST Notes</v>
          </cell>
        </row>
        <row r="608">
          <cell r="A608" t="str">
            <v>2220</v>
          </cell>
          <cell r="B608" t="str">
            <v>441020</v>
          </cell>
          <cell r="C608" t="str">
            <v>Accrued Interest- In Rate Swap</v>
          </cell>
        </row>
        <row r="609">
          <cell r="A609" t="str">
            <v>2220</v>
          </cell>
          <cell r="B609" t="str">
            <v>441050</v>
          </cell>
          <cell r="C609" t="str">
            <v>Accrued Interest Recsv/Payable</v>
          </cell>
        </row>
        <row r="610">
          <cell r="A610" t="str">
            <v>2220</v>
          </cell>
          <cell r="B610" t="str">
            <v>441060</v>
          </cell>
          <cell r="C610" t="str">
            <v>Accrued Interest Receivable/Py</v>
          </cell>
        </row>
        <row r="611">
          <cell r="A611" t="str">
            <v>2220</v>
          </cell>
          <cell r="B611" t="str">
            <v>469000</v>
          </cell>
          <cell r="C611" t="str">
            <v>PROVISION FOR FUTURE COSTS</v>
          </cell>
        </row>
        <row r="612">
          <cell r="A612" t="str">
            <v>2220</v>
          </cell>
          <cell r="B612" t="str">
            <v>469080</v>
          </cell>
          <cell r="C612" t="str">
            <v>Future Costs Aca</v>
          </cell>
        </row>
        <row r="613">
          <cell r="A613" t="str">
            <v>2220</v>
          </cell>
          <cell r="B613" t="str">
            <v>469090</v>
          </cell>
          <cell r="C613" t="str">
            <v>Future Costs Ice Storm</v>
          </cell>
        </row>
        <row r="614">
          <cell r="A614" t="str">
            <v>2220</v>
          </cell>
          <cell r="B614" t="str">
            <v>469100</v>
          </cell>
          <cell r="C614" t="str">
            <v>Future Costs Environment</v>
          </cell>
        </row>
        <row r="615">
          <cell r="A615" t="str">
            <v>2220</v>
          </cell>
          <cell r="B615" t="str">
            <v>469110</v>
          </cell>
          <cell r="C615" t="str">
            <v>Future Costs Nugs</v>
          </cell>
        </row>
        <row r="616">
          <cell r="A616" t="str">
            <v>2220</v>
          </cell>
          <cell r="B616" t="str">
            <v>469120</v>
          </cell>
          <cell r="C616" t="str">
            <v>Future Use Misc Servco</v>
          </cell>
        </row>
        <row r="617">
          <cell r="A617" t="str">
            <v>2220</v>
          </cell>
          <cell r="B617" t="str">
            <v>920610</v>
          </cell>
          <cell r="C617" t="str">
            <v>Contributions In Year Employee</v>
          </cell>
        </row>
        <row r="618">
          <cell r="A618" t="str">
            <v>2221</v>
          </cell>
          <cell r="B618" t="str">
            <v>363000</v>
          </cell>
          <cell r="C618" t="str">
            <v>WC-DEFAULT ACCOUNT</v>
          </cell>
        </row>
        <row r="619">
          <cell r="A619" t="str">
            <v>2221</v>
          </cell>
          <cell r="B619" t="str">
            <v>363010</v>
          </cell>
          <cell r="C619" t="str">
            <v>WC-change to deposit</v>
          </cell>
        </row>
        <row r="620">
          <cell r="A620" t="str">
            <v>2221</v>
          </cell>
          <cell r="B620" t="str">
            <v>363120</v>
          </cell>
          <cell r="C620" t="str">
            <v>WC - Admin Fee</v>
          </cell>
        </row>
        <row r="621">
          <cell r="A621" t="str">
            <v>2221</v>
          </cell>
          <cell r="B621" t="str">
            <v>363130</v>
          </cell>
          <cell r="C621" t="str">
            <v>WC-LATE FILING FEE</v>
          </cell>
        </row>
        <row r="622">
          <cell r="A622" t="str">
            <v>2221</v>
          </cell>
          <cell r="B622" t="str">
            <v>363200</v>
          </cell>
          <cell r="C622" t="str">
            <v>WC-PENSIONS</v>
          </cell>
        </row>
        <row r="623">
          <cell r="A623" t="str">
            <v>2221</v>
          </cell>
          <cell r="B623" t="str">
            <v>363410</v>
          </cell>
          <cell r="C623" t="str">
            <v>WC COMPENSATION</v>
          </cell>
        </row>
        <row r="624">
          <cell r="A624" t="str">
            <v>2221</v>
          </cell>
          <cell r="B624" t="str">
            <v>363420</v>
          </cell>
          <cell r="C624" t="str">
            <v>WC MEDICAL AID</v>
          </cell>
        </row>
        <row r="625">
          <cell r="A625" t="str">
            <v>2221</v>
          </cell>
          <cell r="B625" t="str">
            <v>363510</v>
          </cell>
          <cell r="C625" t="str">
            <v>WC-EXPENSE</v>
          </cell>
        </row>
        <row r="626">
          <cell r="A626" t="str">
            <v>2221</v>
          </cell>
          <cell r="B626" t="str">
            <v>363520</v>
          </cell>
          <cell r="C626" t="str">
            <v>WC-IN ERROR (TO BE REMOVED)</v>
          </cell>
        </row>
        <row r="627">
          <cell r="A627" t="str">
            <v>2221</v>
          </cell>
          <cell r="B627" t="str">
            <v>363530</v>
          </cell>
          <cell r="C627" t="str">
            <v>WC-IN ERROR (TO BE REMOVED)</v>
          </cell>
        </row>
        <row r="628">
          <cell r="A628" t="str">
            <v>2221</v>
          </cell>
          <cell r="B628" t="str">
            <v>363540</v>
          </cell>
          <cell r="C628" t="str">
            <v>WC-IN ERROR (TO BE REMOVED)</v>
          </cell>
        </row>
        <row r="629">
          <cell r="A629" t="str">
            <v>2221</v>
          </cell>
          <cell r="B629" t="str">
            <v>363700</v>
          </cell>
          <cell r="C629" t="str">
            <v>WC-INTEREST INCOME</v>
          </cell>
        </row>
        <row r="630">
          <cell r="A630" t="str">
            <v>2221</v>
          </cell>
          <cell r="B630" t="str">
            <v>363900</v>
          </cell>
          <cell r="C630" t="str">
            <v>WC-IN ERROR (TO BE REMOVED)</v>
          </cell>
        </row>
        <row r="631">
          <cell r="A631" t="str">
            <v>2221</v>
          </cell>
          <cell r="B631" t="str">
            <v>363950</v>
          </cell>
          <cell r="C631" t="str">
            <v>WC-OPENING LIABILITY</v>
          </cell>
        </row>
        <row r="632">
          <cell r="A632" t="str">
            <v>2221</v>
          </cell>
          <cell r="B632" t="str">
            <v>363980</v>
          </cell>
          <cell r="C632" t="str">
            <v>WC-TRANSFER TO LONG TERM</v>
          </cell>
        </row>
        <row r="633">
          <cell r="A633" t="str">
            <v>2222</v>
          </cell>
          <cell r="B633">
            <v>352000</v>
          </cell>
          <cell r="C633" t="str">
            <v>acounts payable</v>
          </cell>
        </row>
        <row r="634">
          <cell r="A634" t="str">
            <v>2225</v>
          </cell>
          <cell r="B634" t="str">
            <v>300010</v>
          </cell>
          <cell r="C634" t="str">
            <v>Notes Payable</v>
          </cell>
        </row>
        <row r="635">
          <cell r="A635" t="str">
            <v>2225</v>
          </cell>
          <cell r="B635" t="str">
            <v>356300</v>
          </cell>
          <cell r="C635" t="str">
            <v>Notes Payable</v>
          </cell>
        </row>
        <row r="636">
          <cell r="A636" t="str">
            <v>2225</v>
          </cell>
          <cell r="B636" t="str">
            <v>440010</v>
          </cell>
          <cell r="C636" t="str">
            <v>Short Term Notes Payable</v>
          </cell>
        </row>
        <row r="637">
          <cell r="A637" t="str">
            <v>2242</v>
          </cell>
          <cell r="B637" t="str">
            <v>300010</v>
          </cell>
          <cell r="C637" t="str">
            <v>NOTES PAYABLE ASSOC COMPANIES</v>
          </cell>
        </row>
        <row r="638">
          <cell r="A638" t="str">
            <v>2250</v>
          </cell>
          <cell r="B638">
            <v>352000</v>
          </cell>
          <cell r="C638" t="str">
            <v>Competition Transition Charges</v>
          </cell>
        </row>
        <row r="639">
          <cell r="A639" t="str">
            <v>2252</v>
          </cell>
          <cell r="B639">
            <v>352000</v>
          </cell>
          <cell r="C639" t="str">
            <v>Transmission Charges Payable</v>
          </cell>
        </row>
        <row r="640">
          <cell r="A640" t="str">
            <v>2254</v>
          </cell>
          <cell r="B640">
            <v>352000</v>
          </cell>
          <cell r="C640" t="str">
            <v>Electrical Safety Authority Fe</v>
          </cell>
        </row>
        <row r="641">
          <cell r="A641" t="str">
            <v>2256</v>
          </cell>
          <cell r="B641">
            <v>352000</v>
          </cell>
          <cell r="C641" t="str">
            <v>IMO Fees &amp; Penalties Payable</v>
          </cell>
        </row>
        <row r="642">
          <cell r="A642" t="str">
            <v>2260</v>
          </cell>
          <cell r="B642" t="str">
            <v>330000</v>
          </cell>
          <cell r="C642" t="str">
            <v>L-T Debt Payable Within 1 Year</v>
          </cell>
        </row>
        <row r="643">
          <cell r="A643" t="str">
            <v>2262</v>
          </cell>
          <cell r="B643">
            <v>352000</v>
          </cell>
          <cell r="C643" t="str">
            <v>Ontario Hydro Debt - Current P</v>
          </cell>
        </row>
        <row r="644">
          <cell r="A644" t="str">
            <v>2264</v>
          </cell>
          <cell r="B644" t="str">
            <v>366030</v>
          </cell>
          <cell r="C644" t="str">
            <v>Trust-Charitable Contribution</v>
          </cell>
        </row>
        <row r="645">
          <cell r="A645" t="str">
            <v>2264</v>
          </cell>
          <cell r="B645" t="str">
            <v>366110</v>
          </cell>
          <cell r="C645" t="str">
            <v>Trust-Contribution in Yr-Emply</v>
          </cell>
        </row>
        <row r="646">
          <cell r="A646" t="str">
            <v>2268</v>
          </cell>
          <cell r="B646" t="str">
            <v>442010</v>
          </cell>
          <cell r="C646" t="str">
            <v>Accrued Interest</v>
          </cell>
        </row>
        <row r="647">
          <cell r="A647" t="str">
            <v>2268</v>
          </cell>
          <cell r="B647" t="str">
            <v>442040</v>
          </cell>
          <cell r="C647" t="str">
            <v>Accrued Int Receivable/Payable</v>
          </cell>
        </row>
        <row r="648">
          <cell r="A648" t="str">
            <v>2270</v>
          </cell>
          <cell r="B648">
            <v>352000</v>
          </cell>
          <cell r="C648" t="str">
            <v>Matured Long Term Debt</v>
          </cell>
        </row>
        <row r="649">
          <cell r="A649" t="str">
            <v>2272</v>
          </cell>
          <cell r="B649">
            <v>352000</v>
          </cell>
          <cell r="C649" t="str">
            <v>Matured Interest on Long Term</v>
          </cell>
        </row>
        <row r="650">
          <cell r="A650" t="str">
            <v>2285</v>
          </cell>
          <cell r="B650">
            <v>352000</v>
          </cell>
          <cell r="C650" t="str">
            <v>Obligations Under Capital Leas</v>
          </cell>
        </row>
        <row r="651">
          <cell r="A651" t="str">
            <v>2286</v>
          </cell>
          <cell r="B651">
            <v>352000</v>
          </cell>
          <cell r="C651" t="str">
            <v>ACCOUNTS PAYABLE INC TAX</v>
          </cell>
        </row>
        <row r="652">
          <cell r="A652" t="str">
            <v>2287</v>
          </cell>
          <cell r="B652">
            <v>374980</v>
          </cell>
          <cell r="C652" t="str">
            <v>PAYROLL CLEARING</v>
          </cell>
        </row>
        <row r="653">
          <cell r="A653" t="str">
            <v>2288</v>
          </cell>
          <cell r="B653">
            <v>374095</v>
          </cell>
          <cell r="C653" t="str">
            <v>UNION DUES</v>
          </cell>
        </row>
        <row r="654">
          <cell r="A654" t="str">
            <v>2289</v>
          </cell>
          <cell r="B654">
            <v>374980</v>
          </cell>
          <cell r="C654" t="str">
            <v>UNITED WAY</v>
          </cell>
        </row>
        <row r="655">
          <cell r="A655" t="str">
            <v>2290</v>
          </cell>
          <cell r="B655" t="str">
            <v>400000</v>
          </cell>
          <cell r="C655" t="str">
            <v>GST - HO Networks Inc</v>
          </cell>
        </row>
        <row r="656">
          <cell r="A656" t="str">
            <v>2290</v>
          </cell>
          <cell r="B656" t="str">
            <v>400005</v>
          </cell>
          <cell r="C656" t="str">
            <v>GST - Hydro One Networks Inc.</v>
          </cell>
        </row>
        <row r="657">
          <cell r="A657" t="str">
            <v>2290</v>
          </cell>
          <cell r="B657" t="str">
            <v>400010</v>
          </cell>
          <cell r="C657" t="str">
            <v>GST - TNAM</v>
          </cell>
        </row>
        <row r="658">
          <cell r="A658" t="str">
            <v>2290</v>
          </cell>
          <cell r="B658" t="str">
            <v>400020</v>
          </cell>
          <cell r="C658" t="str">
            <v>GST - DNAM</v>
          </cell>
        </row>
        <row r="659">
          <cell r="A659" t="str">
            <v>2290</v>
          </cell>
          <cell r="B659" t="str">
            <v>400030</v>
          </cell>
          <cell r="C659" t="str">
            <v>GST - Remotes</v>
          </cell>
        </row>
        <row r="660">
          <cell r="A660" t="str">
            <v>2290</v>
          </cell>
          <cell r="B660" t="str">
            <v>400040</v>
          </cell>
          <cell r="C660" t="str">
            <v>GST - Telecom</v>
          </cell>
        </row>
        <row r="661">
          <cell r="A661" t="str">
            <v>2290</v>
          </cell>
          <cell r="B661" t="str">
            <v>400050</v>
          </cell>
          <cell r="C661" t="str">
            <v>GST - International Inc.</v>
          </cell>
        </row>
        <row r="662">
          <cell r="A662" t="str">
            <v>2290</v>
          </cell>
          <cell r="B662" t="str">
            <v>400060</v>
          </cell>
          <cell r="C662" t="str">
            <v>GST - Energy Company</v>
          </cell>
        </row>
        <row r="663">
          <cell r="A663" t="str">
            <v>2290</v>
          </cell>
          <cell r="B663" t="str">
            <v>400061</v>
          </cell>
          <cell r="C663" t="str">
            <v>GST -  OH Power Acquistion</v>
          </cell>
        </row>
        <row r="664">
          <cell r="A664" t="str">
            <v>2290</v>
          </cell>
          <cell r="B664" t="str">
            <v>400062</v>
          </cell>
          <cell r="C664" t="str">
            <v>GST - Default Supply (DX)</v>
          </cell>
        </row>
        <row r="665">
          <cell r="A665" t="str">
            <v>2290</v>
          </cell>
          <cell r="B665" t="str">
            <v>400063</v>
          </cell>
          <cell r="C665" t="str">
            <v>GST - Hydro One Markets Inc</v>
          </cell>
        </row>
        <row r="666">
          <cell r="A666" t="str">
            <v>2290</v>
          </cell>
          <cell r="B666" t="str">
            <v>400064</v>
          </cell>
          <cell r="C666" t="str">
            <v>GST DBD</v>
          </cell>
        </row>
        <row r="667">
          <cell r="A667" t="str">
            <v>2290</v>
          </cell>
          <cell r="B667" t="str">
            <v>400065</v>
          </cell>
          <cell r="C667" t="str">
            <v>GST  NS</v>
          </cell>
        </row>
        <row r="668">
          <cell r="A668" t="str">
            <v>2290</v>
          </cell>
          <cell r="B668" t="str">
            <v>400066</v>
          </cell>
          <cell r="C668" t="str">
            <v>GST - Pension Plan Billing</v>
          </cell>
        </row>
        <row r="669">
          <cell r="A669" t="str">
            <v>2290</v>
          </cell>
          <cell r="B669" t="str">
            <v>400070</v>
          </cell>
          <cell r="C669" t="str">
            <v>Gst:Food Sales(Kipling,L/View,</v>
          </cell>
        </row>
        <row r="670">
          <cell r="A670" t="str">
            <v>2290</v>
          </cell>
          <cell r="B670" t="str">
            <v>400075</v>
          </cell>
          <cell r="C670" t="str">
            <v>GST -  Telecom Link</v>
          </cell>
        </row>
        <row r="671">
          <cell r="A671" t="str">
            <v>2290</v>
          </cell>
          <cell r="B671" t="str">
            <v>400080</v>
          </cell>
          <cell r="C671" t="str">
            <v>Gst:Sales Of Elec By Nugs</v>
          </cell>
        </row>
        <row r="672">
          <cell r="A672" t="str">
            <v>2290</v>
          </cell>
          <cell r="B672" t="str">
            <v>400085</v>
          </cell>
          <cell r="C672" t="str">
            <v>GST -  eBUSINESS</v>
          </cell>
        </row>
        <row r="673">
          <cell r="A673" t="str">
            <v>2290</v>
          </cell>
          <cell r="B673" t="str">
            <v>400090</v>
          </cell>
          <cell r="C673" t="str">
            <v>Gst:Conf, Seminars &amp; Trade S</v>
          </cell>
        </row>
        <row r="674">
          <cell r="A674" t="str">
            <v>2290</v>
          </cell>
          <cell r="B674" t="str">
            <v>400100</v>
          </cell>
          <cell r="C674" t="str">
            <v>Gst Specl Elec Inspc Systems</v>
          </cell>
        </row>
        <row r="675">
          <cell r="A675" t="str">
            <v>2290</v>
          </cell>
          <cell r="B675" t="str">
            <v>400200</v>
          </cell>
          <cell r="C675" t="str">
            <v>GST Cllctd - Unidentified</v>
          </cell>
        </row>
        <row r="676">
          <cell r="A676" t="str">
            <v>2290</v>
          </cell>
          <cell r="B676" t="str">
            <v>400210</v>
          </cell>
          <cell r="C676" t="str">
            <v>Gst Cllcted on behalf Retailer</v>
          </cell>
        </row>
        <row r="677">
          <cell r="A677" t="str">
            <v>2290</v>
          </cell>
          <cell r="B677" t="str">
            <v>400220</v>
          </cell>
          <cell r="C677" t="str">
            <v>Gst Collected Retail Sales Sys</v>
          </cell>
        </row>
        <row r="678">
          <cell r="A678" t="str">
            <v>2290</v>
          </cell>
          <cell r="B678" t="str">
            <v>400230</v>
          </cell>
          <cell r="C678" t="str">
            <v>Gst Collected Accts Receiv Sys</v>
          </cell>
        </row>
        <row r="679">
          <cell r="A679" t="str">
            <v>2290</v>
          </cell>
          <cell r="B679" t="str">
            <v>400240</v>
          </cell>
          <cell r="C679" t="str">
            <v>Gst Collected Other</v>
          </cell>
        </row>
        <row r="680">
          <cell r="A680" t="str">
            <v>2290</v>
          </cell>
          <cell r="B680" t="str">
            <v>400250</v>
          </cell>
          <cell r="C680" t="str">
            <v>Gst Recaptured</v>
          </cell>
        </row>
        <row r="681">
          <cell r="A681" t="str">
            <v>2290</v>
          </cell>
          <cell r="B681" t="str">
            <v>400260</v>
          </cell>
          <cell r="C681" t="str">
            <v>Gst - Bad Debts</v>
          </cell>
        </row>
        <row r="682">
          <cell r="A682" t="str">
            <v>2290</v>
          </cell>
          <cell r="B682" t="str">
            <v>400270</v>
          </cell>
          <cell r="C682" t="str">
            <v>Gst Recapture Genl Elec Insp</v>
          </cell>
        </row>
        <row r="683">
          <cell r="A683" t="str">
            <v>2290</v>
          </cell>
          <cell r="B683" t="str">
            <v>400280</v>
          </cell>
          <cell r="C683" t="str">
            <v>Gst:Recapt:Res Real Prop:Grid</v>
          </cell>
        </row>
        <row r="684">
          <cell r="A684" t="str">
            <v>2290</v>
          </cell>
          <cell r="B684" t="str">
            <v>400290</v>
          </cell>
          <cell r="C684" t="str">
            <v>Gst Recaptre Res Real Prop:H O</v>
          </cell>
        </row>
        <row r="685">
          <cell r="A685" t="str">
            <v>2290</v>
          </cell>
          <cell r="B685" t="str">
            <v>400300</v>
          </cell>
          <cell r="C685" t="str">
            <v>Gst Paid</v>
          </cell>
        </row>
        <row r="686">
          <cell r="A686" t="str">
            <v>2290</v>
          </cell>
          <cell r="B686" t="str">
            <v>400310</v>
          </cell>
          <cell r="C686" t="str">
            <v>Gst:Trust Acct (Manual)</v>
          </cell>
        </row>
        <row r="687">
          <cell r="A687" t="str">
            <v>2290</v>
          </cell>
          <cell r="B687" t="str">
            <v>400330</v>
          </cell>
          <cell r="C687" t="str">
            <v>Gst:Emp Non Income Tax Alownce</v>
          </cell>
        </row>
        <row r="688">
          <cell r="A688" t="str">
            <v>2290</v>
          </cell>
          <cell r="B688" t="str">
            <v>400340</v>
          </cell>
          <cell r="C688" t="str">
            <v>Gst:Corporate Credit Cards</v>
          </cell>
        </row>
        <row r="689">
          <cell r="A689" t="str">
            <v>2290</v>
          </cell>
          <cell r="B689" t="str">
            <v>400610</v>
          </cell>
          <cell r="C689" t="str">
            <v>Gst Tams:Grid Pybl</v>
          </cell>
        </row>
        <row r="690">
          <cell r="A690" t="str">
            <v>2290</v>
          </cell>
          <cell r="B690" t="str">
            <v>400630</v>
          </cell>
          <cell r="C690" t="str">
            <v>Gst Tams Ret Pyble</v>
          </cell>
        </row>
        <row r="691">
          <cell r="A691" t="str">
            <v>2290</v>
          </cell>
          <cell r="B691" t="str">
            <v>400640</v>
          </cell>
          <cell r="C691" t="str">
            <v>Gst Tams Insp Serv</v>
          </cell>
        </row>
        <row r="692">
          <cell r="A692" t="str">
            <v>2290</v>
          </cell>
          <cell r="B692" t="str">
            <v>400650</v>
          </cell>
          <cell r="C692" t="str">
            <v>Gst Tams Ener Serv Pybl</v>
          </cell>
        </row>
        <row r="693">
          <cell r="A693" t="str">
            <v>2290</v>
          </cell>
          <cell r="B693" t="str">
            <v>400660</v>
          </cell>
          <cell r="C693" t="str">
            <v>Gst</v>
          </cell>
        </row>
        <row r="694">
          <cell r="A694" t="str">
            <v>2290</v>
          </cell>
          <cell r="B694" t="str">
            <v>400690</v>
          </cell>
          <cell r="C694" t="str">
            <v>Gst: Tams Ohi Pyble</v>
          </cell>
        </row>
        <row r="695">
          <cell r="A695" t="str">
            <v>2290</v>
          </cell>
          <cell r="B695" t="str">
            <v>400980</v>
          </cell>
          <cell r="C695" t="str">
            <v>Goods And Service Tax</v>
          </cell>
        </row>
        <row r="696">
          <cell r="A696" t="str">
            <v>2290</v>
          </cell>
          <cell r="B696" t="str">
            <v>401000</v>
          </cell>
          <cell r="C696" t="str">
            <v>PST HO Networks Inc</v>
          </cell>
        </row>
        <row r="697">
          <cell r="A697" t="str">
            <v>2290</v>
          </cell>
          <cell r="B697" t="str">
            <v>401001</v>
          </cell>
          <cell r="C697" t="str">
            <v>PST - TNAM</v>
          </cell>
        </row>
        <row r="698">
          <cell r="A698" t="str">
            <v>2290</v>
          </cell>
          <cell r="B698" t="str">
            <v>401002</v>
          </cell>
          <cell r="C698" t="str">
            <v>PST - DNAM</v>
          </cell>
        </row>
        <row r="699">
          <cell r="A699" t="str">
            <v>2290</v>
          </cell>
          <cell r="B699" t="str">
            <v>401003</v>
          </cell>
          <cell r="C699" t="str">
            <v>PST - Remotes</v>
          </cell>
        </row>
        <row r="700">
          <cell r="A700" t="str">
            <v>2290</v>
          </cell>
          <cell r="B700" t="str">
            <v>401004</v>
          </cell>
          <cell r="C700" t="str">
            <v>PST - Telecom</v>
          </cell>
        </row>
        <row r="701">
          <cell r="A701" t="str">
            <v>2290</v>
          </cell>
          <cell r="B701" t="str">
            <v>401005</v>
          </cell>
          <cell r="C701" t="str">
            <v>PST - International Inc.</v>
          </cell>
        </row>
        <row r="702">
          <cell r="A702" t="str">
            <v>2290</v>
          </cell>
          <cell r="B702" t="str">
            <v>401006</v>
          </cell>
          <cell r="C702" t="str">
            <v>PST - Energy Company</v>
          </cell>
        </row>
        <row r="703">
          <cell r="A703" t="str">
            <v>2290</v>
          </cell>
          <cell r="B703" t="str">
            <v>401007</v>
          </cell>
          <cell r="C703" t="str">
            <v>PST - Investment Recovery</v>
          </cell>
        </row>
        <row r="704">
          <cell r="A704" t="str">
            <v>2290</v>
          </cell>
          <cell r="B704" t="str">
            <v>401008</v>
          </cell>
          <cell r="C704" t="str">
            <v>PST - Default Supply (DX)</v>
          </cell>
        </row>
        <row r="705">
          <cell r="A705" t="str">
            <v>2290</v>
          </cell>
          <cell r="B705" t="str">
            <v>401009</v>
          </cell>
          <cell r="C705" t="str">
            <v>PST - Hydro One Markets Inc</v>
          </cell>
        </row>
        <row r="706">
          <cell r="A706" t="str">
            <v>2290</v>
          </cell>
          <cell r="B706" t="str">
            <v>401010</v>
          </cell>
          <cell r="C706" t="str">
            <v>Retail Sales Tax Payable</v>
          </cell>
        </row>
        <row r="707">
          <cell r="A707" t="str">
            <v>2290</v>
          </cell>
          <cell r="B707" t="str">
            <v>401011</v>
          </cell>
          <cell r="C707" t="str">
            <v>PST for DBD</v>
          </cell>
        </row>
        <row r="708">
          <cell r="A708" t="str">
            <v>2290</v>
          </cell>
          <cell r="B708" t="str">
            <v>401012</v>
          </cell>
          <cell r="C708" t="str">
            <v>PST NS</v>
          </cell>
        </row>
        <row r="709">
          <cell r="A709" t="str">
            <v>2290</v>
          </cell>
          <cell r="B709" t="str">
            <v>401013</v>
          </cell>
          <cell r="C709" t="str">
            <v>PST - Hydro One Networks Inc.</v>
          </cell>
        </row>
        <row r="710">
          <cell r="A710" t="str">
            <v>2290</v>
          </cell>
          <cell r="B710" t="str">
            <v>401014</v>
          </cell>
          <cell r="C710" t="str">
            <v>PST -  eBUSINESS</v>
          </cell>
        </row>
        <row r="711">
          <cell r="A711" t="str">
            <v>2290</v>
          </cell>
          <cell r="B711" t="str">
            <v>401020</v>
          </cell>
          <cell r="C711" t="str">
            <v>Provncl Sales Tax - A/R System</v>
          </cell>
        </row>
        <row r="712">
          <cell r="A712" t="str">
            <v>2290</v>
          </cell>
          <cell r="B712" t="str">
            <v>401030</v>
          </cell>
          <cell r="C712" t="str">
            <v>Ont Pst Pybl:Cafeteria Sales</v>
          </cell>
        </row>
        <row r="713">
          <cell r="A713" t="str">
            <v>2290</v>
          </cell>
          <cell r="B713" t="str">
            <v>401040</v>
          </cell>
          <cell r="C713" t="str">
            <v>Ont Pst Pybl:Machine Shop Mfg</v>
          </cell>
        </row>
        <row r="714">
          <cell r="A714" t="str">
            <v>2290</v>
          </cell>
          <cell r="B714" t="str">
            <v>401050</v>
          </cell>
          <cell r="C714" t="str">
            <v>Ont Pst Pybl:Camera/Print Repr</v>
          </cell>
        </row>
        <row r="715">
          <cell r="A715" t="str">
            <v>2290</v>
          </cell>
          <cell r="B715" t="str">
            <v>401060</v>
          </cell>
          <cell r="C715" t="str">
            <v>Sales Tax Payable -Quebec Prov</v>
          </cell>
        </row>
        <row r="716">
          <cell r="A716" t="str">
            <v>2290</v>
          </cell>
          <cell r="B716" t="str">
            <v>401075</v>
          </cell>
          <cell r="C716" t="str">
            <v>PST -  Telecom Link</v>
          </cell>
        </row>
        <row r="717">
          <cell r="A717" t="str">
            <v>2290</v>
          </cell>
          <cell r="B717" t="str">
            <v>401110</v>
          </cell>
          <cell r="C717" t="str">
            <v>Ont Pst Pybl</v>
          </cell>
        </row>
        <row r="718">
          <cell r="A718" t="str">
            <v>2290</v>
          </cell>
          <cell r="B718" t="str">
            <v>401150</v>
          </cell>
          <cell r="C718" t="str">
            <v>PST - Non Resident Contractors</v>
          </cell>
        </row>
        <row r="719">
          <cell r="A719" t="str">
            <v>2290</v>
          </cell>
          <cell r="B719" t="str">
            <v>401190</v>
          </cell>
          <cell r="C719" t="str">
            <v>Ont Pst Pybl</v>
          </cell>
        </row>
        <row r="720">
          <cell r="A720" t="str">
            <v>2290</v>
          </cell>
          <cell r="B720" t="str">
            <v>401980</v>
          </cell>
          <cell r="C720" t="str">
            <v>Provincial Taxes Payable</v>
          </cell>
        </row>
        <row r="721">
          <cell r="A721" t="str">
            <v>2290</v>
          </cell>
          <cell r="B721" t="str">
            <v>402000</v>
          </cell>
          <cell r="C721" t="str">
            <v>Sales Tax Suspense</v>
          </cell>
        </row>
        <row r="722">
          <cell r="A722" t="str">
            <v>2290</v>
          </cell>
          <cell r="B722" t="str">
            <v>402010</v>
          </cell>
          <cell r="C722" t="str">
            <v>Sales Tax Refund Suspense</v>
          </cell>
        </row>
        <row r="723">
          <cell r="A723" t="str">
            <v>2290</v>
          </cell>
          <cell r="B723" t="str">
            <v>402020</v>
          </cell>
          <cell r="C723" t="str">
            <v>Gst Suspense</v>
          </cell>
        </row>
        <row r="724">
          <cell r="A724" t="str">
            <v>2290</v>
          </cell>
          <cell r="B724" t="str">
            <v>402040</v>
          </cell>
          <cell r="C724" t="str">
            <v>Sales Tax</v>
          </cell>
        </row>
        <row r="725">
          <cell r="A725" t="str">
            <v>2290</v>
          </cell>
          <cell r="B725" t="str">
            <v>402980</v>
          </cell>
          <cell r="C725" t="str">
            <v>Sales Tax Suspense</v>
          </cell>
        </row>
        <row r="726">
          <cell r="A726" t="str">
            <v>2290</v>
          </cell>
          <cell r="B726" t="str">
            <v>403010</v>
          </cell>
          <cell r="C726" t="str">
            <v>GST CLEARING</v>
          </cell>
        </row>
        <row r="727">
          <cell r="A727" t="str">
            <v>2290</v>
          </cell>
          <cell r="B727" t="str">
            <v>403020</v>
          </cell>
          <cell r="C727" t="str">
            <v>PST CLEARING</v>
          </cell>
        </row>
        <row r="728">
          <cell r="A728" t="str">
            <v>2290</v>
          </cell>
          <cell r="B728" t="str">
            <v>403030</v>
          </cell>
          <cell r="C728" t="str">
            <v>QST CLEARING</v>
          </cell>
        </row>
        <row r="729">
          <cell r="A729" t="str">
            <v>2290</v>
          </cell>
          <cell r="B729" t="str">
            <v>404010</v>
          </cell>
          <cell r="C729" t="str">
            <v>Capital Tax Payable</v>
          </cell>
        </row>
        <row r="730">
          <cell r="A730" t="str">
            <v>2290</v>
          </cell>
          <cell r="B730" t="str">
            <v>404040</v>
          </cell>
          <cell r="C730" t="str">
            <v>Gst Susp - Retail Cust Billing</v>
          </cell>
        </row>
        <row r="731">
          <cell r="A731" t="str">
            <v>2290</v>
          </cell>
          <cell r="B731" t="str">
            <v>404050</v>
          </cell>
          <cell r="C731" t="str">
            <v>Gst Suspense</v>
          </cell>
        </row>
        <row r="732">
          <cell r="A732" t="str">
            <v>2290</v>
          </cell>
          <cell r="B732" t="str">
            <v>413100</v>
          </cell>
          <cell r="C732" t="str">
            <v>Accr Liab - Pst</v>
          </cell>
        </row>
        <row r="733">
          <cell r="A733" t="str">
            <v>2291</v>
          </cell>
          <cell r="B733" t="str">
            <v>371600</v>
          </cell>
          <cell r="C733" t="str">
            <v>Witholding Tax - Rentals</v>
          </cell>
        </row>
        <row r="734">
          <cell r="A734" t="str">
            <v>2291</v>
          </cell>
          <cell r="B734" t="str">
            <v>371800</v>
          </cell>
          <cell r="C734" t="str">
            <v>Witholding Tax - Services</v>
          </cell>
        </row>
        <row r="735">
          <cell r="A735" t="str">
            <v>2292</v>
          </cell>
          <cell r="B735" t="str">
            <v>361982</v>
          </cell>
          <cell r="C735" t="str">
            <v>CPP - Corporate Contribution</v>
          </cell>
        </row>
        <row r="736">
          <cell r="A736" t="str">
            <v>2292</v>
          </cell>
          <cell r="B736" t="str">
            <v>364040</v>
          </cell>
          <cell r="C736" t="str">
            <v>DENTAL-COST ALLOC VIA ADJUST</v>
          </cell>
        </row>
        <row r="737">
          <cell r="A737" t="str">
            <v>2292</v>
          </cell>
          <cell r="B737" t="str">
            <v>364110</v>
          </cell>
          <cell r="C737" t="str">
            <v>OHIP-EMPLOYEE CONTRIB</v>
          </cell>
        </row>
        <row r="738">
          <cell r="A738" t="str">
            <v>2292</v>
          </cell>
          <cell r="B738" t="str">
            <v>364111</v>
          </cell>
          <cell r="C738" t="str">
            <v>OHIP Refund (Earn Code = ORE)</v>
          </cell>
        </row>
        <row r="739">
          <cell r="A739" t="str">
            <v>2292</v>
          </cell>
          <cell r="B739" t="str">
            <v>364120</v>
          </cell>
          <cell r="C739" t="str">
            <v>OHIP-CORP CONTRIB</v>
          </cell>
        </row>
        <row r="740">
          <cell r="A740" t="str">
            <v>2292</v>
          </cell>
          <cell r="B740" t="str">
            <v>364130</v>
          </cell>
          <cell r="C740" t="str">
            <v>EHB&amp;SP-EMPLOYEE CONTRIBUTIONS</v>
          </cell>
        </row>
        <row r="741">
          <cell r="A741" t="str">
            <v>2292</v>
          </cell>
          <cell r="B741" t="str">
            <v>364140</v>
          </cell>
          <cell r="C741" t="str">
            <v>EHB&amp;SP-COST ALLOC VIA PAY BUR</v>
          </cell>
        </row>
        <row r="742">
          <cell r="A742" t="str">
            <v>2292</v>
          </cell>
          <cell r="B742" t="str">
            <v>364141</v>
          </cell>
          <cell r="C742" t="str">
            <v>EHB - Employee</v>
          </cell>
        </row>
        <row r="743">
          <cell r="A743" t="str">
            <v>2292</v>
          </cell>
          <cell r="B743" t="str">
            <v>364142</v>
          </cell>
          <cell r="C743" t="str">
            <v>Semi Private Coverage - Empl</v>
          </cell>
        </row>
        <row r="744">
          <cell r="A744" t="str">
            <v>2292</v>
          </cell>
          <cell r="B744" t="str">
            <v>364150</v>
          </cell>
          <cell r="C744" t="str">
            <v>EHB&amp;SP-PAYMENT TO AGENCIES</v>
          </cell>
        </row>
        <row r="745">
          <cell r="A745" t="str">
            <v>2292</v>
          </cell>
          <cell r="B745" t="str">
            <v>364160</v>
          </cell>
          <cell r="C745" t="str">
            <v>EHB&amp;SP-COST ALLOC VIA ADJUST</v>
          </cell>
        </row>
        <row r="746">
          <cell r="A746" t="str">
            <v>2292</v>
          </cell>
          <cell r="B746" t="str">
            <v>364180</v>
          </cell>
          <cell r="C746" t="str">
            <v>EHT payts/refunds-unallocated</v>
          </cell>
        </row>
        <row r="747">
          <cell r="A747" t="str">
            <v>2292</v>
          </cell>
          <cell r="B747" t="str">
            <v>364190</v>
          </cell>
          <cell r="C747" t="str">
            <v>Pays - Unallocated</v>
          </cell>
        </row>
        <row r="748">
          <cell r="A748" t="str">
            <v>2292</v>
          </cell>
          <cell r="B748" t="str">
            <v>364200</v>
          </cell>
          <cell r="C748" t="str">
            <v>MATERNITY COST ALLO VIA PAY BU</v>
          </cell>
        </row>
        <row r="749">
          <cell r="A749" t="str">
            <v>2292</v>
          </cell>
          <cell r="B749" t="str">
            <v>364210</v>
          </cell>
          <cell r="C749" t="str">
            <v>MATERNITY - PAYMENTS</v>
          </cell>
        </row>
        <row r="750">
          <cell r="A750" t="str">
            <v>2292</v>
          </cell>
          <cell r="B750" t="str">
            <v>364280</v>
          </cell>
          <cell r="C750" t="str">
            <v>Maternity-Cost Alloc Via Adjus</v>
          </cell>
        </row>
        <row r="751">
          <cell r="A751" t="str">
            <v>2292</v>
          </cell>
          <cell r="B751" t="str">
            <v>364290</v>
          </cell>
          <cell r="C751" t="str">
            <v>Severance Deduction Account</v>
          </cell>
        </row>
        <row r="752">
          <cell r="A752" t="str">
            <v>2292</v>
          </cell>
          <cell r="B752" t="str">
            <v>364980</v>
          </cell>
          <cell r="C752" t="str">
            <v>Miscellaneous Benefit Plans</v>
          </cell>
        </row>
        <row r="753">
          <cell r="A753" t="str">
            <v>2292</v>
          </cell>
          <cell r="B753" t="str">
            <v>365980</v>
          </cell>
          <cell r="C753" t="str">
            <v>Canada Pension Plan</v>
          </cell>
        </row>
        <row r="754">
          <cell r="A754" t="str">
            <v>2292</v>
          </cell>
          <cell r="B754" t="str">
            <v>365981</v>
          </cell>
          <cell r="C754" t="str">
            <v>CPP - Employee Contribution</v>
          </cell>
        </row>
        <row r="755">
          <cell r="A755" t="str">
            <v>2292</v>
          </cell>
          <cell r="B755" t="str">
            <v>365982</v>
          </cell>
          <cell r="C755" t="str">
            <v>CPP - Corporate Contribution</v>
          </cell>
        </row>
        <row r="756">
          <cell r="A756" t="str">
            <v>2292</v>
          </cell>
          <cell r="B756" t="str">
            <v>365983</v>
          </cell>
          <cell r="C756" t="str">
            <v>CPP - Payments</v>
          </cell>
        </row>
        <row r="757">
          <cell r="A757" t="str">
            <v>2292</v>
          </cell>
          <cell r="B757" t="str">
            <v>366130</v>
          </cell>
          <cell r="C757" t="str">
            <v>HPP Buyback</v>
          </cell>
        </row>
        <row r="758">
          <cell r="A758" t="str">
            <v>2292</v>
          </cell>
          <cell r="B758" t="str">
            <v>366300</v>
          </cell>
          <cell r="C758" t="str">
            <v>GLI-EMPLOYEE CONTRIBUTIONS</v>
          </cell>
        </row>
        <row r="759">
          <cell r="A759" t="str">
            <v>2292</v>
          </cell>
          <cell r="B759" t="str">
            <v>366310</v>
          </cell>
          <cell r="C759" t="str">
            <v>Supplemental Life Ins-Payment</v>
          </cell>
        </row>
        <row r="760">
          <cell r="A760" t="str">
            <v>2292</v>
          </cell>
          <cell r="B760" t="str">
            <v>366910</v>
          </cell>
          <cell r="C760" t="str">
            <v>GLI-COST ALLOC VIA PAYROLL BUR</v>
          </cell>
        </row>
        <row r="761">
          <cell r="A761" t="str">
            <v>2292</v>
          </cell>
          <cell r="B761" t="str">
            <v>366920</v>
          </cell>
          <cell r="C761" t="str">
            <v>GLI-PAYTS TO AGENCIES FOR EMPL</v>
          </cell>
        </row>
        <row r="762">
          <cell r="A762" t="str">
            <v>2292</v>
          </cell>
          <cell r="B762" t="str">
            <v>366930</v>
          </cell>
          <cell r="C762" t="str">
            <v>GLI-COST ALLOCATED VIA ADJUST</v>
          </cell>
        </row>
        <row r="763">
          <cell r="A763" t="str">
            <v>2292</v>
          </cell>
          <cell r="B763" t="str">
            <v>367000</v>
          </cell>
          <cell r="C763" t="str">
            <v>ACC LIAB-EMPLOYEES ON SABBATIC</v>
          </cell>
        </row>
        <row r="764">
          <cell r="A764" t="str">
            <v>2292</v>
          </cell>
          <cell r="B764" t="str">
            <v>367980</v>
          </cell>
          <cell r="C764" t="str">
            <v>Acc Liab - Emp On Sabbatical</v>
          </cell>
        </row>
        <row r="765">
          <cell r="A765" t="str">
            <v>2292</v>
          </cell>
          <cell r="B765" t="str">
            <v>369980</v>
          </cell>
          <cell r="C765" t="str">
            <v>Net Pay (Including Pensions)</v>
          </cell>
        </row>
        <row r="766">
          <cell r="A766" t="str">
            <v>2292</v>
          </cell>
          <cell r="B766" t="str">
            <v>369981</v>
          </cell>
          <cell r="C766" t="str">
            <v>Net Pay - Employees</v>
          </cell>
        </row>
        <row r="767">
          <cell r="A767" t="str">
            <v>2292</v>
          </cell>
          <cell r="B767" t="str">
            <v>369982</v>
          </cell>
          <cell r="C767" t="str">
            <v>Net Pay Pensioners</v>
          </cell>
        </row>
        <row r="768">
          <cell r="A768" t="str">
            <v>2292</v>
          </cell>
          <cell r="B768" t="str">
            <v>370980</v>
          </cell>
          <cell r="C768" t="str">
            <v>Acc Payroll(Bulk Retro Setment</v>
          </cell>
        </row>
        <row r="769">
          <cell r="A769" t="str">
            <v>2292</v>
          </cell>
          <cell r="B769" t="str">
            <v>371981</v>
          </cell>
          <cell r="C769" t="str">
            <v>Employee Income Tax - Quebec</v>
          </cell>
        </row>
        <row r="770">
          <cell r="A770" t="str">
            <v>2292</v>
          </cell>
          <cell r="B770" t="str">
            <v>372980</v>
          </cell>
          <cell r="C770" t="str">
            <v>Unempl Ins Contrib - Employees</v>
          </cell>
        </row>
        <row r="771">
          <cell r="A771" t="str">
            <v>2292</v>
          </cell>
          <cell r="B771" t="str">
            <v>372981</v>
          </cell>
          <cell r="C771" t="str">
            <v>EI - Employee Contribution</v>
          </cell>
        </row>
        <row r="772">
          <cell r="A772" t="str">
            <v>2292</v>
          </cell>
          <cell r="B772" t="str">
            <v>372982</v>
          </cell>
          <cell r="C772" t="str">
            <v>EI - Corporate Contribution</v>
          </cell>
        </row>
        <row r="773">
          <cell r="A773" t="str">
            <v>2292</v>
          </cell>
          <cell r="B773" t="str">
            <v>372983</v>
          </cell>
          <cell r="C773" t="str">
            <v>EI - Payments</v>
          </cell>
        </row>
        <row r="774">
          <cell r="A774" t="str">
            <v>2292</v>
          </cell>
          <cell r="B774" t="str">
            <v>373980</v>
          </cell>
          <cell r="C774" t="str">
            <v>Unempl Ins Contrib - Corp</v>
          </cell>
        </row>
        <row r="775">
          <cell r="A775" t="str">
            <v>2292</v>
          </cell>
          <cell r="B775" t="str">
            <v>374040</v>
          </cell>
          <cell r="C775" t="str">
            <v>Misc Payroll DeductUnion Trust</v>
          </cell>
        </row>
        <row r="776">
          <cell r="A776" t="str">
            <v>2292</v>
          </cell>
          <cell r="B776" t="str">
            <v>374050</v>
          </cell>
          <cell r="C776" t="str">
            <v>Garnishments Deduction</v>
          </cell>
        </row>
        <row r="777">
          <cell r="A777" t="str">
            <v>2292</v>
          </cell>
          <cell r="B777" t="str">
            <v>374090</v>
          </cell>
          <cell r="C777" t="str">
            <v>Chestnut Park Accord PWU Union</v>
          </cell>
        </row>
        <row r="778">
          <cell r="A778" t="str">
            <v>2292</v>
          </cell>
          <cell r="B778" t="str">
            <v>374091</v>
          </cell>
          <cell r="C778" t="str">
            <v>PWU Union</v>
          </cell>
        </row>
        <row r="779">
          <cell r="A779" t="str">
            <v>2292</v>
          </cell>
          <cell r="B779" t="str">
            <v>374092</v>
          </cell>
          <cell r="C779" t="str">
            <v>Society Union</v>
          </cell>
        </row>
        <row r="780">
          <cell r="A780" t="str">
            <v>2292</v>
          </cell>
          <cell r="B780" t="str">
            <v>374093</v>
          </cell>
          <cell r="C780" t="str">
            <v>Previous Year Union Due Refund</v>
          </cell>
        </row>
        <row r="781">
          <cell r="A781" t="str">
            <v>2292</v>
          </cell>
          <cell r="B781" t="str">
            <v>374094</v>
          </cell>
          <cell r="C781" t="str">
            <v>Current Year PWU Dues Refund</v>
          </cell>
        </row>
        <row r="782">
          <cell r="A782" t="str">
            <v>2292</v>
          </cell>
          <cell r="B782" t="str">
            <v>374095</v>
          </cell>
          <cell r="C782" t="str">
            <v>MUNION-Misc.UnionDue Deduction</v>
          </cell>
        </row>
        <row r="783">
          <cell r="A783" t="str">
            <v>2292</v>
          </cell>
          <cell r="B783" t="str">
            <v>374096</v>
          </cell>
          <cell r="C783" t="str">
            <v>M&amp;A RRSP</v>
          </cell>
        </row>
        <row r="784">
          <cell r="A784" t="str">
            <v>2292</v>
          </cell>
          <cell r="B784" t="str">
            <v>374097</v>
          </cell>
          <cell r="C784" t="str">
            <v>M&amp;A Benefits Deduction</v>
          </cell>
        </row>
        <row r="785">
          <cell r="A785" t="str">
            <v>2292</v>
          </cell>
          <cell r="B785" t="str">
            <v>374110</v>
          </cell>
          <cell r="C785" t="str">
            <v>HEPCOE Credit Union</v>
          </cell>
        </row>
        <row r="786">
          <cell r="A786" t="str">
            <v>2292</v>
          </cell>
          <cell r="B786" t="str">
            <v>374160</v>
          </cell>
          <cell r="C786" t="str">
            <v>Quarter Century Club</v>
          </cell>
        </row>
        <row r="787">
          <cell r="A787" t="str">
            <v>2292</v>
          </cell>
          <cell r="B787" t="str">
            <v>374170</v>
          </cell>
          <cell r="C787" t="str">
            <v>Hydro Club Deduction</v>
          </cell>
        </row>
        <row r="788">
          <cell r="A788" t="str">
            <v>2292</v>
          </cell>
          <cell r="B788" t="str">
            <v>374980</v>
          </cell>
          <cell r="C788" t="str">
            <v>Misc Payroll Deduction</v>
          </cell>
        </row>
        <row r="789">
          <cell r="A789" t="str">
            <v>2292</v>
          </cell>
          <cell r="B789" t="str">
            <v>375000</v>
          </cell>
          <cell r="C789" t="str">
            <v>Death Grant(ESR,PWU &amp; Society)</v>
          </cell>
        </row>
        <row r="790">
          <cell r="A790" t="str">
            <v>2292</v>
          </cell>
          <cell r="B790" t="str">
            <v>375980</v>
          </cell>
          <cell r="C790" t="str">
            <v>Cheques Dep (Death Benefits)</v>
          </cell>
        </row>
        <row r="791">
          <cell r="A791" t="str">
            <v>2292</v>
          </cell>
          <cell r="B791" t="str">
            <v>376030</v>
          </cell>
          <cell r="C791" t="str">
            <v>Employee Sabbatical Interest</v>
          </cell>
        </row>
        <row r="792">
          <cell r="A792" t="str">
            <v>2292</v>
          </cell>
          <cell r="B792" t="str">
            <v>376040</v>
          </cell>
          <cell r="C792" t="str">
            <v>Pyrl Distr Susp-Expatr Tax</v>
          </cell>
        </row>
        <row r="793">
          <cell r="A793" t="str">
            <v>2292</v>
          </cell>
          <cell r="B793" t="str">
            <v>376060</v>
          </cell>
          <cell r="C793" t="str">
            <v>Trade Union Related Deductions</v>
          </cell>
        </row>
        <row r="794">
          <cell r="A794" t="str">
            <v>2292</v>
          </cell>
          <cell r="B794" t="str">
            <v>376070</v>
          </cell>
          <cell r="C794" t="str">
            <v>FMLA-E Carpenters 27 (v) Trade</v>
          </cell>
        </row>
        <row r="795">
          <cell r="A795" t="str">
            <v>2292</v>
          </cell>
          <cell r="B795" t="str">
            <v>376120</v>
          </cell>
          <cell r="C795" t="str">
            <v>Payroll Distribution Suspense</v>
          </cell>
        </row>
        <row r="796">
          <cell r="A796" t="str">
            <v>2292</v>
          </cell>
          <cell r="B796" t="str">
            <v>376150</v>
          </cell>
          <cell r="C796" t="str">
            <v>PAY SUSPENSE-RCT MAX PENSION</v>
          </cell>
        </row>
        <row r="797">
          <cell r="A797" t="str">
            <v>2292</v>
          </cell>
          <cell r="B797" t="str">
            <v>376160</v>
          </cell>
          <cell r="C797" t="str">
            <v>PAY DIST SUSP-IN LIEU OF PENSI</v>
          </cell>
        </row>
        <row r="798">
          <cell r="A798" t="str">
            <v>2292</v>
          </cell>
          <cell r="B798" t="str">
            <v>376170</v>
          </cell>
          <cell r="C798" t="str">
            <v>PAY DIST SUSP-WOODENS PAYMENTS</v>
          </cell>
        </row>
        <row r="799">
          <cell r="A799" t="str">
            <v>2292</v>
          </cell>
          <cell r="B799" t="str">
            <v>376980</v>
          </cell>
          <cell r="C799" t="str">
            <v>Payroll Distribution Suspense</v>
          </cell>
        </row>
        <row r="800">
          <cell r="A800" t="str">
            <v>2292</v>
          </cell>
          <cell r="B800" t="str">
            <v>376990</v>
          </cell>
          <cell r="C800" t="str">
            <v>Distributed Amounts</v>
          </cell>
        </row>
        <row r="801">
          <cell r="A801" t="str">
            <v>2292</v>
          </cell>
          <cell r="B801" t="str">
            <v>377000</v>
          </cell>
          <cell r="C801" t="str">
            <v>Labour Cost Factor Suspense</v>
          </cell>
        </row>
        <row r="802">
          <cell r="A802" t="str">
            <v>2292</v>
          </cell>
          <cell r="B802" t="str">
            <v>377010</v>
          </cell>
          <cell r="C802" t="str">
            <v>LABOUR MANPOWER SYSTEM</v>
          </cell>
        </row>
        <row r="803">
          <cell r="A803" t="str">
            <v>2292</v>
          </cell>
          <cell r="B803" t="str">
            <v>377020</v>
          </cell>
          <cell r="C803" t="str">
            <v>LABOUR REDISTRIBUTION</v>
          </cell>
        </row>
        <row r="804">
          <cell r="A804" t="str">
            <v>2292</v>
          </cell>
          <cell r="B804" t="str">
            <v>378980</v>
          </cell>
          <cell r="C804" t="str">
            <v>Payroll Burden Suspense</v>
          </cell>
        </row>
        <row r="805">
          <cell r="A805" t="str">
            <v>2292</v>
          </cell>
          <cell r="B805" t="str">
            <v>379000</v>
          </cell>
          <cell r="C805" t="str">
            <v>PWU SETTLEMENT:JOB SEC LEVY</v>
          </cell>
        </row>
        <row r="806">
          <cell r="A806" t="str">
            <v>2292</v>
          </cell>
          <cell r="B806" t="str">
            <v>379140</v>
          </cell>
          <cell r="C806" t="str">
            <v>Pwu Settlement: Job Sec Costs</v>
          </cell>
        </row>
        <row r="807">
          <cell r="A807" t="str">
            <v>2292</v>
          </cell>
          <cell r="B807" t="str">
            <v>379990</v>
          </cell>
          <cell r="C807" t="str">
            <v>Unexpected Deduction Code Used</v>
          </cell>
        </row>
        <row r="808">
          <cell r="A808" t="str">
            <v>2292</v>
          </cell>
          <cell r="B808" t="str">
            <v>380000</v>
          </cell>
          <cell r="C808" t="str">
            <v>Pension Fund Valn Liability</v>
          </cell>
        </row>
        <row r="809">
          <cell r="A809" t="str">
            <v>2293</v>
          </cell>
          <cell r="B809">
            <v>374980</v>
          </cell>
          <cell r="C809" t="str">
            <v>SOCIAL CLUB</v>
          </cell>
        </row>
        <row r="810">
          <cell r="A810" t="str">
            <v>2294</v>
          </cell>
          <cell r="B810" t="str">
            <v>411000</v>
          </cell>
          <cell r="C810" t="str">
            <v>Accr Payments In Lieu Of Taxes</v>
          </cell>
        </row>
        <row r="811">
          <cell r="A811" t="str">
            <v>2295</v>
          </cell>
          <cell r="B811">
            <v>404010</v>
          </cell>
          <cell r="C811" t="str">
            <v>capital tax payable</v>
          </cell>
        </row>
        <row r="812">
          <cell r="A812" t="str">
            <v>2296</v>
          </cell>
          <cell r="B812" t="str">
            <v>404020</v>
          </cell>
          <cell r="C812" t="str">
            <v>Income Tax Payable</v>
          </cell>
        </row>
        <row r="813">
          <cell r="A813" t="str">
            <v>2296</v>
          </cell>
          <cell r="B813" t="str">
            <v>404030</v>
          </cell>
          <cell r="C813" t="str">
            <v>Future Income Tax Liability</v>
          </cell>
        </row>
        <row r="814">
          <cell r="A814" t="str">
            <v>2297</v>
          </cell>
          <cell r="B814" t="str">
            <v>229700</v>
          </cell>
          <cell r="C814" t="str">
            <v>A/P WITHIN GRP(USFOA)</v>
          </cell>
        </row>
        <row r="815">
          <cell r="A815" t="str">
            <v>2305</v>
          </cell>
          <cell r="B815">
            <v>451070</v>
          </cell>
          <cell r="C815" t="str">
            <v>Accum Provision for Injuries &amp;</v>
          </cell>
        </row>
        <row r="816">
          <cell r="A816" t="str">
            <v>2306</v>
          </cell>
          <cell r="B816" t="str">
            <v>451070</v>
          </cell>
          <cell r="C816" t="str">
            <v>WC-TRANSFER FROM TOTAL</v>
          </cell>
        </row>
        <row r="817">
          <cell r="A817" t="str">
            <v>2315</v>
          </cell>
          <cell r="B817">
            <v>451000</v>
          </cell>
          <cell r="C817" t="str">
            <v>Accum Provision for Rate Refun</v>
          </cell>
        </row>
        <row r="818">
          <cell r="A818" t="str">
            <v>2320</v>
          </cell>
          <cell r="B818">
            <v>451000</v>
          </cell>
          <cell r="C818" t="str">
            <v>CITY OF BRAMPTON LOAN</v>
          </cell>
        </row>
        <row r="819">
          <cell r="A819" t="str">
            <v>2325</v>
          </cell>
          <cell r="B819" t="str">
            <v>323000</v>
          </cell>
          <cell r="C819" t="str">
            <v>OBLIGATIONS UNDER CAP LEASES</v>
          </cell>
        </row>
        <row r="820">
          <cell r="A820" t="str">
            <v>2325</v>
          </cell>
          <cell r="B820" t="str">
            <v>323300</v>
          </cell>
          <cell r="C820" t="str">
            <v>Lease:Shl Computer</v>
          </cell>
        </row>
        <row r="821">
          <cell r="A821" t="str">
            <v>2330</v>
          </cell>
          <cell r="B821">
            <v>451000</v>
          </cell>
          <cell r="C821" t="str">
            <v>DEVELOPMENT CHARGE FUND</v>
          </cell>
        </row>
        <row r="822">
          <cell r="A822" t="str">
            <v>2335</v>
          </cell>
          <cell r="B822">
            <v>451000</v>
          </cell>
          <cell r="C822" t="str">
            <v>L TERM CUSTOMER DEPOSITS</v>
          </cell>
        </row>
        <row r="823">
          <cell r="A823" t="str">
            <v>2340</v>
          </cell>
          <cell r="B823">
            <v>451000</v>
          </cell>
          <cell r="C823" t="str">
            <v>HOLDBACKS PAYABLE</v>
          </cell>
        </row>
        <row r="824">
          <cell r="A824" t="str">
            <v>2345</v>
          </cell>
          <cell r="B824">
            <v>451000</v>
          </cell>
          <cell r="C824" t="str">
            <v>DEFERRED CHARGES - DEBENTURES</v>
          </cell>
        </row>
        <row r="825">
          <cell r="A825" t="str">
            <v>2350</v>
          </cell>
          <cell r="B825">
            <v>451000</v>
          </cell>
          <cell r="C825" t="str">
            <v>Future Income Tax - Non-Curren</v>
          </cell>
        </row>
        <row r="826">
          <cell r="A826" t="str">
            <v>2355</v>
          </cell>
          <cell r="B826" t="str">
            <v>451250</v>
          </cell>
          <cell r="C826" t="str">
            <v>Legal Claims Provision</v>
          </cell>
        </row>
        <row r="827">
          <cell r="A827" t="str">
            <v>2355</v>
          </cell>
          <cell r="B827" t="str">
            <v>451980</v>
          </cell>
          <cell r="C827" t="str">
            <v>Long-Term A/P&amp;Acc Chges</v>
          </cell>
        </row>
        <row r="828">
          <cell r="A828" t="str">
            <v>2356</v>
          </cell>
          <cell r="B828" t="str">
            <v>452010</v>
          </cell>
          <cell r="C828" t="str">
            <v>Regulatory  Liabilities - DPA</v>
          </cell>
        </row>
        <row r="829">
          <cell r="A829" t="str">
            <v>2356</v>
          </cell>
          <cell r="B829" t="str">
            <v>452011</v>
          </cell>
          <cell r="C829" t="str">
            <v>Market Ready Write off Prov</v>
          </cell>
        </row>
        <row r="830">
          <cell r="A830" t="str">
            <v>2356</v>
          </cell>
          <cell r="B830" t="str">
            <v>452012</v>
          </cell>
          <cell r="C830" t="str">
            <v>Environmental Provision</v>
          </cell>
        </row>
        <row r="831">
          <cell r="A831" t="str">
            <v>2356</v>
          </cell>
          <cell r="B831" t="str">
            <v>452013</v>
          </cell>
          <cell r="C831" t="str">
            <v>Current Liabilty -  Dx PCB</v>
          </cell>
        </row>
        <row r="832">
          <cell r="A832" t="str">
            <v>2356</v>
          </cell>
          <cell r="B832" t="str">
            <v>452014</v>
          </cell>
          <cell r="C832" t="str">
            <v>Current Liability -  Dx LAR</v>
          </cell>
        </row>
        <row r="833">
          <cell r="A833" t="str">
            <v>2356</v>
          </cell>
          <cell r="B833" t="str">
            <v>452015</v>
          </cell>
          <cell r="C833" t="str">
            <v>Current Liability -  Tx PCB</v>
          </cell>
        </row>
        <row r="834">
          <cell r="A834" t="str">
            <v>2356</v>
          </cell>
          <cell r="B834" t="str">
            <v>452016</v>
          </cell>
          <cell r="C834" t="str">
            <v>Current Liability -  Tx LAR</v>
          </cell>
        </row>
        <row r="835">
          <cell r="A835" t="str">
            <v>2356</v>
          </cell>
          <cell r="B835" t="str">
            <v>452017</v>
          </cell>
          <cell r="C835" t="str">
            <v>Current Liability-Remotes LAR</v>
          </cell>
        </row>
        <row r="836">
          <cell r="A836" t="str">
            <v>2356</v>
          </cell>
          <cell r="B836" t="str">
            <v>452050</v>
          </cell>
          <cell r="C836" t="str">
            <v>Long-Term Liability -Dx PCB</v>
          </cell>
        </row>
        <row r="837">
          <cell r="A837" t="str">
            <v>2356</v>
          </cell>
          <cell r="B837" t="str">
            <v>452051</v>
          </cell>
          <cell r="C837" t="str">
            <v>Long-Term Liability -Dx LAR</v>
          </cell>
        </row>
        <row r="838">
          <cell r="A838" t="str">
            <v>2356</v>
          </cell>
          <cell r="B838" t="str">
            <v>452052</v>
          </cell>
          <cell r="C838" t="str">
            <v>Long-Term Liability -Tx PCB</v>
          </cell>
        </row>
        <row r="839">
          <cell r="A839" t="str">
            <v>2356</v>
          </cell>
          <cell r="B839" t="str">
            <v>452053</v>
          </cell>
          <cell r="C839" t="str">
            <v>Long-Term Liability -Tx LAR</v>
          </cell>
        </row>
        <row r="840">
          <cell r="A840" t="str">
            <v>2356</v>
          </cell>
          <cell r="B840" t="str">
            <v>452054</v>
          </cell>
          <cell r="C840" t="str">
            <v>Long-Term Liability-Rem LAR</v>
          </cell>
        </row>
        <row r="841">
          <cell r="A841" t="str">
            <v>2405</v>
          </cell>
          <cell r="B841">
            <v>451000</v>
          </cell>
          <cell r="C841" t="str">
            <v>Other Regulatory Liabilities</v>
          </cell>
        </row>
        <row r="842">
          <cell r="A842" t="str">
            <v>2410</v>
          </cell>
          <cell r="B842">
            <v>451000</v>
          </cell>
          <cell r="C842" t="str">
            <v>Deferred Gains from Dispositio</v>
          </cell>
        </row>
        <row r="843">
          <cell r="A843" t="str">
            <v>2415</v>
          </cell>
          <cell r="B843">
            <v>451000</v>
          </cell>
          <cell r="C843" t="str">
            <v>Unamrtzd Gain on Reacquired De</v>
          </cell>
        </row>
        <row r="844">
          <cell r="A844" t="str">
            <v>2425</v>
          </cell>
          <cell r="B844" t="str">
            <v>220100</v>
          </cell>
          <cell r="C844" t="str">
            <v>A/R WITHIN GRP(AFFIL FLD REQD)</v>
          </cell>
        </row>
        <row r="845">
          <cell r="A845" t="str">
            <v>2425</v>
          </cell>
          <cell r="B845" t="str">
            <v>356102</v>
          </cell>
          <cell r="C845" t="str">
            <v>Inter-Comp Acct with Brampton</v>
          </cell>
        </row>
        <row r="846">
          <cell r="A846" t="str">
            <v>2425</v>
          </cell>
          <cell r="B846" t="str">
            <v>451000</v>
          </cell>
          <cell r="C846" t="str">
            <v>LONG TERM A/P &amp; ACCR CHARGES</v>
          </cell>
        </row>
        <row r="847">
          <cell r="A847" t="str">
            <v>2425</v>
          </cell>
          <cell r="B847" t="str">
            <v>451100</v>
          </cell>
          <cell r="C847" t="str">
            <v>PROP &amp; PROP RIGHTS</v>
          </cell>
        </row>
        <row r="848">
          <cell r="A848" t="str">
            <v>2425</v>
          </cell>
          <cell r="B848" t="str">
            <v>451110</v>
          </cell>
          <cell r="C848" t="str">
            <v>PROP RIGHTS FULL OWNER</v>
          </cell>
        </row>
        <row r="849">
          <cell r="A849" t="str">
            <v>2425</v>
          </cell>
          <cell r="B849" t="str">
            <v>451120</v>
          </cell>
          <cell r="C849" t="str">
            <v>PROP RIGHTS - EASEMENTS</v>
          </cell>
        </row>
        <row r="850">
          <cell r="A850" t="str">
            <v>2435</v>
          </cell>
          <cell r="B850">
            <v>451000</v>
          </cell>
          <cell r="C850" t="str">
            <v>Accrued Rate Payer Benefit</v>
          </cell>
        </row>
        <row r="851">
          <cell r="A851" t="str">
            <v>2437</v>
          </cell>
          <cell r="B851" t="str">
            <v>453000</v>
          </cell>
          <cell r="C851" t="str">
            <v>OPEB - Dental - Opening Liab</v>
          </cell>
        </row>
        <row r="852">
          <cell r="A852" t="str">
            <v>2437</v>
          </cell>
          <cell r="B852" t="str">
            <v>453010</v>
          </cell>
          <cell r="C852" t="str">
            <v>OPEB-GLI-Open Liability</v>
          </cell>
        </row>
        <row r="853">
          <cell r="A853" t="str">
            <v>2437</v>
          </cell>
          <cell r="B853" t="str">
            <v>453020</v>
          </cell>
          <cell r="C853" t="str">
            <v>OPEB-Health-opening liability</v>
          </cell>
        </row>
        <row r="854">
          <cell r="A854" t="str">
            <v>2437</v>
          </cell>
          <cell r="B854" t="str">
            <v>453030</v>
          </cell>
          <cell r="C854" t="str">
            <v>OPEB-LTD-Open Liability</v>
          </cell>
        </row>
        <row r="855">
          <cell r="A855" t="str">
            <v>2437</v>
          </cell>
          <cell r="B855" t="str">
            <v>453040</v>
          </cell>
          <cell r="C855" t="str">
            <v>OPEB-Ret.Bonus-Opening Liab</v>
          </cell>
        </row>
        <row r="856">
          <cell r="A856" t="str">
            <v>2437</v>
          </cell>
          <cell r="B856" t="str">
            <v>453050</v>
          </cell>
          <cell r="C856" t="str">
            <v>OPEB-SPS-Opening Liability</v>
          </cell>
        </row>
        <row r="857">
          <cell r="A857" t="str">
            <v>2437</v>
          </cell>
          <cell r="B857" t="str">
            <v>453060</v>
          </cell>
          <cell r="C857" t="str">
            <v>OPEB-Spec.Arr.-opening liab</v>
          </cell>
        </row>
        <row r="858">
          <cell r="A858" t="str">
            <v>2437</v>
          </cell>
          <cell r="B858" t="str">
            <v>453080</v>
          </cell>
          <cell r="C858" t="str">
            <v>OPEB-Transfer to ST Liability</v>
          </cell>
        </row>
        <row r="859">
          <cell r="A859" t="str">
            <v>2437</v>
          </cell>
          <cell r="B859" t="str">
            <v>453090</v>
          </cell>
          <cell r="C859" t="str">
            <v>OPEB - Opening Liability</v>
          </cell>
        </row>
        <row r="860">
          <cell r="A860" t="str">
            <v>2437</v>
          </cell>
          <cell r="B860" t="str">
            <v>453091</v>
          </cell>
          <cell r="C860" t="str">
            <v>OPEB Liab -  MEU Acquisitions</v>
          </cell>
        </row>
        <row r="861">
          <cell r="A861" t="str">
            <v>2437</v>
          </cell>
          <cell r="B861" t="str">
            <v>453092</v>
          </cell>
          <cell r="C861" t="str">
            <v>OPEB Liab- Acq MEUs Exist Pens</v>
          </cell>
        </row>
        <row r="862">
          <cell r="A862" t="str">
            <v>2437</v>
          </cell>
          <cell r="B862" t="str">
            <v>453100</v>
          </cell>
          <cell r="C862" t="str">
            <v>OPEB-Dental-Payments</v>
          </cell>
        </row>
        <row r="863">
          <cell r="A863" t="str">
            <v>2437</v>
          </cell>
          <cell r="B863" t="str">
            <v>453110</v>
          </cell>
          <cell r="C863" t="str">
            <v>OPEB - GLI Payments</v>
          </cell>
        </row>
        <row r="864">
          <cell r="A864" t="str">
            <v>2437</v>
          </cell>
          <cell r="B864" t="str">
            <v>453120</v>
          </cell>
          <cell r="C864" t="str">
            <v>OPEB-Health-Payments</v>
          </cell>
        </row>
        <row r="865">
          <cell r="A865" t="str">
            <v>2437</v>
          </cell>
          <cell r="B865" t="str">
            <v>453130</v>
          </cell>
          <cell r="C865" t="str">
            <v>OPEB-LTD-Payments</v>
          </cell>
        </row>
        <row r="866">
          <cell r="A866" t="str">
            <v>2437</v>
          </cell>
          <cell r="B866" t="str">
            <v>453140</v>
          </cell>
          <cell r="C866" t="str">
            <v>OPEB-RETIREMENT BONUS-PAYMENTS</v>
          </cell>
        </row>
        <row r="867">
          <cell r="A867" t="str">
            <v>2437</v>
          </cell>
          <cell r="B867" t="str">
            <v>453150</v>
          </cell>
          <cell r="C867" t="str">
            <v>OPEB-SPS- PAYMENTS</v>
          </cell>
        </row>
        <row r="868">
          <cell r="A868" t="str">
            <v>2437</v>
          </cell>
          <cell r="B868" t="str">
            <v>453160</v>
          </cell>
          <cell r="C868" t="str">
            <v>OPEB-Spec. Arr.-Payments</v>
          </cell>
        </row>
        <row r="869">
          <cell r="A869" t="str">
            <v>2437</v>
          </cell>
          <cell r="B869" t="str">
            <v>453200</v>
          </cell>
          <cell r="C869" t="str">
            <v>OPEB -Dental - expense</v>
          </cell>
        </row>
        <row r="870">
          <cell r="A870" t="str">
            <v>2437</v>
          </cell>
          <cell r="B870" t="str">
            <v>453210</v>
          </cell>
          <cell r="C870" t="str">
            <v>OPEB -Group Life Ins - expense</v>
          </cell>
        </row>
        <row r="871">
          <cell r="A871" t="str">
            <v>2437</v>
          </cell>
          <cell r="B871" t="str">
            <v>453220</v>
          </cell>
          <cell r="C871" t="str">
            <v>OPEB - Health - expense</v>
          </cell>
        </row>
        <row r="872">
          <cell r="A872" t="str">
            <v>2437</v>
          </cell>
          <cell r="B872" t="str">
            <v>453230</v>
          </cell>
          <cell r="C872" t="str">
            <v>OPEB - LT Disability-expense</v>
          </cell>
        </row>
        <row r="873">
          <cell r="A873" t="str">
            <v>2437</v>
          </cell>
          <cell r="B873" t="str">
            <v>453240</v>
          </cell>
          <cell r="C873" t="str">
            <v>OPEB-Retirement Bonus-expense</v>
          </cell>
        </row>
        <row r="874">
          <cell r="A874" t="str">
            <v>2437</v>
          </cell>
          <cell r="B874" t="str">
            <v>453250</v>
          </cell>
          <cell r="C874" t="str">
            <v>OPEB - SPS - expense</v>
          </cell>
        </row>
        <row r="875">
          <cell r="A875" t="str">
            <v>2437</v>
          </cell>
          <cell r="B875" t="str">
            <v>453260</v>
          </cell>
          <cell r="C875" t="str">
            <v>OPEB-Spec. Arr.-Expenses</v>
          </cell>
        </row>
        <row r="876">
          <cell r="A876" t="str">
            <v>2437</v>
          </cell>
          <cell r="B876" t="str">
            <v>453270</v>
          </cell>
          <cell r="C876" t="str">
            <v>OPEB - WC - payts - admin</v>
          </cell>
        </row>
        <row r="877">
          <cell r="A877" t="str">
            <v>2437</v>
          </cell>
          <cell r="B877" t="str">
            <v>453271</v>
          </cell>
          <cell r="C877" t="str">
            <v>OPEB - WC - payts - late fees</v>
          </cell>
        </row>
        <row r="878">
          <cell r="A878" t="str">
            <v>2437</v>
          </cell>
          <cell r="B878" t="str">
            <v>453272</v>
          </cell>
          <cell r="C878" t="str">
            <v>OPEB - WC - payts - pensions</v>
          </cell>
        </row>
        <row r="879">
          <cell r="A879" t="str">
            <v>2437</v>
          </cell>
          <cell r="B879" t="str">
            <v>453273</v>
          </cell>
          <cell r="C879" t="str">
            <v>OPEB - WC - payts - comp</v>
          </cell>
        </row>
        <row r="880">
          <cell r="A880" t="str">
            <v>2437</v>
          </cell>
          <cell r="B880" t="str">
            <v>453274</v>
          </cell>
          <cell r="C880" t="str">
            <v>OPEB - WC - payts - med aid</v>
          </cell>
        </row>
        <row r="881">
          <cell r="A881" t="str">
            <v>2437</v>
          </cell>
          <cell r="B881" t="str">
            <v>453275</v>
          </cell>
          <cell r="C881" t="str">
            <v>OPEB - WC - payts - interest</v>
          </cell>
        </row>
        <row r="882">
          <cell r="A882" t="str">
            <v>2437</v>
          </cell>
          <cell r="B882" t="str">
            <v>453980</v>
          </cell>
          <cell r="C882" t="str">
            <v>OPEB - Allocated Amounts</v>
          </cell>
        </row>
        <row r="883">
          <cell r="A883" t="str">
            <v>2505</v>
          </cell>
          <cell r="B883">
            <v>302000</v>
          </cell>
          <cell r="C883" t="str">
            <v>DEBENTURES OUTSTANDING</v>
          </cell>
        </row>
        <row r="884">
          <cell r="A884" t="str">
            <v>2510</v>
          </cell>
          <cell r="B884">
            <v>302000</v>
          </cell>
          <cell r="C884" t="str">
            <v>DEBENTURE ADVANCES</v>
          </cell>
        </row>
        <row r="885">
          <cell r="A885" t="str">
            <v>2515</v>
          </cell>
          <cell r="B885">
            <v>302000</v>
          </cell>
          <cell r="C885" t="str">
            <v>Reacquired Bonds</v>
          </cell>
        </row>
        <row r="886">
          <cell r="A886" t="str">
            <v>2520</v>
          </cell>
          <cell r="B886">
            <v>302000</v>
          </cell>
          <cell r="C886" t="str">
            <v>Other Long Term Debt</v>
          </cell>
        </row>
        <row r="887">
          <cell r="A887" t="str">
            <v>2525</v>
          </cell>
          <cell r="B887">
            <v>302000</v>
          </cell>
          <cell r="C887" t="str">
            <v>Term Bank Loans - Long Term Po</v>
          </cell>
        </row>
        <row r="888">
          <cell r="A888" t="str">
            <v>2530</v>
          </cell>
          <cell r="B888" t="str">
            <v>302000</v>
          </cell>
          <cell r="C888" t="str">
            <v>Debt - General</v>
          </cell>
        </row>
        <row r="889">
          <cell r="A889" t="str">
            <v>2550</v>
          </cell>
          <cell r="B889">
            <v>302000</v>
          </cell>
          <cell r="C889" t="str">
            <v>Advances from Assoc Cos</v>
          </cell>
        </row>
        <row r="890">
          <cell r="A890" t="str">
            <v>3005</v>
          </cell>
          <cell r="B890" t="str">
            <v>481121</v>
          </cell>
          <cell r="C890" t="str">
            <v>Share Capital</v>
          </cell>
        </row>
        <row r="891">
          <cell r="A891" t="str">
            <v>3005</v>
          </cell>
          <cell r="B891" t="str">
            <v>481150</v>
          </cell>
          <cell r="C891" t="str">
            <v>Contributed Equity</v>
          </cell>
        </row>
        <row r="892">
          <cell r="A892" t="str">
            <v>3008</v>
          </cell>
          <cell r="B892" t="str">
            <v>481120</v>
          </cell>
          <cell r="C892" t="str">
            <v>Prefered Shares</v>
          </cell>
        </row>
        <row r="893">
          <cell r="A893" t="str">
            <v>3010</v>
          </cell>
          <cell r="B893" t="str">
            <v>480000</v>
          </cell>
          <cell r="C893" t="str">
            <v>EQTY ACCUM THRU DEBT RET APPR</v>
          </cell>
        </row>
        <row r="894">
          <cell r="A894" t="str">
            <v>3010</v>
          </cell>
          <cell r="B894" t="str">
            <v>481010</v>
          </cell>
          <cell r="C894" t="str">
            <v>Bu Equity Adjustments</v>
          </cell>
        </row>
        <row r="895">
          <cell r="A895" t="str">
            <v>3010</v>
          </cell>
          <cell r="B895" t="str">
            <v>481100</v>
          </cell>
          <cell r="C895" t="str">
            <v>Internal Equity</v>
          </cell>
        </row>
        <row r="896">
          <cell r="A896" t="str">
            <v>3010</v>
          </cell>
          <cell r="B896" t="str">
            <v>481110</v>
          </cell>
          <cell r="C896" t="str">
            <v>Bu Equity - Share Capital</v>
          </cell>
        </row>
        <row r="897">
          <cell r="A897" t="str">
            <v>3010</v>
          </cell>
          <cell r="B897" t="str">
            <v>485000</v>
          </cell>
          <cell r="C897" t="str">
            <v>Res For Stab Of Rates &amp;Conting</v>
          </cell>
        </row>
        <row r="898">
          <cell r="A898" t="str">
            <v>3010</v>
          </cell>
          <cell r="B898" t="str">
            <v>490000</v>
          </cell>
          <cell r="C898" t="str">
            <v>Ont Govt Rur Const Ast (Nop)</v>
          </cell>
        </row>
        <row r="899">
          <cell r="A899" t="str">
            <v>3020</v>
          </cell>
          <cell r="B899">
            <v>481150</v>
          </cell>
          <cell r="C899" t="str">
            <v>Donations Received</v>
          </cell>
        </row>
        <row r="900">
          <cell r="A900" t="str">
            <v>3022</v>
          </cell>
          <cell r="B900">
            <v>481150</v>
          </cell>
          <cell r="C900" t="str">
            <v>Development Charges Transferre</v>
          </cell>
        </row>
        <row r="901">
          <cell r="A901" t="str">
            <v>3026</v>
          </cell>
          <cell r="B901">
            <v>481121</v>
          </cell>
          <cell r="C901" t="str">
            <v>Capital Stock Held in Treasury</v>
          </cell>
        </row>
        <row r="902">
          <cell r="A902" t="str">
            <v>3030</v>
          </cell>
          <cell r="B902">
            <v>481150</v>
          </cell>
          <cell r="C902" t="str">
            <v>CONT CAP FR DEV POST 1979</v>
          </cell>
        </row>
        <row r="903">
          <cell r="A903" t="str">
            <v>3031</v>
          </cell>
          <cell r="B903">
            <v>481150</v>
          </cell>
          <cell r="C903" t="str">
            <v>ACCUM AMORT CONT CAPITAL</v>
          </cell>
        </row>
        <row r="904">
          <cell r="A904" t="str">
            <v>3032</v>
          </cell>
          <cell r="B904">
            <v>481150</v>
          </cell>
          <cell r="C904" t="str">
            <v>CONT CAPITAL PRE 1980</v>
          </cell>
        </row>
        <row r="905">
          <cell r="A905" t="str">
            <v>3035</v>
          </cell>
          <cell r="B905">
            <v>481150</v>
          </cell>
          <cell r="C905" t="str">
            <v>Installments Received on Capit</v>
          </cell>
        </row>
        <row r="906">
          <cell r="A906" t="str">
            <v>3038</v>
          </cell>
          <cell r="B906">
            <v>481000</v>
          </cell>
          <cell r="C906" t="str">
            <v>Appropriated Retained Earnings</v>
          </cell>
        </row>
        <row r="907">
          <cell r="A907" t="str">
            <v>3039</v>
          </cell>
          <cell r="B907">
            <v>481000</v>
          </cell>
          <cell r="C907" t="str">
            <v>ACCUMULATED NET INCOME</v>
          </cell>
        </row>
        <row r="908">
          <cell r="A908" t="str">
            <v>3040</v>
          </cell>
          <cell r="B908">
            <v>480000</v>
          </cell>
          <cell r="C908" t="str">
            <v>DEBT RETIREMENT I B M</v>
          </cell>
        </row>
        <row r="909">
          <cell r="A909" t="str">
            <v>3041</v>
          </cell>
          <cell r="B909">
            <v>480000</v>
          </cell>
          <cell r="C909" t="str">
            <v>DEBT RETIREMENT - OTHER</v>
          </cell>
        </row>
        <row r="910">
          <cell r="A910" t="str">
            <v>3042</v>
          </cell>
          <cell r="B910">
            <v>480000</v>
          </cell>
          <cell r="C910" t="str">
            <v>DEBT RETIRE ON HYD L TERM</v>
          </cell>
        </row>
        <row r="911">
          <cell r="A911" t="str">
            <v>3043</v>
          </cell>
          <cell r="B911">
            <v>480000</v>
          </cell>
          <cell r="C911" t="str">
            <v>DEBENTURES REDEEMED</v>
          </cell>
        </row>
        <row r="912">
          <cell r="A912" t="str">
            <v>3044</v>
          </cell>
          <cell r="B912">
            <v>480000</v>
          </cell>
          <cell r="C912" t="str">
            <v>SINKING FUND ON DEBENTURE</v>
          </cell>
        </row>
        <row r="913">
          <cell r="A913" t="str">
            <v>3045</v>
          </cell>
          <cell r="B913">
            <v>480000</v>
          </cell>
          <cell r="C913" t="str">
            <v>MISSISSAUGA H.E.P.C. DEBT</v>
          </cell>
        </row>
        <row r="914">
          <cell r="A914" t="str">
            <v>3046</v>
          </cell>
          <cell r="B914" t="str">
            <v>481000</v>
          </cell>
          <cell r="C914" t="str">
            <v>Business Unit Equity</v>
          </cell>
        </row>
        <row r="915">
          <cell r="A915" t="str">
            <v>3047</v>
          </cell>
          <cell r="B915">
            <v>480000</v>
          </cell>
          <cell r="C915" t="str">
            <v>Appropriations of Retained Ear</v>
          </cell>
        </row>
        <row r="916">
          <cell r="A916" t="str">
            <v>3048</v>
          </cell>
          <cell r="B916" t="str">
            <v>482010</v>
          </cell>
          <cell r="C916" t="str">
            <v>Preferred Share  Dividend</v>
          </cell>
        </row>
        <row r="917">
          <cell r="A917" t="str">
            <v>3048</v>
          </cell>
          <cell r="B917" t="str">
            <v>786000</v>
          </cell>
          <cell r="C917" t="str">
            <v>Ifr Dividend</v>
          </cell>
        </row>
        <row r="918">
          <cell r="A918" t="str">
            <v>3048</v>
          </cell>
          <cell r="B918" t="str">
            <v>786010</v>
          </cell>
          <cell r="C918" t="str">
            <v>Preferred Share Dividend</v>
          </cell>
        </row>
        <row r="919">
          <cell r="A919" t="str">
            <v>3049</v>
          </cell>
          <cell r="B919" t="str">
            <v>482000</v>
          </cell>
          <cell r="C919" t="str">
            <v>Common Shares Dividend</v>
          </cell>
        </row>
        <row r="920">
          <cell r="A920" t="str">
            <v>3055</v>
          </cell>
          <cell r="B920" t="str">
            <v>481200</v>
          </cell>
          <cell r="C920" t="str">
            <v>True Up Equity Adjustments</v>
          </cell>
        </row>
        <row r="921">
          <cell r="A921" t="str">
            <v>4000</v>
          </cell>
          <cell r="B921" t="str">
            <v>511100</v>
          </cell>
          <cell r="C921" t="str">
            <v>Wheeling Revenue</v>
          </cell>
        </row>
        <row r="922">
          <cell r="A922" t="str">
            <v>4000</v>
          </cell>
          <cell r="B922" t="str">
            <v>530000</v>
          </cell>
          <cell r="C922" t="str">
            <v>Retail Power Sales - Rural</v>
          </cell>
        </row>
        <row r="923">
          <cell r="A923" t="str">
            <v>4000</v>
          </cell>
          <cell r="B923" t="str">
            <v>530060</v>
          </cell>
          <cell r="C923" t="str">
            <v>Revenue - TX IMO</v>
          </cell>
        </row>
        <row r="924">
          <cell r="A924" t="str">
            <v>4000</v>
          </cell>
          <cell r="B924" t="str">
            <v>530070</v>
          </cell>
          <cell r="C924" t="str">
            <v>Revenue RRRP</v>
          </cell>
        </row>
        <row r="925">
          <cell r="A925" t="str">
            <v>4000</v>
          </cell>
          <cell r="B925" t="str">
            <v>530080</v>
          </cell>
          <cell r="C925" t="str">
            <v>Revenue for Debt Retirement</v>
          </cell>
        </row>
        <row r="926">
          <cell r="A926" t="str">
            <v>4000</v>
          </cell>
          <cell r="B926" t="str">
            <v>530100</v>
          </cell>
          <cell r="C926" t="str">
            <v>RRRP - Direct Retail Customers</v>
          </cell>
        </row>
        <row r="927">
          <cell r="A927" t="str">
            <v>4000</v>
          </cell>
          <cell r="B927" t="str">
            <v>530200</v>
          </cell>
          <cell r="C927" t="str">
            <v>RRRP Payments - Remotes Cust</v>
          </cell>
        </row>
        <row r="928">
          <cell r="A928" t="str">
            <v>4000</v>
          </cell>
          <cell r="B928" t="str">
            <v>530210</v>
          </cell>
          <cell r="C928" t="str">
            <v>RRRP Pymts-Rem Cust- Norm Dens</v>
          </cell>
        </row>
        <row r="929">
          <cell r="A929" t="str">
            <v>4000</v>
          </cell>
          <cell r="B929" t="str">
            <v>530220</v>
          </cell>
          <cell r="C929" t="str">
            <v>RRRP Pymts-Rem Cust- Road/Rail</v>
          </cell>
        </row>
        <row r="930">
          <cell r="A930" t="str">
            <v>4000</v>
          </cell>
          <cell r="B930" t="str">
            <v>531000</v>
          </cell>
          <cell r="C930" t="str">
            <v>Retail Power Sales - Small Dir</v>
          </cell>
        </row>
        <row r="931">
          <cell r="A931" t="str">
            <v>4006</v>
          </cell>
          <cell r="B931">
            <v>530300</v>
          </cell>
          <cell r="C931" t="str">
            <v>DOMESTIC REVENUE</v>
          </cell>
        </row>
        <row r="932">
          <cell r="A932" t="str">
            <v>4010</v>
          </cell>
          <cell r="B932" t="str">
            <v>530020</v>
          </cell>
          <cell r="C932" t="str">
            <v>Commercial Energy Sales</v>
          </cell>
        </row>
        <row r="933">
          <cell r="A933" t="str">
            <v>4010</v>
          </cell>
          <cell r="B933" t="str">
            <v>530021</v>
          </cell>
          <cell r="C933" t="str">
            <v>Rtl Pow Sales-Rural-Comm-StdA</v>
          </cell>
        </row>
        <row r="934">
          <cell r="A934" t="str">
            <v>4011</v>
          </cell>
          <cell r="B934">
            <v>530300</v>
          </cell>
          <cell r="C934" t="str">
            <v>GEN. SERVICE -STANDBY CHARGES</v>
          </cell>
        </row>
        <row r="935">
          <cell r="A935" t="str">
            <v>4015</v>
          </cell>
          <cell r="B935" t="str">
            <v>530030</v>
          </cell>
          <cell r="C935" t="str">
            <v>Industrial Energy Sales</v>
          </cell>
        </row>
        <row r="936">
          <cell r="A936" t="str">
            <v>4015</v>
          </cell>
          <cell r="B936" t="str">
            <v>530031</v>
          </cell>
          <cell r="C936" t="str">
            <v>Rtl Pow Sales-Rural-Ind- Std A</v>
          </cell>
        </row>
        <row r="937">
          <cell r="A937" t="str">
            <v>4020</v>
          </cell>
          <cell r="B937">
            <v>530300</v>
          </cell>
          <cell r="C937" t="str">
            <v>GEN. SERV. REV.-LARGE USER</v>
          </cell>
        </row>
        <row r="938">
          <cell r="A938" t="str">
            <v>4025</v>
          </cell>
          <cell r="B938" t="str">
            <v>530040</v>
          </cell>
          <cell r="C938" t="str">
            <v>Street Lighting Energy  Sales</v>
          </cell>
        </row>
        <row r="939">
          <cell r="A939" t="str">
            <v>4030</v>
          </cell>
          <cell r="B939" t="str">
            <v>530050</v>
          </cell>
          <cell r="C939" t="str">
            <v>Sentinel Lighting Enrgy Sales</v>
          </cell>
        </row>
        <row r="940">
          <cell r="A940" t="str">
            <v>4035</v>
          </cell>
          <cell r="B940">
            <v>530300</v>
          </cell>
          <cell r="C940" t="str">
            <v>General Energy Sales</v>
          </cell>
        </row>
        <row r="941">
          <cell r="A941" t="str">
            <v>4040</v>
          </cell>
          <cell r="B941">
            <v>530300</v>
          </cell>
          <cell r="C941" t="str">
            <v>Other Energy Sales to Public A</v>
          </cell>
        </row>
        <row r="942">
          <cell r="A942" t="str">
            <v>4045</v>
          </cell>
          <cell r="B942">
            <v>530300</v>
          </cell>
          <cell r="C942" t="str">
            <v>Energy Sales to Railroads &amp; Ra</v>
          </cell>
        </row>
        <row r="943">
          <cell r="A943" t="str">
            <v>4050</v>
          </cell>
          <cell r="B943">
            <v>530300</v>
          </cell>
          <cell r="C943" t="str">
            <v>UNBILLED REVENUE ADJUSTMENT</v>
          </cell>
        </row>
        <row r="944">
          <cell r="A944" t="str">
            <v>4051</v>
          </cell>
          <cell r="B944">
            <v>530300</v>
          </cell>
          <cell r="C944" t="str">
            <v>PRIOR YEAR BILLING ADJUSTMENT</v>
          </cell>
        </row>
        <row r="945">
          <cell r="A945" t="str">
            <v>4055</v>
          </cell>
          <cell r="B945">
            <v>530300</v>
          </cell>
          <cell r="C945" t="str">
            <v>Energy Sales for Resale</v>
          </cell>
        </row>
        <row r="946">
          <cell r="A946" t="str">
            <v>4060</v>
          </cell>
          <cell r="B946" t="str">
            <v>560000</v>
          </cell>
          <cell r="C946" t="str">
            <v>Intnl Revenue - Power &amp; Energy</v>
          </cell>
        </row>
        <row r="947">
          <cell r="A947" t="str">
            <v>4062</v>
          </cell>
          <cell r="B947">
            <v>530300</v>
          </cell>
          <cell r="C947" t="str">
            <v>BILLED WMS</v>
          </cell>
        </row>
        <row r="948">
          <cell r="A948" t="str">
            <v>4064</v>
          </cell>
          <cell r="B948">
            <v>530300</v>
          </cell>
          <cell r="C948" t="str">
            <v>BILLED - ONE-TIME</v>
          </cell>
        </row>
        <row r="949">
          <cell r="A949" t="str">
            <v>4066</v>
          </cell>
          <cell r="B949">
            <v>530300</v>
          </cell>
          <cell r="C949" t="str">
            <v>BILLED - NW</v>
          </cell>
        </row>
        <row r="950">
          <cell r="A950" t="str">
            <v>4068</v>
          </cell>
          <cell r="B950">
            <v>530300</v>
          </cell>
          <cell r="C950" t="str">
            <v>BILLED - CN</v>
          </cell>
        </row>
        <row r="951">
          <cell r="A951" t="str">
            <v>4080</v>
          </cell>
          <cell r="B951">
            <v>530300</v>
          </cell>
          <cell r="C951" t="str">
            <v>Dist. services revenue</v>
          </cell>
        </row>
        <row r="952">
          <cell r="A952" t="str">
            <v>4080</v>
          </cell>
          <cell r="B952" t="str">
            <v>560040</v>
          </cell>
          <cell r="C952" t="str">
            <v>Distribution Variable Chrge</v>
          </cell>
        </row>
        <row r="953">
          <cell r="A953" t="str">
            <v>4081</v>
          </cell>
          <cell r="B953">
            <v>530300</v>
          </cell>
          <cell r="C953" t="str">
            <v>transformer allowance</v>
          </cell>
        </row>
        <row r="954">
          <cell r="A954" t="str">
            <v>4082</v>
          </cell>
          <cell r="B954" t="str">
            <v>530300</v>
          </cell>
          <cell r="C954" t="str">
            <v>Retail Services  Revenues</v>
          </cell>
        </row>
        <row r="955">
          <cell r="A955" t="str">
            <v>4084</v>
          </cell>
          <cell r="B955" t="str">
            <v>530300</v>
          </cell>
          <cell r="C955" t="str">
            <v>STR Reveneues</v>
          </cell>
        </row>
        <row r="956">
          <cell r="A956" t="str">
            <v>4090</v>
          </cell>
          <cell r="B956" t="str">
            <v>550000</v>
          </cell>
          <cell r="C956" t="str">
            <v>Ext Revenue (Excl Power Sales)</v>
          </cell>
        </row>
        <row r="957">
          <cell r="A957" t="str">
            <v>4090</v>
          </cell>
          <cell r="B957" t="str">
            <v>550820</v>
          </cell>
          <cell r="C957" t="str">
            <v>Ext Rev - DX (NS/Other)</v>
          </cell>
        </row>
        <row r="958">
          <cell r="A958" t="str">
            <v>4090</v>
          </cell>
          <cell r="B958" t="str">
            <v>550821</v>
          </cell>
          <cell r="C958" t="str">
            <v>Ext Rev - DX (NS/OPGI)</v>
          </cell>
        </row>
        <row r="959">
          <cell r="A959" t="str">
            <v>4105</v>
          </cell>
          <cell r="B959" t="str">
            <v>560030</v>
          </cell>
          <cell r="C959" t="str">
            <v>Transmn Rev Fr Outside Grp</v>
          </cell>
        </row>
        <row r="960">
          <cell r="A960" t="str">
            <v>4105</v>
          </cell>
          <cell r="B960" t="str">
            <v>560051</v>
          </cell>
          <cell r="C960" t="str">
            <v>Transmn Export Wheeling Rev.</v>
          </cell>
        </row>
        <row r="961">
          <cell r="A961" t="str">
            <v>4110</v>
          </cell>
          <cell r="B961" t="str">
            <v>550810</v>
          </cell>
          <cell r="C961" t="str">
            <v>Ext Rev - TX (NS/Other)</v>
          </cell>
        </row>
        <row r="962">
          <cell r="A962" t="str">
            <v>4110</v>
          </cell>
          <cell r="B962" t="str">
            <v>550811</v>
          </cell>
          <cell r="C962" t="str">
            <v>Ext Rev - TX (NS/OPGI)</v>
          </cell>
        </row>
        <row r="963">
          <cell r="A963" t="str">
            <v>4110</v>
          </cell>
          <cell r="B963" t="str">
            <v>550812</v>
          </cell>
          <cell r="C963" t="str">
            <v>External Revenue within TX</v>
          </cell>
        </row>
        <row r="964">
          <cell r="A964" t="str">
            <v>4110</v>
          </cell>
          <cell r="B964" t="str">
            <v>560050</v>
          </cell>
          <cell r="C964" t="str">
            <v>Transmn Wheling Fr O/Side  Grp</v>
          </cell>
        </row>
        <row r="965">
          <cell r="A965" t="str">
            <v>4205</v>
          </cell>
          <cell r="B965">
            <v>550000</v>
          </cell>
          <cell r="C965" t="str">
            <v>Interdepartmental Rents</v>
          </cell>
        </row>
        <row r="966">
          <cell r="A966" t="str">
            <v>4206</v>
          </cell>
          <cell r="B966" t="str">
            <v>570000</v>
          </cell>
          <cell r="C966" t="str">
            <v>Internal Revenue from RECSV</v>
          </cell>
        </row>
        <row r="967">
          <cell r="A967" t="str">
            <v>4206</v>
          </cell>
          <cell r="B967" t="str">
            <v>570011</v>
          </cell>
          <cell r="C967" t="str">
            <v>Internal Revenue-Mgmt Fees</v>
          </cell>
        </row>
        <row r="968">
          <cell r="A968" t="str">
            <v>4206</v>
          </cell>
          <cell r="B968" t="str">
            <v>570020</v>
          </cell>
          <cell r="C968" t="str">
            <v>Int Rev:Oth Bu In Grp - OM&amp;A</v>
          </cell>
        </row>
        <row r="969">
          <cell r="A969" t="str">
            <v>4206</v>
          </cell>
          <cell r="B969" t="str">
            <v>570030</v>
          </cell>
          <cell r="C969" t="str">
            <v>Int Rev:Oth BU in Grp - CAP</v>
          </cell>
        </row>
        <row r="970">
          <cell r="A970" t="str">
            <v>4206</v>
          </cell>
          <cell r="B970" t="str">
            <v>570050</v>
          </cell>
          <cell r="C970" t="str">
            <v>Dividend Income fr. Subsidiary</v>
          </cell>
        </row>
        <row r="971">
          <cell r="A971" t="str">
            <v>4206</v>
          </cell>
          <cell r="B971" t="str">
            <v>570060</v>
          </cell>
          <cell r="C971" t="str">
            <v>Int Rev - NS Reg Supply</v>
          </cell>
        </row>
        <row r="972">
          <cell r="A972" t="str">
            <v>4206</v>
          </cell>
          <cell r="B972" t="str">
            <v>570070</v>
          </cell>
          <cell r="C972" t="str">
            <v>INT REV SMS Material Surcharge</v>
          </cell>
        </row>
        <row r="973">
          <cell r="A973" t="str">
            <v>4206</v>
          </cell>
          <cell r="B973" t="str">
            <v>570080</v>
          </cell>
          <cell r="C973" t="str">
            <v>Int Rev - OPEB Amortization</v>
          </cell>
        </row>
        <row r="974">
          <cell r="A974" t="str">
            <v>4206</v>
          </cell>
          <cell r="B974" t="str">
            <v>570091</v>
          </cell>
          <cell r="C974" t="str">
            <v>Inter Rev-Fiber Optic Lease</v>
          </cell>
        </row>
        <row r="975">
          <cell r="A975" t="str">
            <v>4206</v>
          </cell>
          <cell r="B975" t="str">
            <v>570092</v>
          </cell>
          <cell r="C975" t="str">
            <v>Internal Revenue - Tower Lease</v>
          </cell>
        </row>
        <row r="976">
          <cell r="A976" t="str">
            <v>4206</v>
          </cell>
          <cell r="B976" t="str">
            <v>570093</v>
          </cell>
          <cell r="C976" t="str">
            <v>Internal Rev - Capital Leases</v>
          </cell>
        </row>
        <row r="977">
          <cell r="A977" t="str">
            <v>4206</v>
          </cell>
          <cell r="B977" t="str">
            <v>570999</v>
          </cell>
          <cell r="C977" t="str">
            <v>Interco Revenue Elimination</v>
          </cell>
        </row>
        <row r="978">
          <cell r="A978" t="str">
            <v>4206</v>
          </cell>
          <cell r="B978" t="str">
            <v>571000</v>
          </cell>
          <cell r="C978" t="str">
            <v>Ifr Corp Funding Dividend</v>
          </cell>
        </row>
        <row r="979">
          <cell r="A979" t="str">
            <v>4210</v>
          </cell>
          <cell r="B979" t="str">
            <v>550040</v>
          </cell>
          <cell r="C979" t="str">
            <v>Real Estate Revenue</v>
          </cell>
        </row>
        <row r="980">
          <cell r="A980" t="str">
            <v>4210</v>
          </cell>
          <cell r="B980" t="str">
            <v>550110</v>
          </cell>
          <cell r="C980" t="str">
            <v>Slu Row Revenue</v>
          </cell>
        </row>
        <row r="981">
          <cell r="A981" t="str">
            <v>4210</v>
          </cell>
          <cell r="B981" t="str">
            <v>550120</v>
          </cell>
          <cell r="C981" t="str">
            <v>Slu Billboard Revenue</v>
          </cell>
        </row>
        <row r="982">
          <cell r="A982" t="str">
            <v>4210</v>
          </cell>
          <cell r="B982" t="str">
            <v>550140</v>
          </cell>
          <cell r="C982" t="str">
            <v>PCS Revenue</v>
          </cell>
        </row>
        <row r="983">
          <cell r="A983" t="str">
            <v>4210</v>
          </cell>
          <cell r="B983" t="str">
            <v>550150</v>
          </cell>
          <cell r="C983" t="str">
            <v>Agriculture Revenue</v>
          </cell>
        </row>
        <row r="984">
          <cell r="A984" t="str">
            <v>4210</v>
          </cell>
          <cell r="B984" t="str">
            <v>550170</v>
          </cell>
          <cell r="C984" t="str">
            <v>Telecomm Services Revenues</v>
          </cell>
        </row>
        <row r="985">
          <cell r="A985" t="str">
            <v>4210</v>
          </cell>
          <cell r="B985" t="str">
            <v>550180</v>
          </cell>
          <cell r="C985" t="str">
            <v>Residential Housing Revenue</v>
          </cell>
        </row>
        <row r="986">
          <cell r="A986" t="str">
            <v>4210</v>
          </cell>
          <cell r="B986" t="str">
            <v>550220</v>
          </cell>
          <cell r="C986" t="str">
            <v>Building  Revenue</v>
          </cell>
        </row>
        <row r="987">
          <cell r="A987" t="str">
            <v>4210</v>
          </cell>
          <cell r="B987" t="str">
            <v>550230</v>
          </cell>
          <cell r="C987" t="str">
            <v>Pipeline  Revenue</v>
          </cell>
        </row>
        <row r="988">
          <cell r="A988" t="str">
            <v>4210</v>
          </cell>
          <cell r="B988" t="str">
            <v>550240</v>
          </cell>
          <cell r="C988" t="str">
            <v>Other Real Estate  Revenue</v>
          </cell>
        </row>
        <row r="989">
          <cell r="A989" t="str">
            <v>4210</v>
          </cell>
          <cell r="B989" t="str">
            <v>550250</v>
          </cell>
          <cell r="C989" t="str">
            <v>Parking  Revenue</v>
          </cell>
        </row>
        <row r="990">
          <cell r="A990" t="str">
            <v>4211</v>
          </cell>
          <cell r="B990">
            <v>550000</v>
          </cell>
          <cell r="C990" t="str">
            <v>WATER HEATER RENTAL REV</v>
          </cell>
        </row>
        <row r="991">
          <cell r="A991" t="str">
            <v>4212</v>
          </cell>
          <cell r="B991">
            <v>550000</v>
          </cell>
          <cell r="C991" t="str">
            <v>RENTAL INCOME</v>
          </cell>
        </row>
        <row r="992">
          <cell r="A992" t="str">
            <v>4213</v>
          </cell>
          <cell r="B992">
            <v>550000</v>
          </cell>
          <cell r="C992" t="str">
            <v>POLE RENTAL REVENUE</v>
          </cell>
        </row>
        <row r="993">
          <cell r="A993" t="str">
            <v>4215</v>
          </cell>
          <cell r="B993" t="str">
            <v>550130</v>
          </cell>
          <cell r="C993" t="str">
            <v>Lvr Enquires Revenue</v>
          </cell>
        </row>
        <row r="994">
          <cell r="A994" t="str">
            <v>4220</v>
          </cell>
          <cell r="B994">
            <v>550000</v>
          </cell>
          <cell r="C994" t="str">
            <v>Other Electric Revenues</v>
          </cell>
        </row>
        <row r="995">
          <cell r="A995" t="str">
            <v>4225</v>
          </cell>
          <cell r="B995" t="str">
            <v>550851</v>
          </cell>
          <cell r="C995" t="str">
            <v>Collection &amp; Late Pymnt Charge</v>
          </cell>
        </row>
        <row r="996">
          <cell r="A996" t="str">
            <v>4225</v>
          </cell>
          <cell r="B996" t="str">
            <v>550890</v>
          </cell>
          <cell r="C996" t="str">
            <v>Collection&amp;Late Payment Charge</v>
          </cell>
        </row>
        <row r="997">
          <cell r="A997" t="str">
            <v>4235</v>
          </cell>
          <cell r="B997" t="str">
            <v>530300</v>
          </cell>
          <cell r="C997" t="str">
            <v>Retail Energy Sales- Acq MEU</v>
          </cell>
        </row>
        <row r="998">
          <cell r="A998" t="str">
            <v>4235</v>
          </cell>
          <cell r="B998" t="str">
            <v>530410</v>
          </cell>
          <cell r="C998" t="str">
            <v>Retailer-Std Charge(One Time )</v>
          </cell>
        </row>
        <row r="999">
          <cell r="A999" t="str">
            <v>4235</v>
          </cell>
          <cell r="B999" t="str">
            <v>530411</v>
          </cell>
          <cell r="C999" t="str">
            <v>Retailer-Monthly Fixed Charge</v>
          </cell>
        </row>
        <row r="1000">
          <cell r="A1000" t="str">
            <v>4235</v>
          </cell>
          <cell r="B1000" t="str">
            <v>530412</v>
          </cell>
          <cell r="C1000" t="str">
            <v>RETAILER-MONTHLY VARIABLE CHRG</v>
          </cell>
        </row>
        <row r="1001">
          <cell r="A1001" t="str">
            <v>4235</v>
          </cell>
          <cell r="B1001" t="str">
            <v>530413</v>
          </cell>
          <cell r="C1001" t="str">
            <v>RET'ER-STD DIST'N CONSOLIDATED</v>
          </cell>
        </row>
        <row r="1002">
          <cell r="A1002" t="str">
            <v>4235</v>
          </cell>
          <cell r="B1002" t="str">
            <v>530414</v>
          </cell>
          <cell r="C1002" t="str">
            <v>RETAILER-AVOIDED COST CREDIT</v>
          </cell>
        </row>
        <row r="1003">
          <cell r="A1003" t="str">
            <v>4235</v>
          </cell>
          <cell r="B1003" t="str">
            <v>530415</v>
          </cell>
          <cell r="C1003" t="str">
            <v>RETAILER-REQUEST FEE</v>
          </cell>
        </row>
        <row r="1004">
          <cell r="A1004" t="str">
            <v>4235</v>
          </cell>
          <cell r="B1004" t="str">
            <v>530416</v>
          </cell>
          <cell r="C1004" t="str">
            <v>RETAILER-PROCESSING FEE</v>
          </cell>
        </row>
        <row r="1005">
          <cell r="A1005" t="str">
            <v>4235</v>
          </cell>
          <cell r="B1005" t="str">
            <v>530708</v>
          </cell>
          <cell r="C1005" t="str">
            <v>IMO-112OPGI Mkt Pow Mit Rebat</v>
          </cell>
        </row>
        <row r="1006">
          <cell r="A1006" t="str">
            <v>4235</v>
          </cell>
          <cell r="B1006" t="str">
            <v>530709</v>
          </cell>
          <cell r="C1006" t="str">
            <v>IMO-113Mkt Susp Add Comp Sttl</v>
          </cell>
        </row>
        <row r="1007">
          <cell r="A1007" t="str">
            <v>4235</v>
          </cell>
          <cell r="B1007" t="str">
            <v>530710</v>
          </cell>
          <cell r="C1007" t="str">
            <v>IMO-114Out Canc/Def Sttlmt Cr</v>
          </cell>
        </row>
        <row r="1008">
          <cell r="A1008" t="str">
            <v>4235</v>
          </cell>
          <cell r="B1008" t="str">
            <v>530712</v>
          </cell>
          <cell r="C1008" t="str">
            <v>IMO-116Tieline Mtce Rlblty Cr</v>
          </cell>
        </row>
        <row r="1009">
          <cell r="A1009" t="str">
            <v>4235</v>
          </cell>
          <cell r="B1009" t="str">
            <v>530713</v>
          </cell>
          <cell r="C1009" t="str">
            <v>IMO-117Emergency Energy Cred</v>
          </cell>
        </row>
        <row r="1010">
          <cell r="A1010" t="str">
            <v>4235</v>
          </cell>
          <cell r="B1010" t="str">
            <v>530714</v>
          </cell>
          <cell r="C1010" t="str">
            <v>IMO-118Emergency Energy Rebat</v>
          </cell>
        </row>
        <row r="1011">
          <cell r="A1011" t="str">
            <v>4235</v>
          </cell>
          <cell r="B1011" t="str">
            <v>530717</v>
          </cell>
          <cell r="C1011" t="str">
            <v>IMO-201 10 Min Spinning ResMk</v>
          </cell>
        </row>
        <row r="1012">
          <cell r="A1012" t="str">
            <v>4235</v>
          </cell>
          <cell r="B1012" t="str">
            <v>530719</v>
          </cell>
          <cell r="C1012" t="str">
            <v>IMO-203 10 Min Non-SpinningR</v>
          </cell>
        </row>
        <row r="1013">
          <cell r="A1013" t="str">
            <v>4235</v>
          </cell>
          <cell r="B1013" t="str">
            <v>530721</v>
          </cell>
          <cell r="C1013" t="str">
            <v>IMO-205 30 Min Op Res MktShrt</v>
          </cell>
        </row>
        <row r="1014">
          <cell r="A1014" t="str">
            <v>4235</v>
          </cell>
          <cell r="B1014" t="str">
            <v>530722</v>
          </cell>
          <cell r="C1014" t="str">
            <v>IMO-400Black Start Cap Sttlmt</v>
          </cell>
        </row>
        <row r="1015">
          <cell r="A1015" t="str">
            <v>4235</v>
          </cell>
          <cell r="B1015" t="str">
            <v>530723</v>
          </cell>
          <cell r="C1015" t="str">
            <v>IMO-402React Supp &amp; Volt Cntl</v>
          </cell>
        </row>
        <row r="1016">
          <cell r="A1016" t="str">
            <v>4235</v>
          </cell>
          <cell r="B1016" t="str">
            <v>530724</v>
          </cell>
          <cell r="C1016" t="str">
            <v>IMO-404Reg Serv Sttlmt Credit</v>
          </cell>
        </row>
        <row r="1017">
          <cell r="A1017" t="str">
            <v>4235</v>
          </cell>
          <cell r="B1017" t="str">
            <v>530725</v>
          </cell>
          <cell r="C1017" t="str">
            <v>IMO-500Must Run Cont Set Dbt</v>
          </cell>
        </row>
        <row r="1018">
          <cell r="A1018" t="str">
            <v>4235</v>
          </cell>
          <cell r="B1018" t="str">
            <v>530726</v>
          </cell>
          <cell r="C1018" t="str">
            <v>IMO-600Network Serv Credit</v>
          </cell>
        </row>
        <row r="1019">
          <cell r="A1019" t="str">
            <v>4235</v>
          </cell>
          <cell r="B1019" t="str">
            <v>530727</v>
          </cell>
          <cell r="C1019" t="str">
            <v>IMO-601Line Conn Serv Credit</v>
          </cell>
        </row>
        <row r="1020">
          <cell r="A1020" t="str">
            <v>4235</v>
          </cell>
          <cell r="B1020" t="str">
            <v>530728</v>
          </cell>
          <cell r="C1020" t="str">
            <v>IMO-602Transform Conn Serv Cr</v>
          </cell>
        </row>
        <row r="1021">
          <cell r="A1021" t="str">
            <v>4235</v>
          </cell>
          <cell r="B1021" t="str">
            <v>530729</v>
          </cell>
          <cell r="C1021" t="str">
            <v>IMO-603Export Tx Serv Credit</v>
          </cell>
        </row>
        <row r="1022">
          <cell r="A1022" t="str">
            <v>4235</v>
          </cell>
          <cell r="B1022" t="str">
            <v>530730</v>
          </cell>
          <cell r="C1022" t="str">
            <v>IMO-700Dispute Res Sttlmt Cr</v>
          </cell>
        </row>
        <row r="1023">
          <cell r="A1023" t="str">
            <v>4235</v>
          </cell>
          <cell r="B1023" t="str">
            <v>530731</v>
          </cell>
          <cell r="C1023" t="str">
            <v>IMO-702Debt Retirement Credit</v>
          </cell>
        </row>
        <row r="1024">
          <cell r="A1024" t="str">
            <v>4235</v>
          </cell>
          <cell r="B1024" t="str">
            <v>530732</v>
          </cell>
          <cell r="C1024" t="str">
            <v>IMO-703Rur Rt Assist Set Cred</v>
          </cell>
        </row>
        <row r="1025">
          <cell r="A1025" t="str">
            <v>4235</v>
          </cell>
          <cell r="B1025" t="str">
            <v>550001</v>
          </cell>
          <cell r="C1025" t="str">
            <v>Ext Rev (OPGI)</v>
          </cell>
        </row>
        <row r="1026">
          <cell r="A1026" t="str">
            <v>4235</v>
          </cell>
          <cell r="B1026" t="str">
            <v>550160</v>
          </cell>
          <cell r="C1026" t="str">
            <v>Lump Sum Grants of Easement</v>
          </cell>
        </row>
        <row r="1027">
          <cell r="A1027" t="str">
            <v>4235</v>
          </cell>
          <cell r="B1027" t="str">
            <v>550190</v>
          </cell>
          <cell r="C1027" t="str">
            <v>Special Tax Revenue</v>
          </cell>
        </row>
        <row r="1028">
          <cell r="A1028" t="str">
            <v>4235</v>
          </cell>
          <cell r="B1028" t="str">
            <v>550200</v>
          </cell>
          <cell r="C1028" t="str">
            <v>General Revenue</v>
          </cell>
        </row>
        <row r="1029">
          <cell r="A1029" t="str">
            <v>4235</v>
          </cell>
          <cell r="B1029" t="str">
            <v>550210</v>
          </cell>
          <cell r="C1029" t="str">
            <v>SSS Admin Chrge</v>
          </cell>
        </row>
        <row r="1030">
          <cell r="A1030" t="str">
            <v>4235</v>
          </cell>
          <cell r="B1030" t="str">
            <v>550310</v>
          </cell>
          <cell r="C1030" t="str">
            <v>Political Risk Cost</v>
          </cell>
        </row>
        <row r="1031">
          <cell r="A1031" t="str">
            <v>4235</v>
          </cell>
          <cell r="B1031" t="str">
            <v>550320</v>
          </cell>
          <cell r="C1031" t="str">
            <v>Due Diligence Cost Re Invest</v>
          </cell>
        </row>
        <row r="1032">
          <cell r="A1032" t="str">
            <v>4235</v>
          </cell>
          <cell r="B1032" t="str">
            <v>550330</v>
          </cell>
          <cell r="C1032" t="str">
            <v>Billings Re Work For Invest</v>
          </cell>
        </row>
        <row r="1033">
          <cell r="A1033" t="str">
            <v>4235</v>
          </cell>
          <cell r="B1033" t="str">
            <v>550610</v>
          </cell>
          <cell r="C1033" t="str">
            <v>He Revenue To Remit</v>
          </cell>
        </row>
        <row r="1034">
          <cell r="A1034" t="str">
            <v>4235</v>
          </cell>
          <cell r="B1034" t="str">
            <v>550650</v>
          </cell>
          <cell r="C1034" t="str">
            <v>Facility Charges (Recovered)</v>
          </cell>
        </row>
        <row r="1035">
          <cell r="A1035" t="str">
            <v>4235</v>
          </cell>
          <cell r="B1035" t="str">
            <v>550822</v>
          </cell>
          <cell r="C1035" t="str">
            <v>External Revenue within DX</v>
          </cell>
        </row>
        <row r="1036">
          <cell r="A1036" t="str">
            <v>4235</v>
          </cell>
          <cell r="B1036" t="str">
            <v>550830</v>
          </cell>
          <cell r="C1036" t="str">
            <v>Ext Rev - Remotes</v>
          </cell>
        </row>
        <row r="1037">
          <cell r="A1037" t="str">
            <v>4235</v>
          </cell>
          <cell r="B1037" t="str">
            <v>550840</v>
          </cell>
          <cell r="C1037" t="str">
            <v>Ext Rev - Telecom</v>
          </cell>
        </row>
        <row r="1038">
          <cell r="A1038" t="str">
            <v>4235</v>
          </cell>
          <cell r="B1038" t="str">
            <v>550841</v>
          </cell>
          <cell r="C1038" t="str">
            <v>Ext Rev - Hydro One Markets</v>
          </cell>
        </row>
        <row r="1039">
          <cell r="A1039" t="str">
            <v>4235</v>
          </cell>
          <cell r="B1039" t="str">
            <v>550842</v>
          </cell>
          <cell r="C1039" t="str">
            <v>Ext Rev - Def Supply (DX)</v>
          </cell>
        </row>
        <row r="1040">
          <cell r="A1040" t="str">
            <v>4235</v>
          </cell>
          <cell r="B1040" t="str">
            <v>550850</v>
          </cell>
          <cell r="C1040" t="str">
            <v>Ext Rev - International Inc.</v>
          </cell>
        </row>
        <row r="1041">
          <cell r="A1041" t="str">
            <v>4235</v>
          </cell>
          <cell r="B1041" t="str">
            <v>550860</v>
          </cell>
          <cell r="C1041" t="str">
            <v>Ext Rev - Energy Co.</v>
          </cell>
        </row>
        <row r="1042">
          <cell r="A1042" t="str">
            <v>4235</v>
          </cell>
          <cell r="B1042" t="str">
            <v>550870</v>
          </cell>
          <cell r="C1042" t="str">
            <v>Joint Use Pole Rev - Bell Cdn</v>
          </cell>
        </row>
        <row r="1043">
          <cell r="A1043" t="str">
            <v>4235</v>
          </cell>
          <cell r="B1043" t="str">
            <v>550871</v>
          </cell>
          <cell r="C1043" t="str">
            <v>Joint Use Forestry - Bell</v>
          </cell>
        </row>
        <row r="1044">
          <cell r="A1044" t="str">
            <v>4235</v>
          </cell>
          <cell r="B1044" t="str">
            <v>550872</v>
          </cell>
          <cell r="C1044" t="str">
            <v>Joint Use Forestry - MEU</v>
          </cell>
        </row>
        <row r="1045">
          <cell r="A1045" t="str">
            <v>4235</v>
          </cell>
          <cell r="B1045" t="str">
            <v>550873</v>
          </cell>
          <cell r="C1045" t="str">
            <v>Joint Use - Forestry - Cable</v>
          </cell>
        </row>
        <row r="1046">
          <cell r="A1046" t="str">
            <v>4235</v>
          </cell>
          <cell r="B1046" t="str">
            <v>550874</v>
          </cell>
          <cell r="C1046" t="str">
            <v>Joint Use Forestry - Ind</v>
          </cell>
        </row>
        <row r="1047">
          <cell r="A1047" t="str">
            <v>4235</v>
          </cell>
          <cell r="B1047" t="str">
            <v>550875</v>
          </cell>
          <cell r="C1047" t="str">
            <v>Joint Use Pole - Cable</v>
          </cell>
        </row>
        <row r="1048">
          <cell r="A1048" t="str">
            <v>4235</v>
          </cell>
          <cell r="B1048" t="str">
            <v>550876</v>
          </cell>
          <cell r="C1048" t="str">
            <v>Joint Use Pole - IND</v>
          </cell>
        </row>
        <row r="1049">
          <cell r="A1049" t="str">
            <v>4235</v>
          </cell>
          <cell r="B1049" t="str">
            <v>550877</v>
          </cell>
          <cell r="C1049" t="str">
            <v>Joint Use Rev - MEU's</v>
          </cell>
        </row>
        <row r="1050">
          <cell r="A1050" t="str">
            <v>4235</v>
          </cell>
          <cell r="B1050" t="str">
            <v>550878</v>
          </cell>
          <cell r="C1050" t="str">
            <v>Joint Use - Others</v>
          </cell>
        </row>
        <row r="1051">
          <cell r="A1051" t="str">
            <v>4235</v>
          </cell>
          <cell r="B1051" t="str">
            <v>550879</v>
          </cell>
          <cell r="C1051" t="str">
            <v>DX Wheeling Rev</v>
          </cell>
        </row>
        <row r="1052">
          <cell r="A1052" t="str">
            <v>4235</v>
          </cell>
          <cell r="B1052" t="str">
            <v>550880</v>
          </cell>
          <cell r="C1052" t="str">
            <v>DX-GU,CC,RAS Adm Rev</v>
          </cell>
        </row>
        <row r="1053">
          <cell r="A1053" t="str">
            <v>4235</v>
          </cell>
          <cell r="B1053" t="str">
            <v>560010</v>
          </cell>
          <cell r="C1053" t="str">
            <v>Int Rev-Pow &amp;Energy O/Side Grp</v>
          </cell>
        </row>
        <row r="1054">
          <cell r="A1054" t="str">
            <v>4235</v>
          </cell>
          <cell r="B1054" t="str">
            <v>570010</v>
          </cell>
          <cell r="C1054" t="str">
            <v>Int.Rev Goods&amp;Serv - Facility</v>
          </cell>
        </row>
        <row r="1055">
          <cell r="A1055" t="str">
            <v>4235</v>
          </cell>
          <cell r="B1055" t="str">
            <v>580000</v>
          </cell>
          <cell r="C1055" t="str">
            <v>Return Received</v>
          </cell>
        </row>
        <row r="1056">
          <cell r="A1056" t="str">
            <v>4236</v>
          </cell>
          <cell r="B1056">
            <v>550000</v>
          </cell>
          <cell r="C1056" t="str">
            <v>NEW OCCUPANCY REVENUE</v>
          </cell>
        </row>
        <row r="1057">
          <cell r="A1057" t="str">
            <v>4237</v>
          </cell>
          <cell r="B1057">
            <v>550000</v>
          </cell>
          <cell r="C1057" t="str">
            <v>DISCONNECT &amp; RECON CHARGES</v>
          </cell>
        </row>
        <row r="1058">
          <cell r="A1058" t="str">
            <v>4240</v>
          </cell>
          <cell r="B1058">
            <v>550000</v>
          </cell>
          <cell r="C1058" t="str">
            <v>Provision for Rate Refunds</v>
          </cell>
        </row>
        <row r="1059">
          <cell r="A1059" t="str">
            <v>4245</v>
          </cell>
          <cell r="B1059" t="str">
            <v>650000</v>
          </cell>
          <cell r="C1059" t="str">
            <v>Rural Rate Assistance</v>
          </cell>
        </row>
        <row r="1060">
          <cell r="A1060" t="str">
            <v>4245</v>
          </cell>
          <cell r="B1060" t="str">
            <v>650100</v>
          </cell>
          <cell r="C1060" t="str">
            <v>Rural Cust Rate Assist-Curr Yr</v>
          </cell>
        </row>
        <row r="1061">
          <cell r="A1061" t="str">
            <v>4245</v>
          </cell>
          <cell r="B1061" t="str">
            <v>650300</v>
          </cell>
          <cell r="C1061" t="str">
            <v>Rural Cust Rate Assist-Pror Yr</v>
          </cell>
        </row>
        <row r="1062">
          <cell r="A1062" t="str">
            <v>4245</v>
          </cell>
          <cell r="B1062" t="str">
            <v>650500</v>
          </cell>
          <cell r="C1062" t="str">
            <v>Rur Rate Sub for Rur Rate Assi</v>
          </cell>
        </row>
        <row r="1063">
          <cell r="A1063" t="str">
            <v>4250</v>
          </cell>
          <cell r="B1063">
            <v>620000</v>
          </cell>
          <cell r="C1063" t="str">
            <v>Expenses of Merchandising, Job</v>
          </cell>
        </row>
        <row r="1064">
          <cell r="A1064" t="str">
            <v>4251</v>
          </cell>
          <cell r="B1064">
            <v>620000</v>
          </cell>
          <cell r="C1064" t="str">
            <v>Advertising</v>
          </cell>
        </row>
        <row r="1065">
          <cell r="A1065" t="str">
            <v>4252</v>
          </cell>
          <cell r="B1065">
            <v>620000</v>
          </cell>
          <cell r="C1065" t="str">
            <v>Cost of Merchandise sold</v>
          </cell>
        </row>
        <row r="1066">
          <cell r="A1066" t="str">
            <v>4253</v>
          </cell>
          <cell r="B1066">
            <v>620000</v>
          </cell>
          <cell r="C1066" t="str">
            <v>Stores Expenses</v>
          </cell>
        </row>
        <row r="1067">
          <cell r="A1067" t="str">
            <v>4254</v>
          </cell>
          <cell r="B1067">
            <v>620000</v>
          </cell>
          <cell r="C1067" t="str">
            <v>Fees &amp; Exp of Adv &amp; Com Artist</v>
          </cell>
        </row>
        <row r="1068">
          <cell r="A1068" t="str">
            <v>4255</v>
          </cell>
          <cell r="B1068">
            <v>550000</v>
          </cell>
          <cell r="C1068" t="str">
            <v>Printing Booklets &amp; Other Adve</v>
          </cell>
        </row>
        <row r="1069">
          <cell r="A1069" t="str">
            <v>4256</v>
          </cell>
          <cell r="B1069">
            <v>620000</v>
          </cell>
          <cell r="C1069" t="str">
            <v>Premiums as inducement to buy</v>
          </cell>
        </row>
        <row r="1070">
          <cell r="A1070" t="str">
            <v>4257</v>
          </cell>
          <cell r="B1070">
            <v>620000</v>
          </cell>
          <cell r="C1070" t="str">
            <v>Light Heat &amp; Power</v>
          </cell>
        </row>
        <row r="1071">
          <cell r="A1071" t="str">
            <v>4258</v>
          </cell>
          <cell r="B1071">
            <v>620000</v>
          </cell>
          <cell r="C1071" t="str">
            <v>Amort eq for merchandising &amp; j</v>
          </cell>
        </row>
        <row r="1072">
          <cell r="A1072" t="str">
            <v>4259</v>
          </cell>
          <cell r="B1072">
            <v>620000</v>
          </cell>
          <cell r="C1072" t="str">
            <v>Rent of sales rooms or of equi</v>
          </cell>
        </row>
        <row r="1073">
          <cell r="A1073" t="str">
            <v>4260</v>
          </cell>
          <cell r="B1073">
            <v>620000</v>
          </cell>
          <cell r="C1073" t="str">
            <v>Trans exp del &amp; pu of applianc</v>
          </cell>
        </row>
        <row r="1074">
          <cell r="A1074" t="str">
            <v>4261</v>
          </cell>
          <cell r="B1074">
            <v>620000</v>
          </cell>
          <cell r="C1074" t="str">
            <v>Stationery &amp; office supplies &amp;</v>
          </cell>
        </row>
        <row r="1075">
          <cell r="A1075" t="str">
            <v>4262</v>
          </cell>
          <cell r="B1075">
            <v>620000</v>
          </cell>
          <cell r="C1075" t="str">
            <v>Losses from uncollectible m&amp;j</v>
          </cell>
        </row>
        <row r="1076">
          <cell r="A1076" t="str">
            <v>4305</v>
          </cell>
          <cell r="B1076">
            <v>620000</v>
          </cell>
          <cell r="C1076" t="str">
            <v>Regulatory Debits</v>
          </cell>
        </row>
        <row r="1077">
          <cell r="A1077" t="str">
            <v>4310</v>
          </cell>
          <cell r="B1077">
            <v>620000</v>
          </cell>
          <cell r="C1077" t="str">
            <v>Regulatory Credits</v>
          </cell>
        </row>
        <row r="1078">
          <cell r="A1078" t="str">
            <v>4315</v>
          </cell>
          <cell r="B1078">
            <v>620000</v>
          </cell>
          <cell r="C1078" t="str">
            <v>Revenues from Electric Plant L</v>
          </cell>
        </row>
        <row r="1079">
          <cell r="A1079" t="str">
            <v>4320</v>
          </cell>
          <cell r="B1079">
            <v>620000</v>
          </cell>
          <cell r="C1079" t="str">
            <v>Expenses of Electric Plant Lea</v>
          </cell>
        </row>
        <row r="1080">
          <cell r="A1080" t="str">
            <v>4325</v>
          </cell>
          <cell r="B1080">
            <v>550000</v>
          </cell>
          <cell r="C1080" t="str">
            <v>MARKETING SALES</v>
          </cell>
        </row>
        <row r="1081">
          <cell r="A1081" t="str">
            <v>4335</v>
          </cell>
          <cell r="B1081">
            <v>620000</v>
          </cell>
          <cell r="C1081" t="str">
            <v>P&amp;L from Financial Instrument</v>
          </cell>
        </row>
        <row r="1082">
          <cell r="A1082" t="str">
            <v>4340</v>
          </cell>
          <cell r="B1082">
            <v>620000</v>
          </cell>
          <cell r="C1082" t="str">
            <v>P&amp;L from Financial Instrument</v>
          </cell>
        </row>
        <row r="1083">
          <cell r="A1083" t="str">
            <v>4345</v>
          </cell>
          <cell r="B1083">
            <v>620000</v>
          </cell>
          <cell r="C1083" t="str">
            <v>Gains on sale of Future Use Ut</v>
          </cell>
        </row>
        <row r="1084">
          <cell r="A1084" t="str">
            <v>4350</v>
          </cell>
          <cell r="B1084">
            <v>620000</v>
          </cell>
          <cell r="C1084" t="str">
            <v>Losses on sale of Future Use U</v>
          </cell>
        </row>
        <row r="1085">
          <cell r="A1085" t="str">
            <v>4355</v>
          </cell>
          <cell r="B1085" t="str">
            <v>741500</v>
          </cell>
          <cell r="C1085" t="str">
            <v>Real Estate:Sale Gain/Loss</v>
          </cell>
        </row>
        <row r="1086">
          <cell r="A1086" t="str">
            <v>4355</v>
          </cell>
          <cell r="B1086" t="str">
            <v>741510</v>
          </cell>
          <cell r="C1086" t="str">
            <v>Maj FA:Gain on Disposition</v>
          </cell>
        </row>
        <row r="1087">
          <cell r="A1087" t="str">
            <v>4355</v>
          </cell>
          <cell r="B1087" t="str">
            <v>741520</v>
          </cell>
          <cell r="C1087" t="str">
            <v>MFAs:Gain on Disposition</v>
          </cell>
        </row>
        <row r="1088">
          <cell r="A1088" t="str">
            <v>4355</v>
          </cell>
          <cell r="B1088" t="str">
            <v>741540</v>
          </cell>
          <cell r="C1088" t="str">
            <v>Salvage Proceeds</v>
          </cell>
        </row>
        <row r="1089">
          <cell r="A1089" t="str">
            <v>4356</v>
          </cell>
          <cell r="B1089">
            <v>550000</v>
          </cell>
          <cell r="C1089" t="str">
            <v>GAIN/LOSS DISP FIX ASSETS</v>
          </cell>
        </row>
        <row r="1090">
          <cell r="A1090" t="str">
            <v>4360</v>
          </cell>
          <cell r="B1090" t="str">
            <v>741511</v>
          </cell>
          <cell r="C1090" t="str">
            <v>Maj FA:Loss on Disposition</v>
          </cell>
        </row>
        <row r="1091">
          <cell r="A1091" t="str">
            <v>4360</v>
          </cell>
          <cell r="B1091" t="str">
            <v>741521</v>
          </cell>
          <cell r="C1091" t="str">
            <v>MFAs:Loss on Disposition</v>
          </cell>
        </row>
        <row r="1092">
          <cell r="A1092" t="str">
            <v>4375</v>
          </cell>
          <cell r="B1092">
            <v>550000</v>
          </cell>
          <cell r="C1092" t="str">
            <v>Revenues from Non-Utility Oper</v>
          </cell>
        </row>
        <row r="1093">
          <cell r="A1093" t="str">
            <v>4380</v>
          </cell>
          <cell r="B1093">
            <v>620000</v>
          </cell>
          <cell r="C1093" t="str">
            <v>Expenses of Non-Utility Operat</v>
          </cell>
        </row>
        <row r="1094">
          <cell r="A1094" t="str">
            <v>4385</v>
          </cell>
          <cell r="B1094">
            <v>550000</v>
          </cell>
          <cell r="C1094" t="str">
            <v>Non-Utility Rental Income</v>
          </cell>
        </row>
        <row r="1095">
          <cell r="A1095" t="str">
            <v>4390</v>
          </cell>
          <cell r="B1095">
            <v>550000</v>
          </cell>
          <cell r="C1095" t="str">
            <v>SALE OF SCRAP MATERIAL</v>
          </cell>
        </row>
        <row r="1096">
          <cell r="A1096" t="str">
            <v>4395</v>
          </cell>
          <cell r="B1096">
            <v>620000</v>
          </cell>
          <cell r="C1096" t="str">
            <v>Rate Payer Benefits incl Inter</v>
          </cell>
        </row>
        <row r="1097">
          <cell r="A1097" t="str">
            <v>4405</v>
          </cell>
          <cell r="B1097">
            <v>761010</v>
          </cell>
          <cell r="C1097" t="str">
            <v>Interest &amp; Dividend Income</v>
          </cell>
        </row>
        <row r="1098">
          <cell r="A1098" t="str">
            <v>4406</v>
          </cell>
          <cell r="B1098">
            <v>761010</v>
          </cell>
          <cell r="C1098" t="str">
            <v>INCOME FROM SINKING FUND</v>
          </cell>
        </row>
        <row r="1099">
          <cell r="A1099" t="str">
            <v>4415</v>
          </cell>
          <cell r="B1099" t="str">
            <v>550300</v>
          </cell>
          <cell r="C1099" t="str">
            <v>Gross Equity Income</v>
          </cell>
        </row>
        <row r="1100">
          <cell r="A1100" t="str">
            <v>4510</v>
          </cell>
          <cell r="B1100" t="str">
            <v>708500</v>
          </cell>
          <cell r="C1100" t="str">
            <v>Fuel Exp - Remote Communities</v>
          </cell>
        </row>
        <row r="1101">
          <cell r="A1101" t="str">
            <v>4705</v>
          </cell>
          <cell r="B1101" t="str">
            <v>610000</v>
          </cell>
          <cell r="C1101" t="str">
            <v>Cost Of Power &amp; Energy (Int)</v>
          </cell>
        </row>
        <row r="1102">
          <cell r="A1102" t="str">
            <v>4705</v>
          </cell>
          <cell r="B1102" t="str">
            <v>610060</v>
          </cell>
          <cell r="C1102" t="str">
            <v>Transmn Perf/Incentive Costs</v>
          </cell>
        </row>
        <row r="1103">
          <cell r="A1103" t="str">
            <v>4705</v>
          </cell>
          <cell r="B1103" t="str">
            <v>610200</v>
          </cell>
          <cell r="C1103" t="str">
            <v>Cost Of Power</v>
          </cell>
        </row>
        <row r="1104">
          <cell r="A1104" t="str">
            <v>4705</v>
          </cell>
          <cell r="B1104" t="str">
            <v>610300</v>
          </cell>
          <cell r="C1104" t="str">
            <v>Cost of Power- Acquired MEUs</v>
          </cell>
        </row>
        <row r="1105">
          <cell r="A1105" t="str">
            <v>4705</v>
          </cell>
          <cell r="B1105" t="str">
            <v>610500</v>
          </cell>
          <cell r="C1105" t="str">
            <v>Cop - Resale Within Group</v>
          </cell>
        </row>
        <row r="1106">
          <cell r="A1106" t="str">
            <v>4705</v>
          </cell>
          <cell r="B1106" t="str">
            <v>610600</v>
          </cell>
          <cell r="C1106" t="str">
            <v>Cop - Resale Outside Of Group</v>
          </cell>
        </row>
        <row r="1107">
          <cell r="A1107" t="str">
            <v>4705</v>
          </cell>
          <cell r="B1107" t="str">
            <v>705000</v>
          </cell>
          <cell r="C1107" t="str">
            <v>Power And Energy Used Internly</v>
          </cell>
        </row>
        <row r="1108">
          <cell r="A1108" t="str">
            <v>4705</v>
          </cell>
          <cell r="B1108" t="str">
            <v>720000</v>
          </cell>
          <cell r="C1108" t="str">
            <v>Purchased Power</v>
          </cell>
        </row>
        <row r="1109">
          <cell r="A1109" t="str">
            <v>4705</v>
          </cell>
          <cell r="B1109" t="str">
            <v>720010</v>
          </cell>
          <cell r="C1109" t="str">
            <v>Contract Purchase</v>
          </cell>
        </row>
        <row r="1110">
          <cell r="A1110" t="str">
            <v>4705</v>
          </cell>
          <cell r="B1110" t="str">
            <v>720020</v>
          </cell>
          <cell r="C1110" t="str">
            <v>Sec Purchases - Outside Ont</v>
          </cell>
        </row>
        <row r="1111">
          <cell r="A1111" t="str">
            <v>4705</v>
          </cell>
          <cell r="B1111" t="str">
            <v>720030</v>
          </cell>
          <cell r="C1111" t="str">
            <v>Sec Purchases - Misc - Ont</v>
          </cell>
        </row>
        <row r="1112">
          <cell r="A1112" t="str">
            <v>4705</v>
          </cell>
          <cell r="B1112" t="str">
            <v>720040</v>
          </cell>
          <cell r="C1112" t="str">
            <v>Other Electricity Receipts</v>
          </cell>
        </row>
        <row r="1113">
          <cell r="A1113" t="str">
            <v>4705</v>
          </cell>
          <cell r="B1113" t="str">
            <v>720050</v>
          </cell>
          <cell r="C1113" t="str">
            <v>Power Purch From Private Gen</v>
          </cell>
        </row>
        <row r="1114">
          <cell r="A1114" t="str">
            <v>4705</v>
          </cell>
          <cell r="B1114" t="str">
            <v>720070</v>
          </cell>
          <cell r="C1114" t="str">
            <v>Amort Expense-Nug Low Int Loan</v>
          </cell>
        </row>
        <row r="1115">
          <cell r="A1115" t="str">
            <v>4705</v>
          </cell>
          <cell r="B1115" t="str">
            <v>720080</v>
          </cell>
          <cell r="C1115" t="str">
            <v>Amort Exp-Nug Int Rate Buy Dn</v>
          </cell>
        </row>
        <row r="1116">
          <cell r="A1116" t="str">
            <v>4705</v>
          </cell>
          <cell r="B1116" t="str">
            <v>720090</v>
          </cell>
          <cell r="C1116" t="str">
            <v>Nug Performance Payment</v>
          </cell>
        </row>
        <row r="1117">
          <cell r="A1117" t="str">
            <v>4705</v>
          </cell>
          <cell r="B1117" t="str">
            <v>720110</v>
          </cell>
          <cell r="C1117" t="str">
            <v>Naop-Power Purchase Adj</v>
          </cell>
        </row>
        <row r="1118">
          <cell r="A1118" t="str">
            <v>4708</v>
          </cell>
          <cell r="B1118">
            <v>610300</v>
          </cell>
          <cell r="C1118" t="str">
            <v>PWER CHARGES - WMS</v>
          </cell>
        </row>
        <row r="1119">
          <cell r="A1119" t="str">
            <v>4710</v>
          </cell>
          <cell r="B1119" t="str">
            <v>610005</v>
          </cell>
          <cell r="C1119" t="str">
            <v>Distribution Tariff</v>
          </cell>
        </row>
        <row r="1120">
          <cell r="A1120" t="str">
            <v>4712</v>
          </cell>
          <cell r="B1120">
            <v>610300</v>
          </cell>
          <cell r="C1120" t="str">
            <v>PWER CHARGES ONE-TIME</v>
          </cell>
        </row>
        <row r="1121">
          <cell r="A1121" t="str">
            <v>4714</v>
          </cell>
          <cell r="B1121">
            <v>610300</v>
          </cell>
          <cell r="C1121" t="str">
            <v>PWER CHARGES - NW</v>
          </cell>
        </row>
        <row r="1122">
          <cell r="A1122" t="str">
            <v>4715</v>
          </cell>
          <cell r="B1122">
            <v>620000</v>
          </cell>
          <cell r="C1122" t="str">
            <v>System Control &amp; Load Dispatch</v>
          </cell>
        </row>
        <row r="1123">
          <cell r="A1123" t="str">
            <v>4716</v>
          </cell>
          <cell r="B1123">
            <v>610300</v>
          </cell>
          <cell r="C1123" t="str">
            <v>RSVA CHARGES - CN</v>
          </cell>
        </row>
        <row r="1124">
          <cell r="A1124" t="str">
            <v>4720</v>
          </cell>
          <cell r="B1124">
            <v>620000</v>
          </cell>
          <cell r="C1124" t="str">
            <v>Other Expenses</v>
          </cell>
        </row>
        <row r="1125">
          <cell r="A1125" t="str">
            <v>4725</v>
          </cell>
          <cell r="B1125">
            <v>620000</v>
          </cell>
          <cell r="C1125" t="str">
            <v>Competition Transition Expense</v>
          </cell>
        </row>
        <row r="1126">
          <cell r="A1126" t="str">
            <v>4730</v>
          </cell>
          <cell r="B1126" t="str">
            <v>610728</v>
          </cell>
          <cell r="C1126" t="str">
            <v>IMO-753Rur Rt Assist Set Deb</v>
          </cell>
        </row>
        <row r="1127">
          <cell r="A1127" t="str">
            <v>4735</v>
          </cell>
          <cell r="B1127" t="str">
            <v>610010</v>
          </cell>
          <cell r="C1127" t="str">
            <v>Line Losses</v>
          </cell>
        </row>
        <row r="1128">
          <cell r="A1128" t="str">
            <v>5005</v>
          </cell>
          <cell r="B1128">
            <v>620000</v>
          </cell>
          <cell r="C1128" t="str">
            <v>LINE MAINTENANCE OVERHEAD</v>
          </cell>
        </row>
        <row r="1129">
          <cell r="A1129" t="str">
            <v>5010</v>
          </cell>
          <cell r="B1129">
            <v>620000</v>
          </cell>
          <cell r="C1129" t="str">
            <v>SYSTEM OPERATION EXPENSE</v>
          </cell>
        </row>
        <row r="1130">
          <cell r="A1130" t="str">
            <v>5011</v>
          </cell>
          <cell r="B1130">
            <v>620000</v>
          </cell>
          <cell r="C1130" t="str">
            <v>SYSTEM OPERATION - P. AND C.</v>
          </cell>
        </row>
        <row r="1131">
          <cell r="A1131" t="str">
            <v>5012</v>
          </cell>
          <cell r="B1131">
            <v>620000</v>
          </cell>
          <cell r="C1131" t="str">
            <v>TRANS STN MAINT OF BLDG</v>
          </cell>
        </row>
        <row r="1132">
          <cell r="A1132" t="str">
            <v>5014</v>
          </cell>
          <cell r="B1132">
            <v>620000</v>
          </cell>
          <cell r="C1132" t="str">
            <v>TRANS STN OPER &amp; MAINTCE</v>
          </cell>
        </row>
        <row r="1133">
          <cell r="A1133" t="str">
            <v>5015</v>
          </cell>
          <cell r="B1133">
            <v>620000</v>
          </cell>
          <cell r="C1133" t="str">
            <v>SUBSTATION TOOLS &amp; EQUIP</v>
          </cell>
        </row>
        <row r="1134">
          <cell r="A1134" t="str">
            <v>5016</v>
          </cell>
          <cell r="B1134">
            <v>620000</v>
          </cell>
          <cell r="C1134" t="str">
            <v>DS Operation Labour Expense</v>
          </cell>
        </row>
        <row r="1135">
          <cell r="A1135" t="str">
            <v>5017</v>
          </cell>
          <cell r="B1135">
            <v>620000</v>
          </cell>
          <cell r="C1135" t="str">
            <v>DS Operation Supplies &amp; Expens</v>
          </cell>
        </row>
        <row r="1136">
          <cell r="A1136" t="str">
            <v>5020</v>
          </cell>
          <cell r="B1136">
            <v>620000</v>
          </cell>
          <cell r="C1136" t="str">
            <v>OH Dist Lines &amp; Fdrs - Op Labo</v>
          </cell>
        </row>
        <row r="1137">
          <cell r="A1137" t="str">
            <v>5025</v>
          </cell>
          <cell r="B1137">
            <v>620000</v>
          </cell>
          <cell r="C1137" t="str">
            <v>PREVENTATIVE MAINTENANCE- O/H</v>
          </cell>
        </row>
        <row r="1138">
          <cell r="A1138" t="str">
            <v>5030</v>
          </cell>
          <cell r="B1138">
            <v>620000</v>
          </cell>
          <cell r="C1138" t="str">
            <v>OH Subtransmission Fdrs - Oper</v>
          </cell>
        </row>
        <row r="1139">
          <cell r="A1139" t="str">
            <v>5035</v>
          </cell>
          <cell r="B1139">
            <v>620000</v>
          </cell>
          <cell r="C1139" t="str">
            <v>TRANSFORMER MAINT O/H</v>
          </cell>
        </row>
        <row r="1140">
          <cell r="A1140" t="str">
            <v>5040</v>
          </cell>
          <cell r="B1140">
            <v>620000</v>
          </cell>
          <cell r="C1140" t="str">
            <v>PREVENTATIVE MAINTENANCE- U/G</v>
          </cell>
        </row>
        <row r="1141">
          <cell r="A1141" t="str">
            <v>5045</v>
          </cell>
          <cell r="B1141">
            <v>620000</v>
          </cell>
          <cell r="C1141" t="str">
            <v>UG Dist Lines &amp; Fdrs - Op Supp</v>
          </cell>
        </row>
        <row r="1142">
          <cell r="A1142" t="str">
            <v>5050</v>
          </cell>
          <cell r="B1142">
            <v>620000</v>
          </cell>
          <cell r="C1142" t="str">
            <v>UG Subtransmission Fdrs - Oper</v>
          </cell>
        </row>
        <row r="1143">
          <cell r="A1143" t="str">
            <v>5055</v>
          </cell>
          <cell r="B1143">
            <v>620000</v>
          </cell>
          <cell r="C1143" t="str">
            <v>TRANSFORMER MAINT U/G</v>
          </cell>
        </row>
        <row r="1144">
          <cell r="A1144" t="str">
            <v>5065</v>
          </cell>
          <cell r="B1144">
            <v>620000</v>
          </cell>
          <cell r="C1144" t="str">
            <v>METER MAINTENANCE</v>
          </cell>
        </row>
        <row r="1145">
          <cell r="A1145" t="str">
            <v>5070</v>
          </cell>
          <cell r="B1145">
            <v>620000</v>
          </cell>
          <cell r="C1145" t="str">
            <v>CONSUMER PREMISES EXPENSE</v>
          </cell>
        </row>
        <row r="1146">
          <cell r="A1146" t="str">
            <v>5075</v>
          </cell>
          <cell r="B1146">
            <v>620000</v>
          </cell>
          <cell r="C1146" t="str">
            <v>Customer Premises - Materials</v>
          </cell>
        </row>
        <row r="1147">
          <cell r="A1147" t="str">
            <v>5085</v>
          </cell>
          <cell r="B1147">
            <v>620000</v>
          </cell>
          <cell r="C1147" t="str">
            <v>Misc Dist Expense</v>
          </cell>
        </row>
        <row r="1148">
          <cell r="A1148" t="str">
            <v>5090</v>
          </cell>
          <cell r="B1148">
            <v>620000</v>
          </cell>
          <cell r="C1148" t="str">
            <v>UG Dist Lines &amp; Fdrs - Rental</v>
          </cell>
        </row>
        <row r="1149">
          <cell r="A1149" t="str">
            <v>5095</v>
          </cell>
          <cell r="B1149">
            <v>620000</v>
          </cell>
          <cell r="C1149" t="str">
            <v>OH Dist Lines &amp; Fdrs - Rental</v>
          </cell>
        </row>
        <row r="1150">
          <cell r="A1150" t="str">
            <v>5096</v>
          </cell>
          <cell r="B1150">
            <v>620000</v>
          </cell>
          <cell r="C1150" t="str">
            <v>Other Rent</v>
          </cell>
        </row>
        <row r="1151">
          <cell r="A1151" t="str">
            <v>5105</v>
          </cell>
          <cell r="B1151">
            <v>620000</v>
          </cell>
          <cell r="C1151" t="str">
            <v>Mtce Supervision &amp; Engineering</v>
          </cell>
        </row>
        <row r="1152">
          <cell r="A1152" t="str">
            <v>5110</v>
          </cell>
          <cell r="B1152">
            <v>620000</v>
          </cell>
          <cell r="C1152" t="str">
            <v>Mtce of Structures</v>
          </cell>
        </row>
        <row r="1153">
          <cell r="A1153" t="str">
            <v>5112</v>
          </cell>
          <cell r="B1153">
            <v>620000</v>
          </cell>
          <cell r="C1153" t="str">
            <v>MAINT TRANSFORMER STN EQUIP</v>
          </cell>
        </row>
        <row r="1154">
          <cell r="A1154" t="str">
            <v>5114</v>
          </cell>
          <cell r="B1154">
            <v>620000</v>
          </cell>
          <cell r="C1154" t="str">
            <v>MAINT DIST STN EQUIP</v>
          </cell>
        </row>
        <row r="1155">
          <cell r="A1155" t="str">
            <v>5115</v>
          </cell>
          <cell r="B1155">
            <v>620000</v>
          </cell>
          <cell r="C1155" t="str">
            <v>Mtce of Station Equipment</v>
          </cell>
        </row>
        <row r="1156">
          <cell r="A1156" t="str">
            <v>5120</v>
          </cell>
          <cell r="B1156" t="str">
            <v>620920</v>
          </cell>
          <cell r="C1156" t="str">
            <v>Joint Use Pole Costs-MEU's</v>
          </cell>
        </row>
        <row r="1157">
          <cell r="A1157" t="str">
            <v>5120</v>
          </cell>
          <cell r="B1157" t="str">
            <v>620930</v>
          </cell>
          <cell r="C1157" t="str">
            <v>JU Pole Aud Csts-JU Parties</v>
          </cell>
        </row>
        <row r="1158">
          <cell r="A1158" t="str">
            <v>5125</v>
          </cell>
          <cell r="B1158">
            <v>620000</v>
          </cell>
          <cell r="C1158" t="str">
            <v>Mtce of OH Conductors &amp; Device</v>
          </cell>
        </row>
        <row r="1159">
          <cell r="A1159" t="str">
            <v>5130</v>
          </cell>
          <cell r="B1159">
            <v>620000</v>
          </cell>
          <cell r="C1159" t="str">
            <v>Mtce of OH Services</v>
          </cell>
        </row>
        <row r="1160">
          <cell r="A1160" t="str">
            <v>5135</v>
          </cell>
          <cell r="B1160" t="str">
            <v>620910</v>
          </cell>
          <cell r="C1160" t="str">
            <v>Joint Use Forestry Csts-MEU's</v>
          </cell>
        </row>
        <row r="1161">
          <cell r="A1161" t="str">
            <v>5140</v>
          </cell>
          <cell r="B1161">
            <v>620000</v>
          </cell>
          <cell r="C1161" t="str">
            <v>TREE CLEARING</v>
          </cell>
        </row>
        <row r="1162">
          <cell r="A1162" t="str">
            <v>5145</v>
          </cell>
          <cell r="B1162">
            <v>620000</v>
          </cell>
          <cell r="C1162" t="str">
            <v>Mtce of UG Conduit</v>
          </cell>
        </row>
        <row r="1163">
          <cell r="A1163" t="str">
            <v>5150</v>
          </cell>
          <cell r="B1163">
            <v>620000</v>
          </cell>
          <cell r="C1163" t="str">
            <v>LINE MAINTENANCE U/G</v>
          </cell>
        </row>
        <row r="1164">
          <cell r="A1164" t="str">
            <v>5155</v>
          </cell>
          <cell r="B1164">
            <v>620000</v>
          </cell>
          <cell r="C1164" t="str">
            <v>Mtce of UG Services</v>
          </cell>
        </row>
        <row r="1165">
          <cell r="A1165" t="str">
            <v>5160</v>
          </cell>
          <cell r="B1165">
            <v>620000</v>
          </cell>
          <cell r="C1165" t="str">
            <v>Mtce of Line Transformers - OH</v>
          </cell>
        </row>
        <row r="1166">
          <cell r="A1166" t="str">
            <v>5161</v>
          </cell>
          <cell r="B1166">
            <v>620000</v>
          </cell>
          <cell r="C1166" t="str">
            <v>Mtce of Line Transformers - UG</v>
          </cell>
        </row>
        <row r="1167">
          <cell r="A1167" t="str">
            <v>5170</v>
          </cell>
          <cell r="B1167">
            <v>620000</v>
          </cell>
          <cell r="C1167" t="str">
            <v>Sentinel Lights - Labour</v>
          </cell>
        </row>
        <row r="1168">
          <cell r="A1168" t="str">
            <v>5172</v>
          </cell>
          <cell r="B1168">
            <v>620000</v>
          </cell>
          <cell r="C1168" t="str">
            <v>Sentinel Lights - Materials &amp;</v>
          </cell>
        </row>
        <row r="1169">
          <cell r="A1169" t="str">
            <v>5175</v>
          </cell>
          <cell r="B1169">
            <v>620000</v>
          </cell>
          <cell r="C1169" t="str">
            <v>Mtce of Meters</v>
          </cell>
        </row>
        <row r="1170">
          <cell r="A1170" t="str">
            <v>5178</v>
          </cell>
          <cell r="B1170">
            <v>620000</v>
          </cell>
          <cell r="C1170" t="str">
            <v>Cust Installations Exp-Leased</v>
          </cell>
        </row>
        <row r="1171">
          <cell r="A1171" t="str">
            <v>5195</v>
          </cell>
          <cell r="B1171">
            <v>620000</v>
          </cell>
          <cell r="C1171" t="str">
            <v>Mtce Other Installations on Cu</v>
          </cell>
        </row>
        <row r="1172">
          <cell r="A1172" t="str">
            <v>5205</v>
          </cell>
          <cell r="B1172">
            <v>620000</v>
          </cell>
          <cell r="C1172" t="str">
            <v>Purchase Transmission/System S</v>
          </cell>
        </row>
        <row r="1173">
          <cell r="A1173" t="str">
            <v>5210</v>
          </cell>
          <cell r="B1173">
            <v>620000</v>
          </cell>
          <cell r="C1173" t="str">
            <v>Transmission Charges</v>
          </cell>
        </row>
        <row r="1174">
          <cell r="A1174" t="str">
            <v>5215</v>
          </cell>
          <cell r="B1174">
            <v>620000</v>
          </cell>
          <cell r="C1174" t="str">
            <v>Transmission Charges Recovered</v>
          </cell>
        </row>
        <row r="1175">
          <cell r="A1175" t="str">
            <v>5220</v>
          </cell>
          <cell r="B1175" t="str">
            <v>620520</v>
          </cell>
          <cell r="C1175" t="str">
            <v>T&amp;We Costs</v>
          </cell>
        </row>
        <row r="1176">
          <cell r="A1176" t="str">
            <v>5220</v>
          </cell>
          <cell r="B1176" t="str">
            <v>620521</v>
          </cell>
          <cell r="C1176" t="str">
            <v>T&amp;We Lease Costs</v>
          </cell>
        </row>
        <row r="1177">
          <cell r="A1177" t="str">
            <v>5220</v>
          </cell>
          <cell r="B1177" t="str">
            <v>620522</v>
          </cell>
          <cell r="C1177" t="str">
            <v>T&amp;WE COST DET IN PRJ COST  OMA</v>
          </cell>
        </row>
        <row r="1178">
          <cell r="A1178" t="str">
            <v>5220</v>
          </cell>
          <cell r="B1178" t="str">
            <v>620590</v>
          </cell>
          <cell r="C1178" t="str">
            <v>Other Equipment Costs</v>
          </cell>
        </row>
        <row r="1179">
          <cell r="A1179" t="str">
            <v>5225</v>
          </cell>
          <cell r="B1179" t="str">
            <v>620610</v>
          </cell>
          <cell r="C1179" t="str">
            <v>Facility Costs - Telecom</v>
          </cell>
        </row>
        <row r="1180">
          <cell r="A1180" t="str">
            <v>5225</v>
          </cell>
          <cell r="B1180" t="str">
            <v>620611</v>
          </cell>
          <cell r="C1180" t="str">
            <v>Telephone</v>
          </cell>
        </row>
        <row r="1181">
          <cell r="A1181" t="str">
            <v>5225</v>
          </cell>
          <cell r="B1181" t="str">
            <v>620612</v>
          </cell>
          <cell r="C1181" t="str">
            <v>External Telecom costs general</v>
          </cell>
        </row>
        <row r="1182">
          <cell r="A1182" t="str">
            <v>5225</v>
          </cell>
          <cell r="B1182" t="str">
            <v>620613</v>
          </cell>
          <cell r="C1182" t="str">
            <v>Cellular/pagers</v>
          </cell>
        </row>
        <row r="1183">
          <cell r="A1183" t="str">
            <v>5225</v>
          </cell>
          <cell r="B1183" t="str">
            <v>620614</v>
          </cell>
          <cell r="C1183" t="str">
            <v>Mega services</v>
          </cell>
        </row>
        <row r="1184">
          <cell r="A1184" t="str">
            <v>5225</v>
          </cell>
          <cell r="B1184" t="str">
            <v>620615</v>
          </cell>
          <cell r="C1184" t="str">
            <v>Leased Analog Circuits</v>
          </cell>
        </row>
        <row r="1185">
          <cell r="A1185" t="str">
            <v>5225</v>
          </cell>
          <cell r="B1185" t="str">
            <v>620616</v>
          </cell>
          <cell r="C1185" t="str">
            <v>RIMS- telecom</v>
          </cell>
        </row>
        <row r="1186">
          <cell r="A1186" t="str">
            <v>5225</v>
          </cell>
          <cell r="B1186" t="str">
            <v>620617</v>
          </cell>
          <cell r="C1186" t="str">
            <v>VNET - telecom</v>
          </cell>
        </row>
        <row r="1187">
          <cell r="A1187" t="str">
            <v>5225</v>
          </cell>
          <cell r="B1187" t="str">
            <v>620618</v>
          </cell>
          <cell r="C1187" t="str">
            <v>Long distance</v>
          </cell>
        </row>
        <row r="1188">
          <cell r="A1188" t="str">
            <v>5305</v>
          </cell>
          <cell r="B1188">
            <v>620000</v>
          </cell>
          <cell r="C1188" t="str">
            <v>BILLING AND COLLECTION</v>
          </cell>
        </row>
        <row r="1189">
          <cell r="A1189" t="str">
            <v>5310</v>
          </cell>
          <cell r="B1189">
            <v>620000</v>
          </cell>
          <cell r="C1189" t="str">
            <v>Meter Reading Expense</v>
          </cell>
        </row>
        <row r="1190">
          <cell r="A1190" t="str">
            <v>5315</v>
          </cell>
          <cell r="B1190">
            <v>620000</v>
          </cell>
          <cell r="C1190" t="str">
            <v>Customer Billing</v>
          </cell>
        </row>
        <row r="1191">
          <cell r="A1191" t="str">
            <v>5320</v>
          </cell>
          <cell r="B1191" t="str">
            <v>620495</v>
          </cell>
          <cell r="C1191" t="str">
            <v>Collection Agency Fees</v>
          </cell>
        </row>
        <row r="1192">
          <cell r="A1192" t="str">
            <v>5325</v>
          </cell>
          <cell r="B1192">
            <v>620000</v>
          </cell>
          <cell r="C1192" t="str">
            <v>OVERAGES AND SHORTAGES</v>
          </cell>
        </row>
        <row r="1193">
          <cell r="A1193" t="str">
            <v>5330</v>
          </cell>
          <cell r="B1193">
            <v>620000</v>
          </cell>
          <cell r="C1193" t="str">
            <v>Collection Charges</v>
          </cell>
        </row>
        <row r="1194">
          <cell r="A1194" t="str">
            <v>5335</v>
          </cell>
          <cell r="B1194" t="str">
            <v>620421</v>
          </cell>
          <cell r="C1194" t="str">
            <v>Bad Debt - TNAM</v>
          </cell>
        </row>
        <row r="1195">
          <cell r="A1195" t="str">
            <v>5335</v>
          </cell>
          <cell r="B1195" t="str">
            <v>620422</v>
          </cell>
          <cell r="C1195" t="str">
            <v>Bad Debt - DNAM</v>
          </cell>
        </row>
        <row r="1196">
          <cell r="A1196" t="str">
            <v>5335</v>
          </cell>
          <cell r="B1196" t="str">
            <v>620423</v>
          </cell>
          <cell r="C1196" t="str">
            <v>Bad Debt - Remotes</v>
          </cell>
        </row>
        <row r="1197">
          <cell r="A1197" t="str">
            <v>5335</v>
          </cell>
          <cell r="B1197" t="str">
            <v>620424</v>
          </cell>
          <cell r="C1197" t="str">
            <v>Bad Debt - Telecom</v>
          </cell>
        </row>
        <row r="1198">
          <cell r="A1198" t="str">
            <v>5335</v>
          </cell>
          <cell r="B1198" t="str">
            <v>620425</v>
          </cell>
          <cell r="C1198" t="str">
            <v>Bad Debt - International Inc.</v>
          </cell>
        </row>
        <row r="1199">
          <cell r="A1199" t="str">
            <v>5335</v>
          </cell>
          <cell r="B1199" t="str">
            <v>620426</v>
          </cell>
          <cell r="C1199" t="str">
            <v>Bad Debt - Energy Co.</v>
          </cell>
        </row>
        <row r="1200">
          <cell r="A1200" t="str">
            <v>5335</v>
          </cell>
          <cell r="B1200" t="str">
            <v>620492</v>
          </cell>
          <cell r="C1200" t="str">
            <v>Nsf Charges</v>
          </cell>
        </row>
        <row r="1201">
          <cell r="A1201" t="str">
            <v>5335</v>
          </cell>
          <cell r="B1201" t="str">
            <v>620493</v>
          </cell>
          <cell r="C1201" t="str">
            <v>Bank Reconciliation Write-Offs</v>
          </cell>
        </row>
        <row r="1202">
          <cell r="A1202" t="str">
            <v>5335</v>
          </cell>
          <cell r="B1202" t="str">
            <v>620494</v>
          </cell>
          <cell r="C1202" t="str">
            <v>Bad Debt Expense</v>
          </cell>
        </row>
        <row r="1203">
          <cell r="A1203" t="str">
            <v>5335</v>
          </cell>
          <cell r="B1203" t="str">
            <v>620500</v>
          </cell>
          <cell r="C1203" t="str">
            <v>Bad Debt Recovery</v>
          </cell>
        </row>
        <row r="1204">
          <cell r="A1204" t="str">
            <v>5340</v>
          </cell>
          <cell r="B1204">
            <v>620000</v>
          </cell>
          <cell r="C1204" t="str">
            <v>Misc Customer Accounts Expense</v>
          </cell>
        </row>
        <row r="1205">
          <cell r="A1205" t="str">
            <v>5341</v>
          </cell>
          <cell r="B1205">
            <v>620000</v>
          </cell>
          <cell r="C1205" t="str">
            <v>retail and STR expenses</v>
          </cell>
        </row>
        <row r="1206">
          <cell r="A1206" t="str">
            <v>5405</v>
          </cell>
          <cell r="B1206">
            <v>620000</v>
          </cell>
          <cell r="C1206" t="str">
            <v>MARKETING</v>
          </cell>
        </row>
        <row r="1207">
          <cell r="A1207" t="str">
            <v>5410</v>
          </cell>
          <cell r="B1207" t="str">
            <v>620350</v>
          </cell>
          <cell r="C1207" t="str">
            <v>Corporate Sponsorships</v>
          </cell>
        </row>
        <row r="1208">
          <cell r="A1208" t="str">
            <v>5415</v>
          </cell>
          <cell r="B1208">
            <v>620000</v>
          </cell>
          <cell r="C1208" t="str">
            <v>Energy Conservation</v>
          </cell>
        </row>
        <row r="1209">
          <cell r="A1209" t="str">
            <v>5420</v>
          </cell>
          <cell r="B1209">
            <v>620000</v>
          </cell>
          <cell r="C1209" t="str">
            <v>Community Safety Program</v>
          </cell>
        </row>
        <row r="1210">
          <cell r="A1210" t="str">
            <v>5425</v>
          </cell>
          <cell r="B1210">
            <v>620000</v>
          </cell>
          <cell r="C1210" t="str">
            <v>PROMOTION OF BUSINESS</v>
          </cell>
        </row>
        <row r="1211">
          <cell r="A1211" t="str">
            <v>5426</v>
          </cell>
          <cell r="B1211">
            <v>620000</v>
          </cell>
          <cell r="C1211" t="str">
            <v>Misc Cust Ser &amp; Info Exp - Mar</v>
          </cell>
        </row>
        <row r="1212">
          <cell r="A1212" t="str">
            <v>5505</v>
          </cell>
          <cell r="B1212">
            <v>620000</v>
          </cell>
          <cell r="C1212" t="str">
            <v>Supervision - Sales</v>
          </cell>
        </row>
        <row r="1213">
          <cell r="A1213" t="str">
            <v>5510</v>
          </cell>
          <cell r="B1213">
            <v>620000</v>
          </cell>
          <cell r="C1213" t="str">
            <v>Demonstrating &amp; Selling Expens</v>
          </cell>
        </row>
        <row r="1214">
          <cell r="A1214" t="str">
            <v>5515</v>
          </cell>
          <cell r="B1214">
            <v>620000</v>
          </cell>
          <cell r="C1214" t="str">
            <v>Advertising Expense</v>
          </cell>
        </row>
        <row r="1215">
          <cell r="A1215" t="str">
            <v>5520</v>
          </cell>
          <cell r="B1215">
            <v>620000</v>
          </cell>
          <cell r="C1215" t="str">
            <v>Misc Sales Expense</v>
          </cell>
        </row>
        <row r="1216">
          <cell r="A1216" t="str">
            <v>5600</v>
          </cell>
          <cell r="B1216" t="str">
            <v>618040</v>
          </cell>
          <cell r="C1216" t="str">
            <v>COST OF SERVICE - EXTERNAL</v>
          </cell>
        </row>
        <row r="1217">
          <cell r="A1217" t="str">
            <v>5605</v>
          </cell>
          <cell r="B1217">
            <v>620000</v>
          </cell>
          <cell r="C1217" t="str">
            <v>COMMISSIONERS' SALARIES</v>
          </cell>
        </row>
        <row r="1218">
          <cell r="A1218" t="str">
            <v>5610</v>
          </cell>
          <cell r="B1218">
            <v>620000</v>
          </cell>
          <cell r="C1218" t="str">
            <v>Mgmt Salaries &amp; Expenses</v>
          </cell>
        </row>
        <row r="1219">
          <cell r="A1219" t="str">
            <v>5615</v>
          </cell>
          <cell r="B1219" t="str">
            <v>600001</v>
          </cell>
          <cell r="C1219" t="str">
            <v>NS PL Residual Allocations</v>
          </cell>
        </row>
        <row r="1220">
          <cell r="A1220" t="str">
            <v>5615</v>
          </cell>
          <cell r="B1220" t="str">
            <v>618001</v>
          </cell>
          <cell r="C1220" t="str">
            <v>Cost of Service (OPGI)</v>
          </cell>
        </row>
        <row r="1221">
          <cell r="A1221" t="str">
            <v>5615</v>
          </cell>
          <cell r="B1221" t="str">
            <v>618010</v>
          </cell>
          <cell r="C1221" t="str">
            <v>COST OF SERVICE WITHIN GRP-OMA</v>
          </cell>
        </row>
        <row r="1222">
          <cell r="A1222" t="str">
            <v>5615</v>
          </cell>
          <cell r="B1222" t="str">
            <v>618020</v>
          </cell>
          <cell r="C1222" t="str">
            <v>COST OF SERVICE WITHIN GRP-CAP</v>
          </cell>
        </row>
        <row r="1223">
          <cell r="A1223" t="str">
            <v>5615</v>
          </cell>
          <cell r="B1223" t="str">
            <v>618050</v>
          </cell>
          <cell r="C1223" t="str">
            <v>SLA Costs Billed by Affiliates</v>
          </cell>
        </row>
        <row r="1224">
          <cell r="A1224" t="str">
            <v>5615</v>
          </cell>
          <cell r="B1224" t="str">
            <v>618091</v>
          </cell>
          <cell r="C1224" t="str">
            <v>Fiber Optic Lease Expense</v>
          </cell>
        </row>
        <row r="1225">
          <cell r="A1225" t="str">
            <v>5615</v>
          </cell>
          <cell r="B1225" t="str">
            <v>618092</v>
          </cell>
          <cell r="C1225" t="str">
            <v>Tower Lease Expense</v>
          </cell>
        </row>
        <row r="1226">
          <cell r="A1226" t="str">
            <v>5615</v>
          </cell>
          <cell r="B1226" t="str">
            <v>618093</v>
          </cell>
          <cell r="C1226" t="str">
            <v>Capital Lease Expense</v>
          </cell>
        </row>
        <row r="1227">
          <cell r="A1227" t="str">
            <v>5615</v>
          </cell>
          <cell r="B1227" t="str">
            <v>618282</v>
          </cell>
          <cell r="C1227" t="str">
            <v>Cost of Service (PC)</v>
          </cell>
        </row>
        <row r="1228">
          <cell r="A1228" t="str">
            <v>5615</v>
          </cell>
          <cell r="B1228" t="str">
            <v>618283</v>
          </cell>
          <cell r="C1228" t="str">
            <v>Cost of Service OPG (PC)</v>
          </cell>
        </row>
        <row r="1229">
          <cell r="A1229" t="str">
            <v>5615</v>
          </cell>
          <cell r="B1229" t="str">
            <v>618813</v>
          </cell>
          <cell r="C1229" t="str">
            <v>Cost of Service OPG (Contract)</v>
          </cell>
        </row>
        <row r="1230">
          <cell r="A1230" t="str">
            <v>5615</v>
          </cell>
          <cell r="B1230" t="str">
            <v>618814</v>
          </cell>
          <cell r="C1230" t="str">
            <v>Cost of Service OPG (Sundry)</v>
          </cell>
        </row>
        <row r="1231">
          <cell r="A1231" t="str">
            <v>5615</v>
          </cell>
          <cell r="B1231" t="str">
            <v>618815</v>
          </cell>
          <cell r="C1231" t="str">
            <v>Cost of Service OPG (TWE)</v>
          </cell>
        </row>
        <row r="1232">
          <cell r="A1232" t="str">
            <v>5615</v>
          </cell>
          <cell r="B1232" t="str">
            <v>618816</v>
          </cell>
          <cell r="C1232" t="str">
            <v>Cost of Service OPG (Interest)</v>
          </cell>
        </row>
        <row r="1233">
          <cell r="A1233" t="str">
            <v>5615</v>
          </cell>
          <cell r="B1233" t="str">
            <v>618817</v>
          </cell>
          <cell r="C1233" t="str">
            <v>Cost of Service OPG (OH)</v>
          </cell>
        </row>
        <row r="1234">
          <cell r="A1234" t="str">
            <v>5615</v>
          </cell>
          <cell r="B1234" t="str">
            <v>618818</v>
          </cell>
          <cell r="C1234" t="str">
            <v>Cost of Service OPG (MS)</v>
          </cell>
        </row>
        <row r="1235">
          <cell r="A1235" t="str">
            <v>5615</v>
          </cell>
          <cell r="B1235" t="str">
            <v>618819</v>
          </cell>
          <cell r="C1235" t="str">
            <v>Cost of Service OPG (Equip)</v>
          </cell>
        </row>
        <row r="1236">
          <cell r="A1236" t="str">
            <v>5615</v>
          </cell>
          <cell r="B1236" t="str">
            <v>618823</v>
          </cell>
          <cell r="C1236" t="str">
            <v>Cost of Service (Contract)</v>
          </cell>
        </row>
        <row r="1237">
          <cell r="A1237" t="str">
            <v>5615</v>
          </cell>
          <cell r="B1237" t="str">
            <v>618824</v>
          </cell>
          <cell r="C1237" t="str">
            <v>Cost of Service (Sundry)</v>
          </cell>
        </row>
        <row r="1238">
          <cell r="A1238" t="str">
            <v>5615</v>
          </cell>
          <cell r="B1238" t="str">
            <v>618825</v>
          </cell>
          <cell r="C1238" t="str">
            <v>Cost of Service (TWE)</v>
          </cell>
        </row>
        <row r="1239">
          <cell r="A1239" t="str">
            <v>5615</v>
          </cell>
          <cell r="B1239" t="str">
            <v>618826</v>
          </cell>
          <cell r="C1239" t="str">
            <v>Cost of Service (Interest)</v>
          </cell>
        </row>
        <row r="1240">
          <cell r="A1240" t="str">
            <v>5615</v>
          </cell>
          <cell r="B1240" t="str">
            <v>618827</v>
          </cell>
          <cell r="C1240" t="str">
            <v>Cost of Service (Overhead)</v>
          </cell>
        </row>
        <row r="1241">
          <cell r="A1241" t="str">
            <v>5615</v>
          </cell>
          <cell r="B1241" t="str">
            <v>618828</v>
          </cell>
          <cell r="C1241" t="str">
            <v>Cost of Service (MS)</v>
          </cell>
        </row>
        <row r="1242">
          <cell r="A1242" t="str">
            <v>5615</v>
          </cell>
          <cell r="B1242" t="str">
            <v>618829</v>
          </cell>
          <cell r="C1242" t="str">
            <v>Cost of Service (Ext Equip)</v>
          </cell>
        </row>
        <row r="1243">
          <cell r="A1243" t="str">
            <v>5615</v>
          </cell>
          <cell r="B1243" t="str">
            <v>618830</v>
          </cell>
          <cell r="C1243" t="str">
            <v>Cost of Service - Remotes</v>
          </cell>
        </row>
        <row r="1244">
          <cell r="A1244" t="str">
            <v>5615</v>
          </cell>
          <cell r="B1244" t="str">
            <v>618831</v>
          </cell>
          <cell r="C1244" t="str">
            <v>Cost of Service (Fuel)</v>
          </cell>
        </row>
        <row r="1245">
          <cell r="A1245" t="str">
            <v>5615</v>
          </cell>
          <cell r="B1245" t="str">
            <v>618832</v>
          </cell>
          <cell r="C1245" t="str">
            <v>Cost of Service (IC)</v>
          </cell>
        </row>
        <row r="1246">
          <cell r="A1246" t="str">
            <v>5615</v>
          </cell>
          <cell r="B1246" t="str">
            <v>618833</v>
          </cell>
          <cell r="C1246" t="str">
            <v>Cost of Service OPG (Fuel)</v>
          </cell>
        </row>
        <row r="1247">
          <cell r="A1247" t="str">
            <v>5615</v>
          </cell>
          <cell r="B1247" t="str">
            <v>618834</v>
          </cell>
          <cell r="C1247" t="str">
            <v>COS ext</v>
          </cell>
        </row>
        <row r="1248">
          <cell r="A1248" t="str">
            <v>5615</v>
          </cell>
          <cell r="B1248" t="str">
            <v>618840</v>
          </cell>
          <cell r="C1248" t="str">
            <v>Cost of Service - Telecom</v>
          </cell>
        </row>
        <row r="1249">
          <cell r="A1249" t="str">
            <v>5615</v>
          </cell>
          <cell r="B1249" t="str">
            <v>618850</v>
          </cell>
          <cell r="C1249" t="str">
            <v>Cost of Service-International</v>
          </cell>
        </row>
        <row r="1250">
          <cell r="A1250" t="str">
            <v>5615</v>
          </cell>
          <cell r="B1250" t="str">
            <v>618860</v>
          </cell>
          <cell r="C1250" t="str">
            <v>Cost of Service - Energy Co.</v>
          </cell>
        </row>
        <row r="1251">
          <cell r="A1251" t="str">
            <v>5615</v>
          </cell>
          <cell r="B1251" t="str">
            <v>618861</v>
          </cell>
          <cell r="C1251" t="str">
            <v>Cost of Servcie - DBD</v>
          </cell>
        </row>
        <row r="1252">
          <cell r="A1252" t="str">
            <v>5615</v>
          </cell>
          <cell r="B1252" t="str">
            <v>619001</v>
          </cell>
          <cell r="C1252" t="str">
            <v>Int COS Telecom Charges</v>
          </cell>
        </row>
        <row r="1253">
          <cell r="A1253" t="str">
            <v>5615</v>
          </cell>
          <cell r="B1253" t="str">
            <v>619002</v>
          </cell>
          <cell r="C1253" t="str">
            <v>Int COS Clegg/London Call Ctr</v>
          </cell>
        </row>
        <row r="1254">
          <cell r="A1254" t="str">
            <v>5615</v>
          </cell>
          <cell r="B1254" t="str">
            <v>619010</v>
          </cell>
          <cell r="C1254" t="str">
            <v>Int.COS Overheads</v>
          </cell>
        </row>
        <row r="1255">
          <cell r="A1255" t="str">
            <v>5615</v>
          </cell>
          <cell r="B1255" t="str">
            <v>619012</v>
          </cell>
          <cell r="C1255" t="str">
            <v>Int COS Material Surcharge</v>
          </cell>
        </row>
        <row r="1256">
          <cell r="A1256" t="str">
            <v>5615</v>
          </cell>
          <cell r="B1256" t="str">
            <v>619013</v>
          </cell>
          <cell r="C1256" t="str">
            <v>INT COS Mat Surcharge Recovery</v>
          </cell>
        </row>
        <row r="1257">
          <cell r="A1257" t="str">
            <v>5615</v>
          </cell>
          <cell r="B1257" t="str">
            <v>619014</v>
          </cell>
          <cell r="C1257" t="str">
            <v>Int COS TWE Rental</v>
          </cell>
        </row>
        <row r="1258">
          <cell r="A1258" t="str">
            <v>5615</v>
          </cell>
          <cell r="B1258" t="str">
            <v>619015</v>
          </cell>
          <cell r="C1258" t="str">
            <v>Int COS Misc Costs</v>
          </cell>
        </row>
        <row r="1259">
          <cell r="A1259" t="str">
            <v>5615</v>
          </cell>
          <cell r="B1259" t="str">
            <v>619020</v>
          </cell>
          <cell r="C1259" t="str">
            <v>Int COS Labor</v>
          </cell>
        </row>
        <row r="1260">
          <cell r="A1260" t="str">
            <v>5615</v>
          </cell>
          <cell r="B1260" t="str">
            <v>619050</v>
          </cell>
          <cell r="C1260" t="str">
            <v>Cost of Service Interco</v>
          </cell>
        </row>
        <row r="1261">
          <cell r="A1261" t="str">
            <v>5615</v>
          </cell>
          <cell r="B1261" t="str">
            <v>619051</v>
          </cell>
          <cell r="C1261" t="str">
            <v>Cost of Service - NS Susp Proj</v>
          </cell>
        </row>
        <row r="1262">
          <cell r="A1262" t="str">
            <v>5615</v>
          </cell>
          <cell r="B1262" t="str">
            <v>619075</v>
          </cell>
          <cell r="C1262" t="str">
            <v>Int COS Material</v>
          </cell>
        </row>
        <row r="1263">
          <cell r="A1263" t="str">
            <v>5615</v>
          </cell>
          <cell r="B1263" t="str">
            <v>619099</v>
          </cell>
          <cell r="C1263" t="str">
            <v>Inter COS Elimination</v>
          </cell>
        </row>
        <row r="1264">
          <cell r="A1264" t="str">
            <v>5615</v>
          </cell>
          <cell r="B1264" t="str">
            <v>619210</v>
          </cell>
          <cell r="C1264" t="str">
            <v>Om&amp;A Storm Provision</v>
          </cell>
        </row>
        <row r="1265">
          <cell r="A1265" t="str">
            <v>5615</v>
          </cell>
          <cell r="B1265" t="str">
            <v>619220</v>
          </cell>
          <cell r="C1265" t="str">
            <v>1997 YEAR END PROV SUSP</v>
          </cell>
        </row>
        <row r="1266">
          <cell r="A1266" t="str">
            <v>5615</v>
          </cell>
          <cell r="B1266" t="str">
            <v>619241</v>
          </cell>
          <cell r="C1266" t="str">
            <v>Int COS Contracts</v>
          </cell>
        </row>
        <row r="1267">
          <cell r="A1267" t="str">
            <v>5615</v>
          </cell>
          <cell r="B1267" t="str">
            <v>619282</v>
          </cell>
          <cell r="C1267" t="str">
            <v>Int COS Procurement Card</v>
          </cell>
        </row>
        <row r="1268">
          <cell r="A1268" t="str">
            <v>5615</v>
          </cell>
          <cell r="B1268" t="str">
            <v>619411</v>
          </cell>
          <cell r="C1268" t="str">
            <v>Int COS Interest</v>
          </cell>
        </row>
        <row r="1269">
          <cell r="A1269" t="str">
            <v>5615</v>
          </cell>
          <cell r="B1269" t="str">
            <v>619496</v>
          </cell>
          <cell r="C1269" t="str">
            <v>Int COS Sundry</v>
          </cell>
        </row>
        <row r="1270">
          <cell r="A1270" t="str">
            <v>5615</v>
          </cell>
          <cell r="B1270" t="str">
            <v>619500</v>
          </cell>
          <cell r="C1270" t="str">
            <v>Wheeling Costs</v>
          </cell>
        </row>
        <row r="1271">
          <cell r="A1271" t="str">
            <v>5615</v>
          </cell>
          <cell r="B1271" t="str">
            <v>619522</v>
          </cell>
          <cell r="C1271" t="str">
            <v>Int COS TWE</v>
          </cell>
        </row>
        <row r="1272">
          <cell r="A1272" t="str">
            <v>5615</v>
          </cell>
          <cell r="B1272" t="str">
            <v>619523</v>
          </cell>
          <cell r="C1272" t="str">
            <v>Int COS CF&amp;S Fees</v>
          </cell>
        </row>
        <row r="1273">
          <cell r="A1273" t="str">
            <v>5615</v>
          </cell>
          <cell r="B1273" t="str">
            <v>619524</v>
          </cell>
          <cell r="C1273" t="str">
            <v>Int COS OPEB Amortization</v>
          </cell>
        </row>
        <row r="1274">
          <cell r="A1274" t="str">
            <v>5615</v>
          </cell>
          <cell r="B1274" t="str">
            <v>619999</v>
          </cell>
          <cell r="C1274" t="str">
            <v>Interco COS Elimination</v>
          </cell>
        </row>
        <row r="1275">
          <cell r="A1275" t="str">
            <v>5615</v>
          </cell>
          <cell r="B1275" t="str">
            <v>620000</v>
          </cell>
          <cell r="C1275" t="str">
            <v>Om&amp;A General</v>
          </cell>
        </row>
        <row r="1276">
          <cell r="A1276" t="str">
            <v>5615</v>
          </cell>
          <cell r="B1276" t="str">
            <v>620001</v>
          </cell>
          <cell r="C1276" t="str">
            <v>Om&amp;A General (Proj Cost)</v>
          </cell>
        </row>
        <row r="1277">
          <cell r="A1277" t="str">
            <v>5615</v>
          </cell>
          <cell r="B1277" t="str">
            <v>620010</v>
          </cell>
          <cell r="C1277" t="str">
            <v>Labour -Reg (not from Pay Sys)</v>
          </cell>
        </row>
        <row r="1278">
          <cell r="A1278" t="str">
            <v>5615</v>
          </cell>
          <cell r="B1278" t="str">
            <v>620011</v>
          </cell>
          <cell r="C1278" t="str">
            <v>LABOR REG FROM PAY - VARIABLE</v>
          </cell>
        </row>
        <row r="1279">
          <cell r="A1279" t="str">
            <v>5615</v>
          </cell>
          <cell r="B1279" t="str">
            <v>620012</v>
          </cell>
          <cell r="C1279" t="str">
            <v>LABOR REG FROM PAY - FIXED</v>
          </cell>
        </row>
        <row r="1280">
          <cell r="A1280" t="str">
            <v>5615</v>
          </cell>
          <cell r="B1280" t="str">
            <v>620019</v>
          </cell>
          <cell r="C1280" t="str">
            <v>Labor Cost Accrual &amp; Adjments</v>
          </cell>
        </row>
        <row r="1281">
          <cell r="A1281" t="str">
            <v>5615</v>
          </cell>
          <cell r="B1281" t="str">
            <v>620020</v>
          </cell>
          <cell r="C1281" t="str">
            <v>Labour - Non Regular</v>
          </cell>
        </row>
        <row r="1282">
          <cell r="A1282" t="str">
            <v>5615</v>
          </cell>
          <cell r="B1282" t="str">
            <v>620021</v>
          </cell>
          <cell r="C1282" t="str">
            <v>Labour-Btu(Blding Trade Union)</v>
          </cell>
        </row>
        <row r="1283">
          <cell r="A1283" t="str">
            <v>5615</v>
          </cell>
          <cell r="B1283" t="str">
            <v>620030</v>
          </cell>
          <cell r="C1283" t="str">
            <v>Severance Pay</v>
          </cell>
        </row>
        <row r="1284">
          <cell r="A1284" t="str">
            <v>5615</v>
          </cell>
          <cell r="B1284" t="str">
            <v>620031</v>
          </cell>
          <cell r="C1284" t="str">
            <v>Grievance Costs - Epsca &amp; Oth</v>
          </cell>
        </row>
        <row r="1285">
          <cell r="A1285" t="str">
            <v>5615</v>
          </cell>
          <cell r="B1285" t="str">
            <v>620040</v>
          </cell>
          <cell r="C1285" t="str">
            <v>Computer System Software</v>
          </cell>
        </row>
        <row r="1286">
          <cell r="A1286" t="str">
            <v>5615</v>
          </cell>
          <cell r="B1286" t="str">
            <v>620046</v>
          </cell>
          <cell r="C1286" t="str">
            <v>Computer Application S/W &amp; Lic</v>
          </cell>
        </row>
        <row r="1287">
          <cell r="A1287" t="str">
            <v>5615</v>
          </cell>
          <cell r="B1287" t="str">
            <v>620050</v>
          </cell>
          <cell r="C1287" t="str">
            <v>Mtrls For Construction/Prod</v>
          </cell>
        </row>
        <row r="1288">
          <cell r="A1288" t="str">
            <v>5615</v>
          </cell>
          <cell r="B1288" t="str">
            <v>620051</v>
          </cell>
          <cell r="C1288" t="str">
            <v>Inventory Adjs &amp; Write-offs</v>
          </cell>
        </row>
        <row r="1289">
          <cell r="A1289" t="str">
            <v>5615</v>
          </cell>
          <cell r="B1289" t="str">
            <v>620052</v>
          </cell>
          <cell r="C1289" t="str">
            <v>Average Unit Price Variance</v>
          </cell>
        </row>
        <row r="1290">
          <cell r="A1290" t="str">
            <v>5615</v>
          </cell>
          <cell r="B1290" t="str">
            <v>620053</v>
          </cell>
          <cell r="C1290" t="str">
            <v>Inventory scrap account</v>
          </cell>
        </row>
        <row r="1291">
          <cell r="A1291" t="str">
            <v>5615</v>
          </cell>
          <cell r="B1291" t="str">
            <v>620054</v>
          </cell>
          <cell r="C1291" t="str">
            <v>Inv cycle count var</v>
          </cell>
        </row>
        <row r="1292">
          <cell r="A1292" t="str">
            <v>5615</v>
          </cell>
          <cell r="B1292" t="str">
            <v>620055</v>
          </cell>
          <cell r="C1292" t="str">
            <v>Inv cycle count var consig</v>
          </cell>
        </row>
        <row r="1293">
          <cell r="A1293" t="str">
            <v>5615</v>
          </cell>
          <cell r="B1293" t="str">
            <v>620056</v>
          </cell>
          <cell r="C1293" t="str">
            <v>Inventory Recovery</v>
          </cell>
        </row>
        <row r="1294">
          <cell r="A1294" t="str">
            <v>5615</v>
          </cell>
          <cell r="B1294" t="str">
            <v>620058</v>
          </cell>
          <cell r="C1294" t="str">
            <v>Invt Recovery Surplus Material</v>
          </cell>
        </row>
        <row r="1295">
          <cell r="A1295" t="str">
            <v>5615</v>
          </cell>
          <cell r="B1295" t="str">
            <v>620059</v>
          </cell>
          <cell r="C1295" t="str">
            <v>Invest Recov Waste Disposal</v>
          </cell>
        </row>
        <row r="1296">
          <cell r="A1296" t="str">
            <v>5615</v>
          </cell>
          <cell r="B1296" t="str">
            <v>620060</v>
          </cell>
          <cell r="C1296" t="str">
            <v>Fuel &amp;Lubric -Not For Elec Gen</v>
          </cell>
        </row>
        <row r="1297">
          <cell r="A1297" t="str">
            <v>5615</v>
          </cell>
          <cell r="B1297" t="str">
            <v>620070</v>
          </cell>
          <cell r="C1297" t="str">
            <v>Misc. Materials &amp; Supplies</v>
          </cell>
        </row>
        <row r="1298">
          <cell r="A1298" t="str">
            <v>5615</v>
          </cell>
          <cell r="B1298" t="str">
            <v>620071</v>
          </cell>
          <cell r="C1298" t="str">
            <v>Office Supplies</v>
          </cell>
        </row>
        <row r="1299">
          <cell r="A1299" t="str">
            <v>5615</v>
          </cell>
          <cell r="B1299" t="str">
            <v>620072</v>
          </cell>
          <cell r="C1299" t="str">
            <v>Publications &amp; Subscriptions</v>
          </cell>
        </row>
        <row r="1300">
          <cell r="A1300" t="str">
            <v>5615</v>
          </cell>
          <cell r="B1300" t="str">
            <v>620073</v>
          </cell>
          <cell r="C1300" t="str">
            <v>Safety  Supplies</v>
          </cell>
        </row>
        <row r="1301">
          <cell r="A1301" t="str">
            <v>5615</v>
          </cell>
          <cell r="B1301" t="str">
            <v>620074</v>
          </cell>
          <cell r="C1301" t="str">
            <v>Free Issue Materials</v>
          </cell>
        </row>
        <row r="1302">
          <cell r="A1302" t="str">
            <v>5615</v>
          </cell>
          <cell r="B1302" t="str">
            <v>620075</v>
          </cell>
          <cell r="C1302" t="str">
            <v>MISC MAT&amp;SUP(DET IN PR COS)OMA</v>
          </cell>
        </row>
        <row r="1303">
          <cell r="A1303" t="str">
            <v>5615</v>
          </cell>
          <cell r="B1303" t="str">
            <v>620076</v>
          </cell>
          <cell r="C1303" t="str">
            <v>A/P undistrbd matl/serv-NON NS</v>
          </cell>
        </row>
        <row r="1304">
          <cell r="A1304" t="str">
            <v>5615</v>
          </cell>
          <cell r="B1304" t="str">
            <v>620077</v>
          </cell>
          <cell r="C1304" t="str">
            <v>Misc Mat&amp;Sup Det in P C (OVHD)</v>
          </cell>
        </row>
        <row r="1305">
          <cell r="A1305" t="str">
            <v>5615</v>
          </cell>
          <cell r="B1305" t="str">
            <v>620078</v>
          </cell>
          <cell r="C1305" t="str">
            <v>NS Project Material Cost</v>
          </cell>
        </row>
        <row r="1306">
          <cell r="A1306" t="str">
            <v>5615</v>
          </cell>
          <cell r="B1306" t="str">
            <v>620079</v>
          </cell>
          <cell r="C1306" t="str">
            <v>NS SMS Charges</v>
          </cell>
        </row>
        <row r="1307">
          <cell r="A1307" t="str">
            <v>5615</v>
          </cell>
          <cell r="B1307" t="str">
            <v>620110</v>
          </cell>
          <cell r="C1307" t="str">
            <v>NS Project Contracts Cost</v>
          </cell>
        </row>
        <row r="1308">
          <cell r="A1308" t="str">
            <v>5615</v>
          </cell>
          <cell r="B1308" t="str">
            <v>620160</v>
          </cell>
          <cell r="C1308" t="str">
            <v>Printing &amp; Related Services</v>
          </cell>
        </row>
        <row r="1309">
          <cell r="A1309" t="str">
            <v>5615</v>
          </cell>
          <cell r="B1309" t="str">
            <v>620180</v>
          </cell>
          <cell r="C1309" t="str">
            <v>Computer Services</v>
          </cell>
        </row>
        <row r="1310">
          <cell r="A1310" t="str">
            <v>5615</v>
          </cell>
          <cell r="B1310" t="str">
            <v>620181</v>
          </cell>
          <cell r="C1310" t="str">
            <v>Comp Services - New Sys Dev</v>
          </cell>
        </row>
        <row r="1311">
          <cell r="A1311" t="str">
            <v>5615</v>
          </cell>
          <cell r="B1311" t="str">
            <v>620183</v>
          </cell>
          <cell r="C1311" t="str">
            <v>Comp Services - Lan Support</v>
          </cell>
        </row>
        <row r="1312">
          <cell r="A1312" t="str">
            <v>5615</v>
          </cell>
          <cell r="B1312" t="str">
            <v>620185</v>
          </cell>
          <cell r="C1312" t="str">
            <v>Comp Services - Processing</v>
          </cell>
        </row>
        <row r="1313">
          <cell r="A1313" t="str">
            <v>5615</v>
          </cell>
          <cell r="B1313" t="str">
            <v>620186</v>
          </cell>
          <cell r="C1313" t="str">
            <v>Comp Services - Maintenance</v>
          </cell>
        </row>
        <row r="1314">
          <cell r="A1314" t="str">
            <v>5615</v>
          </cell>
          <cell r="B1314" t="str">
            <v>620187</v>
          </cell>
          <cell r="C1314" t="str">
            <v>Comp Services - Data Base Adm</v>
          </cell>
        </row>
        <row r="1315">
          <cell r="A1315" t="str">
            <v>5615</v>
          </cell>
          <cell r="B1315" t="str">
            <v>620220</v>
          </cell>
          <cell r="C1315" t="str">
            <v>Freight Costs</v>
          </cell>
        </row>
        <row r="1316">
          <cell r="A1316" t="str">
            <v>5615</v>
          </cell>
          <cell r="B1316" t="str">
            <v>620221</v>
          </cell>
          <cell r="C1316" t="str">
            <v>Postage &amp; Courier</v>
          </cell>
        </row>
        <row r="1317">
          <cell r="A1317" t="str">
            <v>5615</v>
          </cell>
          <cell r="B1317" t="str">
            <v>620241</v>
          </cell>
          <cell r="C1317" t="str">
            <v>CONTRCT SERV DET IN PR CST OMA</v>
          </cell>
        </row>
        <row r="1318">
          <cell r="A1318" t="str">
            <v>5615</v>
          </cell>
          <cell r="B1318" t="str">
            <v>620242</v>
          </cell>
          <cell r="C1318" t="str">
            <v>Contract Serv (Det in PC) OVHD</v>
          </cell>
        </row>
        <row r="1319">
          <cell r="A1319" t="str">
            <v>5615</v>
          </cell>
          <cell r="B1319" t="str">
            <v>620260</v>
          </cell>
          <cell r="C1319" t="str">
            <v>Travel Costs</v>
          </cell>
        </row>
        <row r="1320">
          <cell r="A1320" t="str">
            <v>5615</v>
          </cell>
          <cell r="B1320" t="str">
            <v>620261</v>
          </cell>
          <cell r="C1320" t="str">
            <v>Meals &amp; Entertainment Expenses</v>
          </cell>
        </row>
        <row r="1321">
          <cell r="A1321" t="str">
            <v>5615</v>
          </cell>
          <cell r="B1321" t="str">
            <v>620262</v>
          </cell>
          <cell r="C1321" t="str">
            <v>Travel Costs - Gst Chargeback</v>
          </cell>
        </row>
        <row r="1322">
          <cell r="A1322" t="str">
            <v>5615</v>
          </cell>
          <cell r="B1322" t="str">
            <v>620263</v>
          </cell>
          <cell r="C1322" t="str">
            <v>Travel Costs - Accommodation</v>
          </cell>
        </row>
        <row r="1323">
          <cell r="A1323" t="str">
            <v>5615</v>
          </cell>
          <cell r="B1323" t="str">
            <v>620264</v>
          </cell>
          <cell r="C1323" t="str">
            <v>WINTER MEALS</v>
          </cell>
        </row>
        <row r="1324">
          <cell r="A1324" t="str">
            <v>5615</v>
          </cell>
          <cell r="B1324" t="str">
            <v>620280</v>
          </cell>
          <cell r="C1324" t="str">
            <v>Business Exp Procurement Card</v>
          </cell>
        </row>
        <row r="1325">
          <cell r="A1325" t="str">
            <v>5615</v>
          </cell>
          <cell r="B1325" t="str">
            <v>620281</v>
          </cell>
          <cell r="C1325" t="str">
            <v>Credit Card Charges From Bank</v>
          </cell>
        </row>
        <row r="1326">
          <cell r="A1326" t="str">
            <v>5615</v>
          </cell>
          <cell r="B1326" t="str">
            <v>620282</v>
          </cell>
          <cell r="C1326" t="str">
            <v>Proc Card &amp; Misc Exp Redist</v>
          </cell>
        </row>
        <row r="1327">
          <cell r="A1327" t="str">
            <v>5615</v>
          </cell>
          <cell r="B1327" t="str">
            <v>620283</v>
          </cell>
          <cell r="C1327" t="str">
            <v>NS Project Procurement Card</v>
          </cell>
        </row>
        <row r="1328">
          <cell r="A1328" t="str">
            <v>5615</v>
          </cell>
          <cell r="B1328" t="str">
            <v>620300</v>
          </cell>
          <cell r="C1328" t="str">
            <v>Relocation Costs</v>
          </cell>
        </row>
        <row r="1329">
          <cell r="A1329" t="str">
            <v>5615</v>
          </cell>
          <cell r="B1329" t="str">
            <v>620320</v>
          </cell>
          <cell r="C1329" t="str">
            <v>Course &amp; Conference Fees</v>
          </cell>
        </row>
        <row r="1330">
          <cell r="A1330" t="str">
            <v>5615</v>
          </cell>
          <cell r="B1330" t="str">
            <v>620321</v>
          </cell>
          <cell r="C1330" t="str">
            <v>TRAINING Expenses</v>
          </cell>
        </row>
        <row r="1331">
          <cell r="A1331" t="str">
            <v>5615</v>
          </cell>
          <cell r="B1331" t="str">
            <v>620360</v>
          </cell>
          <cell r="C1331" t="str">
            <v>Membership Fees</v>
          </cell>
        </row>
        <row r="1332">
          <cell r="A1332" t="str">
            <v>5615</v>
          </cell>
          <cell r="B1332" t="str">
            <v>620380</v>
          </cell>
          <cell r="C1332" t="str">
            <v>License Fees</v>
          </cell>
        </row>
        <row r="1333">
          <cell r="A1333" t="str">
            <v>5615</v>
          </cell>
          <cell r="B1333" t="str">
            <v>620390</v>
          </cell>
          <cell r="C1333" t="str">
            <v>Cash Discounts Earned</v>
          </cell>
        </row>
        <row r="1334">
          <cell r="A1334" t="str">
            <v>5615</v>
          </cell>
          <cell r="B1334" t="str">
            <v>620391</v>
          </cell>
          <cell r="C1334" t="str">
            <v>Vendor  Refunds</v>
          </cell>
        </row>
        <row r="1335">
          <cell r="A1335" t="str">
            <v>5615</v>
          </cell>
          <cell r="B1335" t="str">
            <v>620392</v>
          </cell>
          <cell r="C1335" t="str">
            <v>Vendor  Cancellation Penalties</v>
          </cell>
        </row>
        <row r="1336">
          <cell r="A1336" t="str">
            <v>5615</v>
          </cell>
          <cell r="B1336" t="str">
            <v>620486</v>
          </cell>
          <cell r="C1336" t="str">
            <v>Misc Costs (Det in PC) OVHD</v>
          </cell>
        </row>
        <row r="1337">
          <cell r="A1337" t="str">
            <v>5615</v>
          </cell>
          <cell r="B1337" t="str">
            <v>620487</v>
          </cell>
          <cell r="C1337" t="str">
            <v>Costs Recovered - OMA</v>
          </cell>
        </row>
        <row r="1338">
          <cell r="A1338" t="str">
            <v>5615</v>
          </cell>
          <cell r="B1338" t="str">
            <v>620488</v>
          </cell>
          <cell r="C1338" t="str">
            <v>NS Project Sundry Cost</v>
          </cell>
        </row>
        <row r="1339">
          <cell r="A1339" t="str">
            <v>5615</v>
          </cell>
          <cell r="B1339" t="str">
            <v>620490</v>
          </cell>
          <cell r="C1339" t="str">
            <v>Other Costs/General Misc</v>
          </cell>
        </row>
        <row r="1340">
          <cell r="A1340" t="str">
            <v>5615</v>
          </cell>
          <cell r="B1340" t="str">
            <v>620491</v>
          </cell>
          <cell r="C1340" t="str">
            <v>New Account Set Up Fee</v>
          </cell>
        </row>
        <row r="1341">
          <cell r="A1341" t="str">
            <v>5615</v>
          </cell>
          <cell r="B1341" t="str">
            <v>620496</v>
          </cell>
          <cell r="C1341" t="str">
            <v>Misc Cost Det in Prj Cost OMA</v>
          </cell>
        </row>
        <row r="1342">
          <cell r="A1342" t="str">
            <v>5615</v>
          </cell>
          <cell r="B1342" t="str">
            <v>620497</v>
          </cell>
          <cell r="C1342" t="str">
            <v>CONTRACTUAL ALLOWANCES</v>
          </cell>
        </row>
        <row r="1343">
          <cell r="A1343" t="str">
            <v>5615</v>
          </cell>
          <cell r="B1343" t="str">
            <v>620499</v>
          </cell>
          <cell r="C1343" t="str">
            <v>Annexations - OM&amp;A not Recover</v>
          </cell>
        </row>
        <row r="1344">
          <cell r="A1344" t="str">
            <v>5615</v>
          </cell>
          <cell r="B1344" t="str">
            <v>620523</v>
          </cell>
          <cell r="C1344" t="str">
            <v>T&amp;WE (Det in PC) OVHD</v>
          </cell>
        </row>
        <row r="1345">
          <cell r="A1345" t="str">
            <v>5615</v>
          </cell>
          <cell r="B1345" t="str">
            <v>620524</v>
          </cell>
          <cell r="C1345" t="str">
            <v>Tool Rental</v>
          </cell>
        </row>
        <row r="1346">
          <cell r="A1346" t="str">
            <v>5615</v>
          </cell>
          <cell r="B1346" t="str">
            <v>620525</v>
          </cell>
          <cell r="C1346" t="str">
            <v>Helicopter Rental</v>
          </cell>
        </row>
        <row r="1347">
          <cell r="A1347" t="str">
            <v>5615</v>
          </cell>
          <cell r="B1347" t="str">
            <v>620526</v>
          </cell>
          <cell r="C1347" t="str">
            <v>TWE External Repairs &amp; Parts</v>
          </cell>
        </row>
        <row r="1348">
          <cell r="A1348" t="str">
            <v>5615</v>
          </cell>
          <cell r="B1348" t="str">
            <v>620527</v>
          </cell>
          <cell r="C1348" t="str">
            <v>TWE Chrysler Rental Costs</v>
          </cell>
        </row>
        <row r="1349">
          <cell r="A1349" t="str">
            <v>5615</v>
          </cell>
          <cell r="B1349" t="str">
            <v>620528</v>
          </cell>
          <cell r="C1349" t="str">
            <v>TWE Forced Rental Costs</v>
          </cell>
        </row>
        <row r="1350">
          <cell r="A1350" t="str">
            <v>5615</v>
          </cell>
          <cell r="B1350" t="str">
            <v>620529</v>
          </cell>
          <cell r="C1350" t="str">
            <v>TWE Insurance Fees</v>
          </cell>
        </row>
        <row r="1351">
          <cell r="A1351" t="str">
            <v>5615</v>
          </cell>
          <cell r="B1351" t="str">
            <v>620530</v>
          </cell>
          <cell r="C1351" t="str">
            <v>TWE License Fees</v>
          </cell>
        </row>
        <row r="1352">
          <cell r="A1352" t="str">
            <v>5615</v>
          </cell>
          <cell r="B1352" t="str">
            <v>620531</v>
          </cell>
          <cell r="C1352" t="str">
            <v>TWE Rentals</v>
          </cell>
        </row>
        <row r="1353">
          <cell r="A1353" t="str">
            <v>5615</v>
          </cell>
          <cell r="B1353" t="str">
            <v>620532</v>
          </cell>
          <cell r="C1353" t="str">
            <v>TWE Inspections &amp; Testing</v>
          </cell>
        </row>
        <row r="1354">
          <cell r="A1354" t="str">
            <v>5615</v>
          </cell>
          <cell r="B1354" t="str">
            <v>620533</v>
          </cell>
          <cell r="C1354" t="str">
            <v>Fleet Surpl Over/Und Recovery</v>
          </cell>
        </row>
        <row r="1355">
          <cell r="A1355" t="str">
            <v>5615</v>
          </cell>
          <cell r="B1355" t="str">
            <v>620595</v>
          </cell>
          <cell r="C1355" t="str">
            <v>Small Tools  (Job Owned)</v>
          </cell>
        </row>
        <row r="1356">
          <cell r="A1356" t="str">
            <v>5615</v>
          </cell>
          <cell r="B1356" t="str">
            <v>620670</v>
          </cell>
          <cell r="C1356" t="str">
            <v>Site Use Charges</v>
          </cell>
        </row>
        <row r="1357">
          <cell r="A1357" t="str">
            <v>5615</v>
          </cell>
          <cell r="B1357" t="str">
            <v>620940</v>
          </cell>
          <cell r="C1357" t="str">
            <v>Suspense Project Costs</v>
          </cell>
        </row>
        <row r="1358">
          <cell r="A1358" t="str">
            <v>5615</v>
          </cell>
          <cell r="B1358" t="str">
            <v>620941</v>
          </cell>
          <cell r="C1358" t="str">
            <v>Overhead Project Costs</v>
          </cell>
        </row>
        <row r="1359">
          <cell r="A1359" t="str">
            <v>5615</v>
          </cell>
          <cell r="B1359" t="str">
            <v>620942</v>
          </cell>
          <cell r="C1359" t="str">
            <v>NS Manual Journals</v>
          </cell>
        </row>
        <row r="1360">
          <cell r="A1360" t="str">
            <v>5615</v>
          </cell>
          <cell r="B1360" t="str">
            <v>620990</v>
          </cell>
          <cell r="C1360" t="str">
            <v>Special Write off</v>
          </cell>
        </row>
        <row r="1361">
          <cell r="A1361" t="str">
            <v>5615</v>
          </cell>
          <cell r="B1361" t="str">
            <v>620991</v>
          </cell>
          <cell r="C1361" t="str">
            <v>Oma Misc Res Types-P/Soft Conv</v>
          </cell>
        </row>
        <row r="1362">
          <cell r="A1362" t="str">
            <v>5615</v>
          </cell>
          <cell r="B1362" t="str">
            <v>620996</v>
          </cell>
          <cell r="C1362" t="str">
            <v>Obsolete Acct Template Debits</v>
          </cell>
        </row>
        <row r="1363">
          <cell r="A1363" t="str">
            <v>5615</v>
          </cell>
          <cell r="B1363" t="str">
            <v>620997</v>
          </cell>
          <cell r="C1363" t="str">
            <v>Obsolete Acct Template Credits</v>
          </cell>
        </row>
        <row r="1364">
          <cell r="A1364" t="str">
            <v>5615</v>
          </cell>
          <cell r="B1364" t="str">
            <v>620998</v>
          </cell>
          <cell r="C1364" t="str">
            <v>Default Acct for DCE Mapping</v>
          </cell>
        </row>
        <row r="1365">
          <cell r="A1365" t="str">
            <v>5615</v>
          </cell>
          <cell r="B1365" t="str">
            <v>620999</v>
          </cell>
          <cell r="C1365" t="str">
            <v>Project Costing Errors</v>
          </cell>
        </row>
        <row r="1366">
          <cell r="A1366" t="str">
            <v>5615</v>
          </cell>
          <cell r="B1366" t="str">
            <v>625090</v>
          </cell>
          <cell r="C1366" t="str">
            <v>Other Equipment Rental</v>
          </cell>
        </row>
        <row r="1367">
          <cell r="A1367" t="str">
            <v>5615</v>
          </cell>
          <cell r="B1367" t="str">
            <v>670000</v>
          </cell>
          <cell r="C1367" t="str">
            <v>Canc &amp; Defer Costs -Major Proj</v>
          </cell>
        </row>
        <row r="1368">
          <cell r="A1368" t="str">
            <v>5615</v>
          </cell>
          <cell r="B1368" t="str">
            <v>674000</v>
          </cell>
          <cell r="C1368" t="str">
            <v>Investor Rltns Costs for IPO</v>
          </cell>
        </row>
        <row r="1369">
          <cell r="A1369" t="str">
            <v>5615</v>
          </cell>
          <cell r="B1369" t="str">
            <v>675000</v>
          </cell>
          <cell r="C1369" t="str">
            <v>Treasury Charges to Financing</v>
          </cell>
        </row>
        <row r="1370">
          <cell r="A1370" t="str">
            <v>5615</v>
          </cell>
          <cell r="B1370" t="str">
            <v>675010</v>
          </cell>
          <cell r="C1370" t="str">
            <v>Overheads Capitalized</v>
          </cell>
        </row>
        <row r="1371">
          <cell r="A1371" t="str">
            <v>5615</v>
          </cell>
          <cell r="B1371" t="str">
            <v>675620</v>
          </cell>
          <cell r="C1371" t="str">
            <v>Gen Admin O/H-Recov Mark-Ups</v>
          </cell>
        </row>
        <row r="1372">
          <cell r="A1372" t="str">
            <v>5615</v>
          </cell>
          <cell r="B1372" t="str">
            <v>680000</v>
          </cell>
          <cell r="C1372" t="str">
            <v>Corporate Gen Exp/Payroll Accr</v>
          </cell>
        </row>
        <row r="1373">
          <cell r="A1373" t="str">
            <v>5615</v>
          </cell>
          <cell r="B1373" t="str">
            <v>680980</v>
          </cell>
          <cell r="C1373" t="str">
            <v>Corp Gen Exp/Payrol Accr Alloc</v>
          </cell>
        </row>
        <row r="1374">
          <cell r="A1374" t="str">
            <v>5615</v>
          </cell>
          <cell r="B1374" t="str">
            <v>681000</v>
          </cell>
          <cell r="C1374" t="str">
            <v>Corporate Office Adjustments</v>
          </cell>
        </row>
        <row r="1375">
          <cell r="A1375" t="str">
            <v>5615</v>
          </cell>
          <cell r="B1375" t="str">
            <v>684000</v>
          </cell>
          <cell r="C1375" t="str">
            <v>Withholding tax - general</v>
          </cell>
        </row>
        <row r="1376">
          <cell r="A1376" t="str">
            <v>5615</v>
          </cell>
          <cell r="B1376" t="str">
            <v>684001</v>
          </cell>
          <cell r="C1376" t="str">
            <v>Withholding tax - Peru</v>
          </cell>
        </row>
        <row r="1377">
          <cell r="A1377" t="str">
            <v>5615</v>
          </cell>
          <cell r="B1377" t="str">
            <v>690000</v>
          </cell>
          <cell r="C1377" t="str">
            <v>Allocated Corporate Overheads</v>
          </cell>
        </row>
        <row r="1378">
          <cell r="A1378" t="str">
            <v>5615</v>
          </cell>
          <cell r="B1378" t="str">
            <v>690001</v>
          </cell>
          <cell r="C1378" t="str">
            <v>Trade Training  Allocation</v>
          </cell>
        </row>
        <row r="1379">
          <cell r="A1379" t="str">
            <v>5615</v>
          </cell>
          <cell r="B1379" t="str">
            <v>690002</v>
          </cell>
          <cell r="C1379" t="str">
            <v>Telecom  Allocation</v>
          </cell>
        </row>
        <row r="1380">
          <cell r="A1380" t="str">
            <v>5615</v>
          </cell>
          <cell r="B1380" t="str">
            <v>690003</v>
          </cell>
          <cell r="C1380" t="str">
            <v>Facilities  Allocation</v>
          </cell>
        </row>
        <row r="1381">
          <cell r="A1381" t="str">
            <v>5615</v>
          </cell>
          <cell r="B1381" t="str">
            <v>690004</v>
          </cell>
          <cell r="C1381" t="str">
            <v>Property Tax  Allocations</v>
          </cell>
        </row>
        <row r="1382">
          <cell r="A1382" t="str">
            <v>5615</v>
          </cell>
          <cell r="B1382" t="str">
            <v>690005</v>
          </cell>
          <cell r="C1382" t="str">
            <v>OMA  Costs Journalized</v>
          </cell>
        </row>
        <row r="1383">
          <cell r="A1383" t="str">
            <v>5615</v>
          </cell>
          <cell r="B1383" t="str">
            <v>690010</v>
          </cell>
          <cell r="C1383" t="str">
            <v>Ovhead recoverd-(nonCAPTL,RT7)</v>
          </cell>
        </row>
        <row r="1384">
          <cell r="A1384" t="str">
            <v>5615</v>
          </cell>
          <cell r="B1384" t="str">
            <v>690011</v>
          </cell>
          <cell r="C1384" t="str">
            <v>Ovhead recoverd(CAPTL,ResType7</v>
          </cell>
        </row>
        <row r="1385">
          <cell r="A1385" t="str">
            <v>5615</v>
          </cell>
          <cell r="B1385" t="str">
            <v>690012</v>
          </cell>
          <cell r="C1385" t="str">
            <v>Material Surcharge</v>
          </cell>
        </row>
        <row r="1386">
          <cell r="A1386" t="str">
            <v>5615</v>
          </cell>
          <cell r="B1386" t="str">
            <v>690013</v>
          </cell>
          <cell r="C1386" t="str">
            <v>Material Surcharge Recovery</v>
          </cell>
        </row>
        <row r="1387">
          <cell r="A1387" t="str">
            <v>5615</v>
          </cell>
          <cell r="B1387" t="str">
            <v>690014</v>
          </cell>
          <cell r="C1387" t="str">
            <v>Material Surcharge - SUSP</v>
          </cell>
        </row>
        <row r="1388">
          <cell r="A1388" t="str">
            <v>5615</v>
          </cell>
          <cell r="B1388" t="str">
            <v>690020</v>
          </cell>
          <cell r="C1388" t="str">
            <v>LABOR RECOV @STD(BILLABLE WK)</v>
          </cell>
        </row>
        <row r="1389">
          <cell r="A1389" t="str">
            <v>5615</v>
          </cell>
          <cell r="B1389" t="str">
            <v>690030</v>
          </cell>
          <cell r="C1389" t="str">
            <v>LABOR RECOV @STD(NON RECOV)OMA</v>
          </cell>
        </row>
        <row r="1390">
          <cell r="A1390" t="str">
            <v>5615</v>
          </cell>
          <cell r="B1390" t="str">
            <v>690031</v>
          </cell>
          <cell r="C1390" t="str">
            <v>ADMIN TIME CHGD BY ACTIVIT OMA</v>
          </cell>
        </row>
        <row r="1391">
          <cell r="A1391" t="str">
            <v>5615</v>
          </cell>
          <cell r="B1391" t="str">
            <v>690032</v>
          </cell>
          <cell r="C1391" t="str">
            <v>Labour Recov @ Std (OVHD)</v>
          </cell>
        </row>
        <row r="1392">
          <cell r="A1392" t="str">
            <v>5615</v>
          </cell>
          <cell r="B1392" t="str">
            <v>690033</v>
          </cell>
          <cell r="C1392" t="str">
            <v>Admin Time Chgd By Activ(OVHD)</v>
          </cell>
        </row>
        <row r="1393">
          <cell r="A1393" t="str">
            <v>5615</v>
          </cell>
          <cell r="B1393" t="str">
            <v>690034</v>
          </cell>
          <cell r="C1393" t="str">
            <v>INT COS Labour (susp)</v>
          </cell>
        </row>
        <row r="1394">
          <cell r="A1394" t="str">
            <v>5615</v>
          </cell>
          <cell r="B1394" t="str">
            <v>690035</v>
          </cell>
          <cell r="C1394" t="str">
            <v>Labor Recov @Std (Billable Wk)</v>
          </cell>
        </row>
        <row r="1395">
          <cell r="A1395" t="str">
            <v>5615</v>
          </cell>
          <cell r="B1395" t="str">
            <v>690036</v>
          </cell>
          <cell r="C1395" t="str">
            <v>NS Proj Contracts Cost Recov</v>
          </cell>
        </row>
        <row r="1396">
          <cell r="A1396" t="str">
            <v>5615</v>
          </cell>
          <cell r="B1396" t="str">
            <v>690037</v>
          </cell>
          <cell r="C1396" t="str">
            <v>NS Proj Procurement Card Recov</v>
          </cell>
        </row>
        <row r="1397">
          <cell r="A1397" t="str">
            <v>5615</v>
          </cell>
          <cell r="B1397" t="str">
            <v>690040</v>
          </cell>
          <cell r="C1397" t="str">
            <v>TWE&amp; TOOL RECOVERY</v>
          </cell>
        </row>
        <row r="1398">
          <cell r="A1398" t="str">
            <v>5615</v>
          </cell>
          <cell r="B1398" t="str">
            <v>690060</v>
          </cell>
          <cell r="C1398" t="str">
            <v>Overhead Recovered Offset</v>
          </cell>
        </row>
        <row r="1399">
          <cell r="A1399" t="str">
            <v>5615</v>
          </cell>
          <cell r="B1399" t="str">
            <v>690070</v>
          </cell>
          <cell r="C1399" t="str">
            <v>OHSC Overhead Mngt Fee</v>
          </cell>
        </row>
        <row r="1400">
          <cell r="A1400" t="str">
            <v>5615</v>
          </cell>
          <cell r="B1400" t="str">
            <v>690075</v>
          </cell>
          <cell r="C1400" t="str">
            <v>MISC MAT&amp;SUP(DET IN PR CST)OMA</v>
          </cell>
        </row>
        <row r="1401">
          <cell r="A1401" t="str">
            <v>5615</v>
          </cell>
          <cell r="B1401" t="str">
            <v>690241</v>
          </cell>
          <cell r="C1401" t="str">
            <v>CONTCT SERV DET IN PR CST OMA</v>
          </cell>
        </row>
        <row r="1402">
          <cell r="A1402" t="str">
            <v>5615</v>
          </cell>
          <cell r="B1402" t="str">
            <v>690411</v>
          </cell>
          <cell r="C1402" t="str">
            <v>Financing Charges Recovery</v>
          </cell>
        </row>
        <row r="1403">
          <cell r="A1403" t="str">
            <v>5615</v>
          </cell>
          <cell r="B1403" t="str">
            <v>690496</v>
          </cell>
          <cell r="C1403" t="str">
            <v>Misc Cost Det in Prj Cost OMA</v>
          </cell>
        </row>
        <row r="1404">
          <cell r="A1404" t="str">
            <v>5615</v>
          </cell>
          <cell r="B1404" t="str">
            <v>698001</v>
          </cell>
          <cell r="C1404" t="str">
            <v>Alloc O/H - OHSC Executive</v>
          </cell>
        </row>
        <row r="1405">
          <cell r="A1405" t="str">
            <v>5615</v>
          </cell>
          <cell r="B1405" t="str">
            <v>698002</v>
          </cell>
          <cell r="C1405" t="str">
            <v>Alloc O/H - Gen Couns &amp; Sec</v>
          </cell>
        </row>
        <row r="1406">
          <cell r="A1406" t="str">
            <v>5615</v>
          </cell>
          <cell r="B1406" t="str">
            <v>698003</v>
          </cell>
          <cell r="C1406" t="str">
            <v>Alloc O/H - Human Resources</v>
          </cell>
        </row>
        <row r="1407">
          <cell r="A1407" t="str">
            <v>5615</v>
          </cell>
          <cell r="B1407" t="str">
            <v>698004</v>
          </cell>
          <cell r="C1407" t="str">
            <v>Alloc O/H - Corporate Finance</v>
          </cell>
        </row>
        <row r="1408">
          <cell r="A1408" t="str">
            <v>5615</v>
          </cell>
          <cell r="B1408" t="str">
            <v>698005</v>
          </cell>
          <cell r="C1408" t="str">
            <v>Alloc O/H - Chief Info Officer</v>
          </cell>
        </row>
        <row r="1409">
          <cell r="A1409" t="str">
            <v>5615</v>
          </cell>
          <cell r="B1409" t="str">
            <v>698006</v>
          </cell>
          <cell r="C1409" t="str">
            <v>Alloc O/H - Dist Rational</v>
          </cell>
        </row>
        <row r="1410">
          <cell r="A1410" t="str">
            <v>5615</v>
          </cell>
          <cell r="B1410" t="str">
            <v>698007</v>
          </cell>
          <cell r="C1410" t="str">
            <v>Alloc O/H - EVP Office</v>
          </cell>
        </row>
        <row r="1411">
          <cell r="A1411" t="str">
            <v>5615</v>
          </cell>
          <cell r="B1411" t="str">
            <v>698008</v>
          </cell>
          <cell r="C1411" t="str">
            <v>Alloc O/H - Regulation</v>
          </cell>
        </row>
        <row r="1412">
          <cell r="A1412" t="str">
            <v>5615</v>
          </cell>
          <cell r="B1412" t="str">
            <v>698009</v>
          </cell>
          <cell r="C1412" t="str">
            <v>Alloc O/H - Perf Mgmt</v>
          </cell>
        </row>
        <row r="1413">
          <cell r="A1413" t="str">
            <v>5615</v>
          </cell>
          <cell r="B1413" t="str">
            <v>698010</v>
          </cell>
          <cell r="C1413" t="str">
            <v>Alloc O/H - Strategic Dev</v>
          </cell>
        </row>
        <row r="1414">
          <cell r="A1414" t="str">
            <v>5615</v>
          </cell>
          <cell r="B1414" t="str">
            <v>698011</v>
          </cell>
          <cell r="C1414" t="str">
            <v>Alloc O/H - Corp Affairs</v>
          </cell>
        </row>
        <row r="1415">
          <cell r="A1415" t="str">
            <v>5615</v>
          </cell>
          <cell r="B1415" t="str">
            <v>698012</v>
          </cell>
          <cell r="C1415" t="str">
            <v>Alloc O/H - Environment HS</v>
          </cell>
        </row>
        <row r="1416">
          <cell r="A1416" t="str">
            <v>5615</v>
          </cell>
          <cell r="B1416" t="str">
            <v>698013</v>
          </cell>
          <cell r="C1416" t="str">
            <v>Alloc O/H - Risk Management</v>
          </cell>
        </row>
        <row r="1417">
          <cell r="A1417" t="str">
            <v>5615</v>
          </cell>
          <cell r="B1417" t="str">
            <v>698014</v>
          </cell>
          <cell r="C1417" t="str">
            <v>Alloc O/H - Plan &amp; Development</v>
          </cell>
        </row>
        <row r="1418">
          <cell r="A1418" t="str">
            <v>5615</v>
          </cell>
          <cell r="B1418" t="str">
            <v>698015</v>
          </cell>
          <cell r="C1418" t="str">
            <v>Alloc O/H - Health &amp; Safety</v>
          </cell>
        </row>
        <row r="1419">
          <cell r="A1419" t="str">
            <v>5615</v>
          </cell>
          <cell r="B1419" t="str">
            <v>698016</v>
          </cell>
          <cell r="C1419" t="str">
            <v>Alloc O/H - Customer Serv</v>
          </cell>
        </row>
        <row r="1420">
          <cell r="A1420" t="str">
            <v>5615</v>
          </cell>
          <cell r="B1420" t="str">
            <v>698017</v>
          </cell>
          <cell r="C1420" t="str">
            <v>Alloc O/H - Business Manager</v>
          </cell>
        </row>
        <row r="1421">
          <cell r="A1421" t="str">
            <v>5615</v>
          </cell>
          <cell r="B1421" t="str">
            <v>698018</v>
          </cell>
          <cell r="C1421" t="str">
            <v>AllocO/H-Unbund,Err,OthFlask</v>
          </cell>
        </row>
        <row r="1422">
          <cell r="A1422" t="str">
            <v>5615</v>
          </cell>
          <cell r="B1422" t="str">
            <v>698019</v>
          </cell>
          <cell r="C1422" t="str">
            <v>Alloc O/H - Wires_COO</v>
          </cell>
        </row>
        <row r="1423">
          <cell r="A1423" t="str">
            <v>5615</v>
          </cell>
          <cell r="B1423" t="str">
            <v>698020</v>
          </cell>
          <cell r="C1423" t="str">
            <v>Alloc O/H - Network Services</v>
          </cell>
        </row>
        <row r="1424">
          <cell r="A1424" t="str">
            <v>5615</v>
          </cell>
          <cell r="B1424" t="str">
            <v>698021</v>
          </cell>
          <cell r="C1424" t="str">
            <v>Alloc O/H - NAM Unassigned OMA</v>
          </cell>
        </row>
        <row r="1425">
          <cell r="A1425" t="str">
            <v>5615</v>
          </cell>
          <cell r="B1425" t="str">
            <v>698022</v>
          </cell>
          <cell r="C1425" t="str">
            <v>Alloc O/H - BU 300 Dept Except</v>
          </cell>
        </row>
        <row r="1426">
          <cell r="A1426" t="str">
            <v>5615</v>
          </cell>
          <cell r="B1426" t="str">
            <v>698030</v>
          </cell>
          <cell r="C1426" t="str">
            <v>Business Model Control Acct</v>
          </cell>
        </row>
        <row r="1427">
          <cell r="A1427" t="str">
            <v>5615</v>
          </cell>
          <cell r="B1427" t="str">
            <v>698031</v>
          </cell>
          <cell r="C1427" t="str">
            <v>Allocation for Market Ready</v>
          </cell>
        </row>
        <row r="1428">
          <cell r="A1428" t="str">
            <v>5615</v>
          </cell>
          <cell r="B1428" t="str">
            <v>698033</v>
          </cell>
          <cell r="C1428" t="str">
            <v>Cptlized Depr &amp; Fin Cost-OM&amp;A</v>
          </cell>
        </row>
        <row r="1429">
          <cell r="A1429" t="str">
            <v>5620</v>
          </cell>
          <cell r="B1429" t="str">
            <v>620510</v>
          </cell>
          <cell r="C1429" t="str">
            <v>Comp &amp; Other Eq Costs &lt;$2K</v>
          </cell>
        </row>
        <row r="1430">
          <cell r="A1430" t="str">
            <v>5621</v>
          </cell>
          <cell r="B1430">
            <v>620000</v>
          </cell>
          <cell r="C1430" t="str">
            <v>INFORMATION SYSTEMS</v>
          </cell>
        </row>
        <row r="1431">
          <cell r="A1431" t="str">
            <v>5625</v>
          </cell>
          <cell r="B1431">
            <v>620000</v>
          </cell>
          <cell r="C1431" t="str">
            <v>Admin Exp Transferred-Credit</v>
          </cell>
        </row>
        <row r="1432">
          <cell r="A1432" t="str">
            <v>5630</v>
          </cell>
          <cell r="B1432" t="str">
            <v>620100</v>
          </cell>
          <cell r="C1432" t="str">
            <v>Consultants</v>
          </cell>
        </row>
        <row r="1433">
          <cell r="A1433" t="str">
            <v>5630</v>
          </cell>
          <cell r="B1433" t="str">
            <v>620120</v>
          </cell>
          <cell r="C1433" t="str">
            <v>Rental Staff</v>
          </cell>
        </row>
        <row r="1434">
          <cell r="A1434" t="str">
            <v>5630</v>
          </cell>
          <cell r="B1434" t="str">
            <v>620240</v>
          </cell>
          <cell r="C1434" t="str">
            <v>Other Contract Services</v>
          </cell>
        </row>
        <row r="1435">
          <cell r="A1435" t="str">
            <v>5635</v>
          </cell>
          <cell r="B1435" t="str">
            <v>645000</v>
          </cell>
          <cell r="C1435" t="str">
            <v>Self Insurance Claims</v>
          </cell>
        </row>
        <row r="1436">
          <cell r="A1436" t="str">
            <v>5635</v>
          </cell>
          <cell r="B1436" t="str">
            <v>646000</v>
          </cell>
          <cell r="C1436" t="str">
            <v>Cost Of Self-Insurance Claims</v>
          </cell>
        </row>
        <row r="1437">
          <cell r="A1437" t="str">
            <v>5640</v>
          </cell>
          <cell r="B1437" t="str">
            <v>620498</v>
          </cell>
          <cell r="C1437" t="str">
            <v>Damage Claim Settlement</v>
          </cell>
        </row>
        <row r="1438">
          <cell r="A1438" t="str">
            <v>5640</v>
          </cell>
          <cell r="B1438" t="str">
            <v>620800</v>
          </cell>
          <cell r="C1438" t="str">
            <v>Damage To Owned Property WO</v>
          </cell>
        </row>
        <row r="1439">
          <cell r="A1439" t="str">
            <v>5640</v>
          </cell>
          <cell r="B1439" t="str">
            <v>620810</v>
          </cell>
          <cell r="C1439" t="str">
            <v>Damage To Owned Property - RO</v>
          </cell>
        </row>
        <row r="1440">
          <cell r="A1440" t="str">
            <v>5640</v>
          </cell>
          <cell r="B1440" t="str">
            <v>620820</v>
          </cell>
          <cell r="C1440" t="str">
            <v>Damage To Owned Property - R&amp;D</v>
          </cell>
        </row>
        <row r="1441">
          <cell r="A1441" t="str">
            <v>5640</v>
          </cell>
          <cell r="B1441" t="str">
            <v>620830</v>
          </cell>
          <cell r="C1441" t="str">
            <v>Damage To Owned Property - NB</v>
          </cell>
        </row>
        <row r="1442">
          <cell r="A1442" t="str">
            <v>5640</v>
          </cell>
          <cell r="B1442" t="str">
            <v>620840</v>
          </cell>
          <cell r="C1442" t="str">
            <v>Damage To Owned Property - Oth</v>
          </cell>
        </row>
        <row r="1443">
          <cell r="A1443" t="str">
            <v>5640</v>
          </cell>
          <cell r="B1443" t="str">
            <v>620850</v>
          </cell>
          <cell r="C1443" t="str">
            <v>Third Party Claim &gt;$50k WO</v>
          </cell>
        </row>
        <row r="1444">
          <cell r="A1444" t="str">
            <v>5640</v>
          </cell>
          <cell r="B1444" t="str">
            <v>620860</v>
          </cell>
          <cell r="C1444" t="str">
            <v>Third Party Claims &gt;$50K RO</v>
          </cell>
        </row>
        <row r="1445">
          <cell r="A1445" t="str">
            <v>5640</v>
          </cell>
          <cell r="B1445" t="str">
            <v>620870</v>
          </cell>
          <cell r="C1445" t="str">
            <v>Third Party Claim &gt;$50k P&amp;D</v>
          </cell>
        </row>
        <row r="1446">
          <cell r="A1446" t="str">
            <v>5640</v>
          </cell>
          <cell r="B1446" t="str">
            <v>620880</v>
          </cell>
          <cell r="C1446" t="str">
            <v>Third Party Claim &gt;$50k NB</v>
          </cell>
        </row>
        <row r="1447">
          <cell r="A1447" t="str">
            <v>5640</v>
          </cell>
          <cell r="B1447" t="str">
            <v>620890</v>
          </cell>
          <cell r="C1447" t="str">
            <v>Third Party Claim &gt;$50k Others</v>
          </cell>
        </row>
        <row r="1448">
          <cell r="A1448" t="str">
            <v>5640</v>
          </cell>
          <cell r="B1448" t="str">
            <v>621000</v>
          </cell>
          <cell r="C1448" t="str">
            <v>Workers Compensation Costs</v>
          </cell>
        </row>
        <row r="1449">
          <cell r="A1449" t="str">
            <v>5645</v>
          </cell>
          <cell r="B1449" t="str">
            <v>625000</v>
          </cell>
          <cell r="C1449" t="str">
            <v>Ben &amp; Grants For Ltd/Pens</v>
          </cell>
        </row>
        <row r="1450">
          <cell r="A1450" t="str">
            <v>5645</v>
          </cell>
          <cell r="B1450" t="str">
            <v>630000</v>
          </cell>
          <cell r="C1450" t="str">
            <v>Pension &amp; Other Adjustments</v>
          </cell>
        </row>
        <row r="1451">
          <cell r="A1451" t="str">
            <v>5645</v>
          </cell>
          <cell r="B1451" t="str">
            <v>630010</v>
          </cell>
          <cell r="C1451" t="str">
            <v>Pay Equity Cost</v>
          </cell>
        </row>
        <row r="1452">
          <cell r="A1452" t="str">
            <v>5645</v>
          </cell>
          <cell r="B1452" t="str">
            <v>630980</v>
          </cell>
          <cell r="C1452" t="str">
            <v>Pension &amp; Other Adjustments</v>
          </cell>
        </row>
        <row r="1453">
          <cell r="A1453" t="str">
            <v>5650</v>
          </cell>
          <cell r="B1453">
            <v>620000</v>
          </cell>
          <cell r="C1453" t="str">
            <v>Franchise Requirements</v>
          </cell>
        </row>
        <row r="1454">
          <cell r="A1454" t="str">
            <v>5655</v>
          </cell>
          <cell r="B1454" t="str">
            <v>698032</v>
          </cell>
          <cell r="C1454" t="str">
            <v>Regulatory USOFA Allocation</v>
          </cell>
        </row>
        <row r="1455">
          <cell r="A1455" t="str">
            <v>5656</v>
          </cell>
          <cell r="B1455">
            <v>620011</v>
          </cell>
          <cell r="C1455" t="str">
            <v>regulatory affairs salaries</v>
          </cell>
        </row>
        <row r="1456">
          <cell r="A1456" t="str">
            <v>5660</v>
          </cell>
          <cell r="B1456" t="str">
            <v>620200</v>
          </cell>
          <cell r="C1456" t="str">
            <v>Advertising/Communications</v>
          </cell>
        </row>
        <row r="1457">
          <cell r="A1457" t="str">
            <v>5660</v>
          </cell>
          <cell r="B1457" t="str">
            <v>620201</v>
          </cell>
          <cell r="C1457" t="str">
            <v>Advertising-Promo Mat,Sup,Prod</v>
          </cell>
        </row>
        <row r="1458">
          <cell r="A1458" t="str">
            <v>5660</v>
          </cell>
          <cell r="B1458" t="str">
            <v>620202</v>
          </cell>
          <cell r="C1458" t="str">
            <v>Advertising - Media Services</v>
          </cell>
        </row>
        <row r="1459">
          <cell r="A1459" t="str">
            <v>5660</v>
          </cell>
          <cell r="B1459" t="str">
            <v>620203</v>
          </cell>
          <cell r="C1459" t="str">
            <v>Advertising - Direct Marketing</v>
          </cell>
        </row>
        <row r="1460">
          <cell r="A1460" t="str">
            <v>5660</v>
          </cell>
          <cell r="B1460" t="str">
            <v>620204</v>
          </cell>
          <cell r="C1460" t="str">
            <v>Advertising - Public Relations</v>
          </cell>
        </row>
        <row r="1461">
          <cell r="A1461" t="str">
            <v>5660</v>
          </cell>
          <cell r="B1461" t="str">
            <v>620205</v>
          </cell>
          <cell r="C1461" t="str">
            <v>Advertising-Cust Survy/Mkt Res</v>
          </cell>
        </row>
        <row r="1462">
          <cell r="A1462" t="str">
            <v>5660</v>
          </cell>
          <cell r="B1462" t="str">
            <v>620206</v>
          </cell>
          <cell r="C1462" t="str">
            <v>Communications-External</v>
          </cell>
        </row>
        <row r="1463">
          <cell r="A1463" t="str">
            <v>5660</v>
          </cell>
          <cell r="B1463" t="str">
            <v>620207</v>
          </cell>
          <cell r="C1463" t="str">
            <v>Communications-Internal</v>
          </cell>
        </row>
        <row r="1464">
          <cell r="A1464" t="str">
            <v>5660</v>
          </cell>
          <cell r="B1464" t="str">
            <v>620208</v>
          </cell>
          <cell r="C1464" t="str">
            <v>Annual Report</v>
          </cell>
        </row>
        <row r="1465">
          <cell r="A1465" t="str">
            <v>5660</v>
          </cell>
          <cell r="B1465" t="str">
            <v>620210</v>
          </cell>
          <cell r="C1465" t="str">
            <v>Brand Strategy</v>
          </cell>
        </row>
        <row r="1466">
          <cell r="A1466" t="str">
            <v>5660</v>
          </cell>
          <cell r="B1466" t="str">
            <v>620211</v>
          </cell>
          <cell r="C1466" t="str">
            <v>Brand Launch Cost</v>
          </cell>
        </row>
        <row r="1467">
          <cell r="A1467" t="str">
            <v>5661</v>
          </cell>
          <cell r="B1467">
            <v>620000</v>
          </cell>
          <cell r="C1467" t="str">
            <v>ADMINISTRATION - GLIDDEN ROAD</v>
          </cell>
        </row>
        <row r="1468">
          <cell r="A1468" t="str">
            <v>5662</v>
          </cell>
          <cell r="B1468">
            <v>620000</v>
          </cell>
          <cell r="C1468" t="str">
            <v>GENERAL ADMINISTRATION</v>
          </cell>
        </row>
        <row r="1469">
          <cell r="A1469" t="str">
            <v>5663</v>
          </cell>
          <cell r="B1469">
            <v>620000</v>
          </cell>
          <cell r="C1469" t="str">
            <v>ACCOUNTING</v>
          </cell>
        </row>
        <row r="1470">
          <cell r="A1470" t="str">
            <v>5664</v>
          </cell>
          <cell r="B1470">
            <v>620000</v>
          </cell>
          <cell r="C1470" t="str">
            <v>OFFICE SERVICES</v>
          </cell>
        </row>
        <row r="1471">
          <cell r="A1471" t="str">
            <v>5665</v>
          </cell>
          <cell r="B1471">
            <v>620000</v>
          </cell>
          <cell r="C1471" t="str">
            <v>PERSONNEL</v>
          </cell>
        </row>
        <row r="1472">
          <cell r="A1472" t="str">
            <v>5666</v>
          </cell>
          <cell r="B1472" t="str">
            <v>680990</v>
          </cell>
          <cell r="C1472" t="str">
            <v>Corporate Restructuring Costs</v>
          </cell>
        </row>
        <row r="1473">
          <cell r="A1473" t="str">
            <v>5666</v>
          </cell>
          <cell r="B1473" t="str">
            <v>685000</v>
          </cell>
          <cell r="C1473" t="str">
            <v>Cents Elimination</v>
          </cell>
        </row>
        <row r="1474">
          <cell r="A1474" t="str">
            <v>5666</v>
          </cell>
          <cell r="B1474" t="str">
            <v>686000</v>
          </cell>
          <cell r="C1474" t="str">
            <v>Corp Restructuring Staff Reduc</v>
          </cell>
        </row>
        <row r="1475">
          <cell r="A1475" t="str">
            <v>5666</v>
          </cell>
          <cell r="B1475" t="str">
            <v>686010</v>
          </cell>
          <cell r="C1475" t="str">
            <v>corp. restructuring-staff 1997</v>
          </cell>
        </row>
        <row r="1476">
          <cell r="A1476" t="str">
            <v>5666</v>
          </cell>
          <cell r="B1476" t="str">
            <v>686060</v>
          </cell>
          <cell r="C1476" t="str">
            <v>Pwu Job Challenge Costs</v>
          </cell>
        </row>
        <row r="1477">
          <cell r="A1477" t="str">
            <v>5666</v>
          </cell>
          <cell r="B1477" t="str">
            <v>687000</v>
          </cell>
          <cell r="C1477" t="str">
            <v>Corp Restruct:Non-Staff Costs</v>
          </cell>
        </row>
        <row r="1478">
          <cell r="A1478" t="str">
            <v>5666</v>
          </cell>
          <cell r="B1478" t="str">
            <v>688000</v>
          </cell>
          <cell r="C1478" t="str">
            <v>Corp Write-Offs</v>
          </cell>
        </row>
        <row r="1479">
          <cell r="A1479" t="str">
            <v>5666</v>
          </cell>
          <cell r="B1479" t="str">
            <v>688010</v>
          </cell>
          <cell r="C1479" t="str">
            <v>VRP Termination Cost</v>
          </cell>
        </row>
        <row r="1480">
          <cell r="A1480" t="str">
            <v>5666</v>
          </cell>
          <cell r="B1480" t="str">
            <v>688020</v>
          </cell>
          <cell r="C1480" t="str">
            <v>VRP Targeted Mgmt Costs</v>
          </cell>
        </row>
        <row r="1481">
          <cell r="A1481" t="str">
            <v>5666</v>
          </cell>
          <cell r="B1481" t="str">
            <v>688030</v>
          </cell>
          <cell r="C1481" t="str">
            <v>VRP Non Voluntary Surplus Cost</v>
          </cell>
        </row>
        <row r="1482">
          <cell r="A1482" t="str">
            <v>5666</v>
          </cell>
          <cell r="B1482" t="str">
            <v>688035</v>
          </cell>
          <cell r="C1482" t="str">
            <v>VRP Administrative Costs</v>
          </cell>
        </row>
        <row r="1483">
          <cell r="A1483" t="str">
            <v>5666</v>
          </cell>
          <cell r="B1483" t="str">
            <v>688040</v>
          </cell>
          <cell r="C1483" t="str">
            <v>VRP Non Productive Costs</v>
          </cell>
        </row>
        <row r="1484">
          <cell r="A1484" t="str">
            <v>5666</v>
          </cell>
          <cell r="B1484" t="str">
            <v>688050</v>
          </cell>
          <cell r="C1484" t="str">
            <v>VRP Lease Cancellation &amp; Misc</v>
          </cell>
        </row>
        <row r="1485">
          <cell r="A1485" t="str">
            <v>5666</v>
          </cell>
          <cell r="B1485" t="str">
            <v>688060</v>
          </cell>
          <cell r="C1485" t="str">
            <v>VRP Misc.Costs</v>
          </cell>
        </row>
        <row r="1486">
          <cell r="A1486" t="str">
            <v>5666</v>
          </cell>
          <cell r="B1486" t="str">
            <v>688070</v>
          </cell>
          <cell r="C1486" t="str">
            <v>VRP Article 11 Supplement Pymt</v>
          </cell>
        </row>
        <row r="1487">
          <cell r="A1487" t="str">
            <v>5666</v>
          </cell>
          <cell r="B1487" t="str">
            <v>688080</v>
          </cell>
          <cell r="C1487" t="str">
            <v>VRP Employee Advance Payment</v>
          </cell>
        </row>
        <row r="1488">
          <cell r="A1488" t="str">
            <v>5666</v>
          </cell>
          <cell r="B1488" t="str">
            <v>688090</v>
          </cell>
          <cell r="C1488" t="str">
            <v>VRP - Retirement Bonus</v>
          </cell>
        </row>
        <row r="1489">
          <cell r="A1489" t="str">
            <v>5666</v>
          </cell>
          <cell r="B1489" t="str">
            <v>688091</v>
          </cell>
          <cell r="C1489" t="str">
            <v>VRP - Suppl Pension Benefits</v>
          </cell>
        </row>
        <row r="1490">
          <cell r="A1490" t="str">
            <v>5666</v>
          </cell>
          <cell r="B1490" t="str">
            <v>688099</v>
          </cell>
          <cell r="C1490" t="str">
            <v>VRP - Offset</v>
          </cell>
        </row>
        <row r="1491">
          <cell r="A1491" t="str">
            <v>5667</v>
          </cell>
          <cell r="B1491" t="str">
            <v>618030</v>
          </cell>
          <cell r="C1491" t="str">
            <v>COST OF SERVICE OUTSIDE GRP</v>
          </cell>
        </row>
        <row r="1492">
          <cell r="A1492" t="str">
            <v>5667</v>
          </cell>
          <cell r="B1492" t="str">
            <v>618810</v>
          </cell>
          <cell r="C1492" t="str">
            <v>Cost of Service-RTXEX</v>
          </cell>
        </row>
        <row r="1493">
          <cell r="A1493" t="str">
            <v>5667</v>
          </cell>
          <cell r="B1493" t="str">
            <v>618811</v>
          </cell>
          <cell r="C1493" t="str">
            <v>Cost of Service OPG (Lab)</v>
          </cell>
        </row>
        <row r="1494">
          <cell r="A1494" t="str">
            <v>5667</v>
          </cell>
          <cell r="B1494" t="str">
            <v>618812</v>
          </cell>
          <cell r="C1494" t="str">
            <v>Cost of Service OPG (Material)</v>
          </cell>
        </row>
        <row r="1495">
          <cell r="A1495" t="str">
            <v>5667</v>
          </cell>
          <cell r="B1495" t="str">
            <v>618820</v>
          </cell>
          <cell r="C1495" t="str">
            <v>Cost of Service-RDXEX</v>
          </cell>
        </row>
        <row r="1496">
          <cell r="A1496" t="str">
            <v>5667</v>
          </cell>
          <cell r="B1496" t="str">
            <v>618821</v>
          </cell>
          <cell r="C1496" t="str">
            <v>Cost of Service-(Lab)</v>
          </cell>
        </row>
        <row r="1497">
          <cell r="A1497" t="str">
            <v>5667</v>
          </cell>
          <cell r="B1497" t="str">
            <v>618822</v>
          </cell>
          <cell r="C1497" t="str">
            <v>Cost of Service (Material)</v>
          </cell>
        </row>
        <row r="1498">
          <cell r="A1498" t="str">
            <v>5668</v>
          </cell>
          <cell r="B1498">
            <v>620000</v>
          </cell>
          <cell r="C1498" t="str">
            <v>MAJOR LEASE EXPENSE</v>
          </cell>
        </row>
        <row r="1499">
          <cell r="A1499" t="str">
            <v>5669</v>
          </cell>
          <cell r="B1499">
            <v>620000</v>
          </cell>
          <cell r="C1499" t="str">
            <v>Misc General Exp - IS</v>
          </cell>
        </row>
        <row r="1500">
          <cell r="A1500" t="str">
            <v>5670</v>
          </cell>
          <cell r="B1500" t="str">
            <v>620620</v>
          </cell>
          <cell r="C1500" t="str">
            <v>Facility Costs - General</v>
          </cell>
        </row>
        <row r="1501">
          <cell r="A1501" t="str">
            <v>5670</v>
          </cell>
          <cell r="B1501" t="str">
            <v>620621</v>
          </cell>
          <cell r="C1501" t="str">
            <v>Office Moves</v>
          </cell>
        </row>
        <row r="1502">
          <cell r="A1502" t="str">
            <v>5670</v>
          </cell>
          <cell r="B1502" t="str">
            <v>620630</v>
          </cell>
          <cell r="C1502" t="str">
            <v>Facility Costs - Leases</v>
          </cell>
        </row>
        <row r="1503">
          <cell r="A1503" t="str">
            <v>5670</v>
          </cell>
          <cell r="B1503" t="str">
            <v>620640</v>
          </cell>
          <cell r="C1503" t="str">
            <v>Facility Costs - Utilities</v>
          </cell>
        </row>
        <row r="1504">
          <cell r="A1504" t="str">
            <v>5670</v>
          </cell>
          <cell r="B1504" t="str">
            <v>620650</v>
          </cell>
          <cell r="C1504" t="str">
            <v>Fac Costs:Mun Tax/Pymt In Lieu</v>
          </cell>
        </row>
        <row r="1505">
          <cell r="A1505" t="str">
            <v>5670</v>
          </cell>
          <cell r="B1505" t="str">
            <v>620660</v>
          </cell>
          <cell r="C1505" t="str">
            <v>Other Building Operating Costs</v>
          </cell>
        </row>
        <row r="1506">
          <cell r="A1506" t="str">
            <v>5675</v>
          </cell>
          <cell r="B1506">
            <v>620650</v>
          </cell>
          <cell r="C1506" t="str">
            <v>Fac Costs:Mun Tax/Pymt In Lieu</v>
          </cell>
        </row>
        <row r="1507">
          <cell r="A1507" t="str">
            <v>5680</v>
          </cell>
          <cell r="B1507">
            <v>620000</v>
          </cell>
          <cell r="C1507" t="str">
            <v>Electrical Safety Authority Fe</v>
          </cell>
        </row>
        <row r="1508">
          <cell r="A1508" t="str">
            <v>5685</v>
          </cell>
          <cell r="B1508" t="str">
            <v>610701</v>
          </cell>
          <cell r="C1508" t="str">
            <v>IMO-301Cap Rsv Mkt Shrt Rebat</v>
          </cell>
        </row>
        <row r="1509">
          <cell r="A1509" t="str">
            <v>5685</v>
          </cell>
          <cell r="B1509" t="str">
            <v>610702</v>
          </cell>
          <cell r="C1509" t="str">
            <v>IMO-101Net Energy Mkt Stlmnt</v>
          </cell>
        </row>
        <row r="1510">
          <cell r="A1510" t="str">
            <v>5685</v>
          </cell>
          <cell r="B1510" t="str">
            <v>610703</v>
          </cell>
          <cell r="C1510" t="str">
            <v>IMO-350Cpcty Rsv Mkt Uplift</v>
          </cell>
        </row>
        <row r="1511">
          <cell r="A1511" t="str">
            <v>5685</v>
          </cell>
          <cell r="B1511" t="str">
            <v>610704</v>
          </cell>
          <cell r="C1511" t="str">
            <v>IMO-155Congest Mgmt Sttlmnt</v>
          </cell>
        </row>
        <row r="1512">
          <cell r="A1512" t="str">
            <v>5685</v>
          </cell>
          <cell r="B1512" t="str">
            <v>610706</v>
          </cell>
          <cell r="C1512" t="str">
            <v>IMO-163Mkt Susp Add Comp Sttl</v>
          </cell>
        </row>
        <row r="1513">
          <cell r="A1513" t="str">
            <v>5685</v>
          </cell>
          <cell r="B1513" t="str">
            <v>610707</v>
          </cell>
          <cell r="C1513" t="str">
            <v>IMO-164Outage Canc/Def Dbt</v>
          </cell>
        </row>
        <row r="1514">
          <cell r="A1514" t="str">
            <v>5685</v>
          </cell>
          <cell r="B1514" t="str">
            <v>610708</v>
          </cell>
          <cell r="C1514" t="str">
            <v>IMO-165Unrecov Test Costs Dbt</v>
          </cell>
        </row>
        <row r="1515">
          <cell r="A1515" t="str">
            <v>5685</v>
          </cell>
          <cell r="B1515" t="str">
            <v>610709</v>
          </cell>
          <cell r="C1515" t="str">
            <v>IMO-166Tieline Mtce Rel Dbt</v>
          </cell>
        </row>
        <row r="1516">
          <cell r="A1516" t="str">
            <v>5685</v>
          </cell>
          <cell r="B1516" t="str">
            <v>610710</v>
          </cell>
          <cell r="C1516" t="str">
            <v>IMO-167Emergency Energy Debit</v>
          </cell>
        </row>
        <row r="1517">
          <cell r="A1517" t="str">
            <v>5685</v>
          </cell>
          <cell r="B1517" t="str">
            <v>610711</v>
          </cell>
          <cell r="C1517" t="str">
            <v>IMO-250 10 Min Spinning MktHr</v>
          </cell>
        </row>
        <row r="1518">
          <cell r="A1518" t="str">
            <v>5685</v>
          </cell>
          <cell r="B1518" t="str">
            <v>610713</v>
          </cell>
          <cell r="C1518" t="str">
            <v>IMO-252 10 Min Non-Spin MktHr</v>
          </cell>
        </row>
        <row r="1519">
          <cell r="A1519" t="str">
            <v>5685</v>
          </cell>
          <cell r="B1519" t="str">
            <v>610715</v>
          </cell>
          <cell r="C1519" t="str">
            <v>IMO-254 30 Min Op Res MktHr</v>
          </cell>
        </row>
        <row r="1520">
          <cell r="A1520" t="str">
            <v>5685</v>
          </cell>
          <cell r="B1520" t="str">
            <v>610717</v>
          </cell>
          <cell r="C1520" t="str">
            <v>IMO-450Black Start Cap Sett D</v>
          </cell>
        </row>
        <row r="1521">
          <cell r="A1521" t="str">
            <v>5685</v>
          </cell>
          <cell r="B1521" t="str">
            <v>610718</v>
          </cell>
          <cell r="C1521" t="str">
            <v>IMO-452React Supp Volt Sttl D</v>
          </cell>
        </row>
        <row r="1522">
          <cell r="A1522" t="str">
            <v>5685</v>
          </cell>
          <cell r="B1522" t="str">
            <v>610719</v>
          </cell>
          <cell r="C1522" t="str">
            <v>IMO-454Reg Serv Sttlmt Debit</v>
          </cell>
        </row>
        <row r="1523">
          <cell r="A1523" t="str">
            <v>5685</v>
          </cell>
          <cell r="B1523" t="str">
            <v>610720</v>
          </cell>
          <cell r="C1523" t="str">
            <v>IMO-550Must Run Cont Settl Cr</v>
          </cell>
        </row>
        <row r="1524">
          <cell r="A1524" t="str">
            <v>5685</v>
          </cell>
          <cell r="B1524" t="str">
            <v>610721</v>
          </cell>
          <cell r="C1524" t="str">
            <v>IMO-650Network Service Charge</v>
          </cell>
        </row>
        <row r="1525">
          <cell r="A1525" t="str">
            <v>5685</v>
          </cell>
          <cell r="B1525" t="str">
            <v>610722</v>
          </cell>
          <cell r="C1525" t="str">
            <v>IMO-651Line Conn Serv Charge</v>
          </cell>
        </row>
        <row r="1526">
          <cell r="A1526" t="str">
            <v>5685</v>
          </cell>
          <cell r="B1526" t="str">
            <v>610723</v>
          </cell>
          <cell r="C1526" t="str">
            <v>IMO-652Transf Conn Serv Chrg</v>
          </cell>
        </row>
        <row r="1527">
          <cell r="A1527" t="str">
            <v>5685</v>
          </cell>
          <cell r="B1527" t="str">
            <v>610725</v>
          </cell>
          <cell r="C1527" t="str">
            <v>IMO-750Disp Res Sttlmnt Debit</v>
          </cell>
        </row>
        <row r="1528">
          <cell r="A1528" t="str">
            <v>5685</v>
          </cell>
          <cell r="B1528" t="str">
            <v>610726</v>
          </cell>
          <cell r="C1528" t="str">
            <v>IMO-751Disp Res Brd Serv Deb</v>
          </cell>
        </row>
        <row r="1529">
          <cell r="A1529" t="str">
            <v>5685</v>
          </cell>
          <cell r="B1529" t="str">
            <v>610727</v>
          </cell>
          <cell r="C1529" t="str">
            <v>IMO-752Debt Retirement Charge</v>
          </cell>
        </row>
        <row r="1530">
          <cell r="A1530" t="str">
            <v>5685</v>
          </cell>
          <cell r="B1530" t="str">
            <v>610729</v>
          </cell>
          <cell r="C1530" t="str">
            <v>IMO-850Mkt Partic Def Sttl Db</v>
          </cell>
        </row>
        <row r="1531">
          <cell r="A1531" t="str">
            <v>5685</v>
          </cell>
          <cell r="B1531" t="str">
            <v>610730</v>
          </cell>
          <cell r="C1531" t="str">
            <v>IMO-150Net Energy Mkt Sttlmnt</v>
          </cell>
        </row>
        <row r="1532">
          <cell r="A1532" t="str">
            <v>5685</v>
          </cell>
          <cell r="B1532" t="str">
            <v>610731</v>
          </cell>
          <cell r="C1532" t="str">
            <v>IMO-9990 IMO Admin  Charge</v>
          </cell>
        </row>
        <row r="1533">
          <cell r="A1533" t="str">
            <v>5685</v>
          </cell>
          <cell r="B1533" t="str">
            <v>610732</v>
          </cell>
          <cell r="C1533" t="str">
            <v>IMO-351Cap Res Mkt Shrt Deb</v>
          </cell>
        </row>
        <row r="1534">
          <cell r="A1534" t="str">
            <v>5690</v>
          </cell>
          <cell r="B1534" t="str">
            <v>660000</v>
          </cell>
          <cell r="C1534" t="str">
            <v>Payments In Lieu Of Prop Taxes</v>
          </cell>
        </row>
        <row r="1535">
          <cell r="A1535" t="str">
            <v>5690</v>
          </cell>
          <cell r="B1535" t="str">
            <v>660001</v>
          </cell>
          <cell r="C1535" t="str">
            <v>Proxy  Tax</v>
          </cell>
        </row>
        <row r="1536">
          <cell r="A1536" t="str">
            <v>5690</v>
          </cell>
          <cell r="B1536" t="str">
            <v>660070</v>
          </cell>
          <cell r="C1536" t="str">
            <v>PYMTS IN LIEU  LV STNS</v>
          </cell>
        </row>
        <row r="1537">
          <cell r="A1537" t="str">
            <v>5690</v>
          </cell>
          <cell r="B1537" t="str">
            <v>660080</v>
          </cell>
          <cell r="C1537" t="str">
            <v>PYMTS IN LIEU EHV LINES</v>
          </cell>
        </row>
        <row r="1538">
          <cell r="A1538" t="str">
            <v>5690</v>
          </cell>
          <cell r="B1538" t="str">
            <v>660090</v>
          </cell>
          <cell r="C1538" t="str">
            <v>PYMTS IN LIEU 230 LINES</v>
          </cell>
        </row>
        <row r="1539">
          <cell r="A1539" t="str">
            <v>5690</v>
          </cell>
          <cell r="B1539" t="str">
            <v>660100</v>
          </cell>
          <cell r="C1539" t="str">
            <v>PYMTS IN LIEU 115 LINES</v>
          </cell>
        </row>
        <row r="1540">
          <cell r="A1540" t="str">
            <v>5690</v>
          </cell>
          <cell r="B1540" t="str">
            <v>660110</v>
          </cell>
          <cell r="C1540" t="str">
            <v>PYMTS IN LIEU LV STNS</v>
          </cell>
        </row>
        <row r="1541">
          <cell r="A1541" t="str">
            <v>5700</v>
          </cell>
          <cell r="B1541">
            <v>741100</v>
          </cell>
          <cell r="C1541" t="str">
            <v>DEPREC EXPENSE CONTROL AC</v>
          </cell>
        </row>
        <row r="1542">
          <cell r="A1542" t="str">
            <v>5701</v>
          </cell>
          <cell r="B1542">
            <v>741100</v>
          </cell>
          <cell r="C1542" t="str">
            <v>DEPREC EXPENSE GEN PLANT</v>
          </cell>
        </row>
        <row r="1543">
          <cell r="A1543" t="str">
            <v>5702</v>
          </cell>
          <cell r="B1543">
            <v>741100</v>
          </cell>
          <cell r="C1543" t="str">
            <v>DEPREC EXPENSE OFF EQUIP</v>
          </cell>
        </row>
        <row r="1544">
          <cell r="A1544" t="str">
            <v>5703</v>
          </cell>
          <cell r="B1544" t="str">
            <v>741190</v>
          </cell>
          <cell r="C1544" t="str">
            <v>Major Depreciation Expense Red</v>
          </cell>
        </row>
        <row r="1545">
          <cell r="A1545" t="str">
            <v>5703</v>
          </cell>
          <cell r="B1545" t="str">
            <v>741290</v>
          </cell>
          <cell r="C1545" t="str">
            <v>Mfa Dep Expense Redistribution</v>
          </cell>
        </row>
        <row r="1546">
          <cell r="A1546" t="str">
            <v>5703</v>
          </cell>
          <cell r="B1546" t="str">
            <v>741390</v>
          </cell>
          <cell r="C1546" t="str">
            <v>Capitalized Depr Redistributio</v>
          </cell>
        </row>
        <row r="1547">
          <cell r="A1547" t="str">
            <v>5703</v>
          </cell>
          <cell r="B1547" t="str">
            <v>741490</v>
          </cell>
          <cell r="C1547" t="str">
            <v>Tools Dep Exp Redistribution</v>
          </cell>
        </row>
        <row r="1548">
          <cell r="A1548" t="str">
            <v>5704</v>
          </cell>
          <cell r="B1548" t="str">
            <v>741530</v>
          </cell>
          <cell r="C1548" t="str">
            <v>Asset Rem &amp; Reloc Expense</v>
          </cell>
        </row>
        <row r="1549">
          <cell r="A1549" t="str">
            <v>5705</v>
          </cell>
          <cell r="B1549">
            <v>741100</v>
          </cell>
          <cell r="C1549" t="str">
            <v>DEPREC EXP ROLLING STOCK</v>
          </cell>
        </row>
        <row r="1550">
          <cell r="A1550" t="str">
            <v>5706</v>
          </cell>
          <cell r="B1550">
            <v>741100</v>
          </cell>
          <cell r="C1550" t="str">
            <v>DEPREC EXP TOOL &amp; INSTRUM</v>
          </cell>
        </row>
        <row r="1551">
          <cell r="A1551" t="str">
            <v>5708</v>
          </cell>
          <cell r="B1551">
            <v>741100</v>
          </cell>
          <cell r="C1551" t="str">
            <v>DEPREC EXP SENTINEL LGHTS</v>
          </cell>
        </row>
        <row r="1552">
          <cell r="A1552" t="str">
            <v>5709</v>
          </cell>
          <cell r="B1552" t="str">
            <v>741100</v>
          </cell>
          <cell r="C1552" t="str">
            <v>Major Fixed Assets Dep Expense</v>
          </cell>
        </row>
        <row r="1553">
          <cell r="A1553" t="str">
            <v>5709</v>
          </cell>
          <cell r="B1553" t="str">
            <v>741200</v>
          </cell>
          <cell r="C1553" t="str">
            <v>Minor Fixed Assets Dep Expense</v>
          </cell>
        </row>
        <row r="1554">
          <cell r="A1554" t="str">
            <v>5709</v>
          </cell>
          <cell r="B1554" t="str">
            <v>741300</v>
          </cell>
          <cell r="C1554" t="str">
            <v>T&amp;We Depreciation Expense</v>
          </cell>
        </row>
        <row r="1555">
          <cell r="A1555" t="str">
            <v>5709</v>
          </cell>
          <cell r="B1555" t="str">
            <v>741400</v>
          </cell>
          <cell r="C1555" t="str">
            <v>Tools Depreciation Expense</v>
          </cell>
        </row>
        <row r="1556">
          <cell r="A1556" t="str">
            <v>5710</v>
          </cell>
          <cell r="B1556">
            <v>753000</v>
          </cell>
          <cell r="C1556" t="str">
            <v>AMORT EXPENSE LAND RIGHTS</v>
          </cell>
        </row>
        <row r="1557">
          <cell r="A1557" t="str">
            <v>5715</v>
          </cell>
          <cell r="B1557" t="str">
            <v>751000</v>
          </cell>
          <cell r="C1557" t="str">
            <v>Amort - Freq Stdization Incent</v>
          </cell>
        </row>
        <row r="1558">
          <cell r="A1558" t="str">
            <v>5715</v>
          </cell>
          <cell r="B1558" t="str">
            <v>751010</v>
          </cell>
          <cell r="C1558" t="str">
            <v>Amort - Capital Contribution</v>
          </cell>
        </row>
        <row r="1559">
          <cell r="A1559" t="str">
            <v>5715</v>
          </cell>
          <cell r="B1559" t="str">
            <v>752000</v>
          </cell>
          <cell r="C1559" t="str">
            <v>Demand Mgmt Costs&amp;Incent Amort</v>
          </cell>
        </row>
        <row r="1560">
          <cell r="A1560" t="str">
            <v>5715</v>
          </cell>
          <cell r="B1560" t="str">
            <v>753000</v>
          </cell>
          <cell r="C1560" t="str">
            <v>Other Amortization</v>
          </cell>
        </row>
        <row r="1561">
          <cell r="A1561" t="str">
            <v>5715</v>
          </cell>
          <cell r="B1561" t="str">
            <v>753040</v>
          </cell>
          <cell r="C1561" t="str">
            <v>Acquisition-Goodwill Amort</v>
          </cell>
        </row>
        <row r="1562">
          <cell r="A1562" t="str">
            <v>5715</v>
          </cell>
          <cell r="B1562" t="str">
            <v>753050</v>
          </cell>
          <cell r="C1562" t="str">
            <v>Amort of Enviro Reg  Assets</v>
          </cell>
        </row>
        <row r="1563">
          <cell r="A1563" t="str">
            <v>5720</v>
          </cell>
          <cell r="B1563">
            <v>753000</v>
          </cell>
          <cell r="C1563" t="str">
            <v>Amort of Electric Plant Acquis</v>
          </cell>
        </row>
        <row r="1564">
          <cell r="A1564" t="str">
            <v>5725</v>
          </cell>
          <cell r="B1564" t="str">
            <v>732000</v>
          </cell>
          <cell r="C1564" t="str">
            <v>Debt Guarantee Fee</v>
          </cell>
        </row>
        <row r="1565">
          <cell r="A1565" t="str">
            <v>5725</v>
          </cell>
          <cell r="B1565" t="str">
            <v>732980</v>
          </cell>
          <cell r="C1565" t="str">
            <v>Allocated Debt Guarantee Fee</v>
          </cell>
        </row>
        <row r="1566">
          <cell r="A1566" t="str">
            <v>5725</v>
          </cell>
          <cell r="B1566" t="str">
            <v>741550</v>
          </cell>
          <cell r="C1566" t="str">
            <v>Asset Write Off Of Nbv</v>
          </cell>
        </row>
        <row r="1567">
          <cell r="A1567" t="str">
            <v>5725</v>
          </cell>
          <cell r="B1567" t="str">
            <v>741570</v>
          </cell>
          <cell r="C1567" t="str">
            <v>Decommissioning</v>
          </cell>
        </row>
        <row r="1568">
          <cell r="A1568" t="str">
            <v>5725</v>
          </cell>
          <cell r="B1568" t="str">
            <v>741610</v>
          </cell>
          <cell r="C1568" t="str">
            <v>Asbestos Removal</v>
          </cell>
        </row>
        <row r="1569">
          <cell r="A1569" t="str">
            <v>5725</v>
          </cell>
          <cell r="B1569" t="str">
            <v>741620</v>
          </cell>
          <cell r="C1569" t="str">
            <v>Asset write-off - Invntory Ret</v>
          </cell>
        </row>
        <row r="1570">
          <cell r="A1570" t="str">
            <v>5725</v>
          </cell>
          <cell r="B1570" t="str">
            <v>741630</v>
          </cell>
          <cell r="C1570" t="str">
            <v>Rehab Removal Provisions</v>
          </cell>
        </row>
        <row r="1571">
          <cell r="A1571" t="str">
            <v>5725</v>
          </cell>
          <cell r="B1571" t="str">
            <v>741890</v>
          </cell>
          <cell r="C1571" t="str">
            <v>Sunsystem Clear A/C(Cad Dbase)</v>
          </cell>
        </row>
        <row r="1572">
          <cell r="A1572" t="str">
            <v>5725</v>
          </cell>
          <cell r="B1572" t="str">
            <v>745890</v>
          </cell>
          <cell r="C1572" t="str">
            <v>Sunsystem Clearing Acct</v>
          </cell>
        </row>
        <row r="1573">
          <cell r="A1573" t="str">
            <v>5725</v>
          </cell>
          <cell r="B1573" t="str">
            <v>745990</v>
          </cell>
          <cell r="C1573" t="str">
            <v>Depr Expense - O/H Capitalized</v>
          </cell>
        </row>
        <row r="1574">
          <cell r="A1574" t="str">
            <v>5725</v>
          </cell>
          <cell r="B1574" t="str">
            <v>746000</v>
          </cell>
          <cell r="C1574" t="str">
            <v>Amortization - Raav</v>
          </cell>
        </row>
        <row r="1575">
          <cell r="A1575" t="str">
            <v>5725</v>
          </cell>
          <cell r="B1575" t="str">
            <v>746010</v>
          </cell>
          <cell r="C1575" t="str">
            <v>Ifr Asset Amortization</v>
          </cell>
        </row>
        <row r="1576">
          <cell r="A1576" t="str">
            <v>5730</v>
          </cell>
          <cell r="B1576" t="str">
            <v>751020</v>
          </cell>
          <cell r="C1576" t="str">
            <v>1997 Surplus Staff - Amort</v>
          </cell>
        </row>
        <row r="1577">
          <cell r="A1577" t="str">
            <v>5730</v>
          </cell>
          <cell r="B1577" t="str">
            <v>753020</v>
          </cell>
          <cell r="C1577" t="str">
            <v>Regulatory Asset Amort - Bldgs</v>
          </cell>
        </row>
        <row r="1578">
          <cell r="A1578" t="str">
            <v>5730</v>
          </cell>
          <cell r="B1578" t="str">
            <v>753030</v>
          </cell>
          <cell r="C1578" t="str">
            <v>Regulatory Asset Amort - Staff</v>
          </cell>
        </row>
        <row r="1579">
          <cell r="A1579" t="str">
            <v>5735</v>
          </cell>
          <cell r="B1579">
            <v>751010</v>
          </cell>
          <cell r="C1579" t="str">
            <v>AMORT EXP CONT CAPITAL</v>
          </cell>
        </row>
        <row r="1580">
          <cell r="A1580" t="str">
            <v>5740</v>
          </cell>
          <cell r="B1580" t="str">
            <v>753010</v>
          </cell>
          <cell r="C1580" t="str">
            <v>OPEB Amortization</v>
          </cell>
        </row>
        <row r="1581">
          <cell r="A1581" t="str">
            <v>5740</v>
          </cell>
          <cell r="B1581" t="str">
            <v>753021</v>
          </cell>
          <cell r="C1581" t="str">
            <v>Amort-Moore Township</v>
          </cell>
        </row>
        <row r="1582">
          <cell r="A1582" t="str">
            <v>6005</v>
          </cell>
          <cell r="B1582" t="str">
            <v>761200</v>
          </cell>
          <cell r="C1582" t="str">
            <v>Inter-co Bond Interest Expense</v>
          </cell>
        </row>
        <row r="1583">
          <cell r="A1583" t="str">
            <v>6005</v>
          </cell>
          <cell r="B1583" t="str">
            <v>761210</v>
          </cell>
          <cell r="C1583" t="str">
            <v>Inter Co. Bond Interest Income</v>
          </cell>
        </row>
        <row r="1584">
          <cell r="A1584" t="str">
            <v>6005</v>
          </cell>
          <cell r="B1584" t="str">
            <v>761220</v>
          </cell>
          <cell r="C1584" t="str">
            <v>Inter Co. Bond Int Ex ALTBR</v>
          </cell>
        </row>
        <row r="1585">
          <cell r="A1585" t="str">
            <v>6005</v>
          </cell>
          <cell r="B1585" t="str">
            <v>761230</v>
          </cell>
          <cell r="C1585" t="str">
            <v>Inter Co. Bond Int Inc ALTBR</v>
          </cell>
        </row>
        <row r="1586">
          <cell r="A1586" t="str">
            <v>6005</v>
          </cell>
          <cell r="B1586" t="str">
            <v>761980</v>
          </cell>
          <cell r="C1586" t="str">
            <v>Cptlized Interest Redistrib</v>
          </cell>
        </row>
        <row r="1587">
          <cell r="A1587" t="str">
            <v>6010</v>
          </cell>
          <cell r="B1587">
            <v>761120</v>
          </cell>
          <cell r="C1587" t="str">
            <v>Amort of Debt Discount &amp; Expen</v>
          </cell>
        </row>
        <row r="1588">
          <cell r="A1588" t="str">
            <v>6015</v>
          </cell>
          <cell r="B1588">
            <v>761120</v>
          </cell>
          <cell r="C1588" t="str">
            <v>Amort of Premium on Debt-Credi</v>
          </cell>
        </row>
        <row r="1589">
          <cell r="A1589" t="str">
            <v>6030</v>
          </cell>
          <cell r="B1589">
            <v>761010</v>
          </cell>
          <cell r="C1589" t="str">
            <v>Interest on Debt to Assoc Cos</v>
          </cell>
        </row>
        <row r="1590">
          <cell r="A1590" t="str">
            <v>6035</v>
          </cell>
          <cell r="B1590" t="str">
            <v>761010</v>
          </cell>
          <cell r="C1590" t="str">
            <v>Interest Costs/Credits</v>
          </cell>
        </row>
        <row r="1591">
          <cell r="A1591" t="str">
            <v>6035</v>
          </cell>
          <cell r="B1591" t="str">
            <v>761020</v>
          </cell>
          <cell r="C1591" t="str">
            <v>Interest Costs/Credits</v>
          </cell>
        </row>
        <row r="1592">
          <cell r="A1592" t="str">
            <v>6035</v>
          </cell>
          <cell r="B1592" t="str">
            <v>761030</v>
          </cell>
          <cell r="C1592" t="str">
            <v>Employee Sabbatical Interest</v>
          </cell>
        </row>
        <row r="1593">
          <cell r="A1593" t="str">
            <v>6035</v>
          </cell>
          <cell r="B1593" t="str">
            <v>761040</v>
          </cell>
          <cell r="C1593" t="str">
            <v>Interest Costs/Credits</v>
          </cell>
        </row>
        <row r="1594">
          <cell r="A1594" t="str">
            <v>6035</v>
          </cell>
          <cell r="B1594" t="str">
            <v>761060</v>
          </cell>
          <cell r="C1594" t="str">
            <v>Interest Redemption Discount A</v>
          </cell>
        </row>
        <row r="1595">
          <cell r="A1595" t="str">
            <v>6035</v>
          </cell>
          <cell r="B1595" t="str">
            <v>761070</v>
          </cell>
          <cell r="C1595" t="str">
            <v>Close out G/L IR Swaps</v>
          </cell>
        </row>
        <row r="1596">
          <cell r="A1596" t="str">
            <v>6035</v>
          </cell>
          <cell r="B1596" t="str">
            <v>761120</v>
          </cell>
          <cell r="C1596" t="str">
            <v>Interest Discount Amortization</v>
          </cell>
        </row>
        <row r="1597">
          <cell r="A1597" t="str">
            <v>6035</v>
          </cell>
          <cell r="B1597" t="str">
            <v>761130</v>
          </cell>
          <cell r="C1597" t="str">
            <v>unearned int. amortization</v>
          </cell>
        </row>
        <row r="1598">
          <cell r="A1598" t="str">
            <v>6035</v>
          </cell>
          <cell r="B1598" t="str">
            <v>761140</v>
          </cell>
          <cell r="C1598" t="str">
            <v>Interest - Short Term Notes</v>
          </cell>
        </row>
        <row r="1599">
          <cell r="A1599" t="str">
            <v>6035</v>
          </cell>
          <cell r="B1599" t="str">
            <v>761150</v>
          </cell>
          <cell r="C1599" t="str">
            <v>CP Program Fees</v>
          </cell>
        </row>
        <row r="1600">
          <cell r="A1600" t="str">
            <v>6035</v>
          </cell>
          <cell r="B1600" t="str">
            <v>761160</v>
          </cell>
          <cell r="C1600" t="str">
            <v>Interest Paid -  Bonds</v>
          </cell>
        </row>
        <row r="1601">
          <cell r="A1601" t="str">
            <v>6035</v>
          </cell>
          <cell r="B1601" t="str">
            <v>761170</v>
          </cell>
          <cell r="C1601" t="str">
            <v>Interest Paid -  Sh Term Notes</v>
          </cell>
        </row>
        <row r="1602">
          <cell r="A1602" t="str">
            <v>6035</v>
          </cell>
          <cell r="B1602" t="str">
            <v>761201</v>
          </cell>
          <cell r="C1602" t="str">
            <v>InterCo Bond Interest Exp-Prem</v>
          </cell>
        </row>
        <row r="1603">
          <cell r="A1603" t="str">
            <v>6035</v>
          </cell>
          <cell r="B1603" t="str">
            <v>761211</v>
          </cell>
          <cell r="C1603" t="str">
            <v>InterCo Bond Int IncomDiscount</v>
          </cell>
        </row>
        <row r="1604">
          <cell r="A1604" t="str">
            <v>6035</v>
          </cell>
          <cell r="B1604" t="str">
            <v>761250</v>
          </cell>
          <cell r="C1604" t="str">
            <v>Inter Co. Demand Loan Interest</v>
          </cell>
        </row>
        <row r="1605">
          <cell r="A1605" t="str">
            <v>6035</v>
          </cell>
          <cell r="B1605" t="str">
            <v>761251</v>
          </cell>
          <cell r="C1605" t="str">
            <v>InterCo Dem Loan Int Exp-Prem</v>
          </cell>
        </row>
        <row r="1606">
          <cell r="A1606" t="str">
            <v>6035</v>
          </cell>
          <cell r="B1606" t="str">
            <v>761260</v>
          </cell>
          <cell r="C1606" t="str">
            <v>Inter Co. Demand Loan Int Inc</v>
          </cell>
        </row>
        <row r="1607">
          <cell r="A1607" t="str">
            <v>6035</v>
          </cell>
          <cell r="B1607" t="str">
            <v>761261</v>
          </cell>
          <cell r="C1607" t="str">
            <v>InterCo DemLoan Int Incom-Disc</v>
          </cell>
        </row>
        <row r="1608">
          <cell r="A1608" t="str">
            <v>6035</v>
          </cell>
          <cell r="B1608" t="str">
            <v>761330</v>
          </cell>
          <cell r="C1608" t="str">
            <v>Interest Income Short Term Inv</v>
          </cell>
        </row>
        <row r="1609">
          <cell r="A1609" t="str">
            <v>6035</v>
          </cell>
          <cell r="B1609" t="str">
            <v>761340</v>
          </cell>
          <cell r="C1609" t="str">
            <v>Interest Income Hedging</v>
          </cell>
        </row>
        <row r="1610">
          <cell r="A1610" t="str">
            <v>6035</v>
          </cell>
          <cell r="B1610" t="str">
            <v>761370</v>
          </cell>
          <cell r="C1610" t="str">
            <v>Int Income - U.S. Deposit</v>
          </cell>
        </row>
        <row r="1611">
          <cell r="A1611" t="str">
            <v>6035</v>
          </cell>
          <cell r="B1611" t="str">
            <v>761390</v>
          </cell>
          <cell r="C1611" t="str">
            <v>Int Income - Low Int Loans-Nug</v>
          </cell>
        </row>
        <row r="1612">
          <cell r="A1612" t="str">
            <v>6035</v>
          </cell>
          <cell r="B1612" t="str">
            <v>761411</v>
          </cell>
          <cell r="C1612" t="str">
            <v>Int Intrst Rcvered Outside Grp</v>
          </cell>
        </row>
        <row r="1613">
          <cell r="A1613" t="str">
            <v>6035</v>
          </cell>
          <cell r="B1613" t="str">
            <v>761412</v>
          </cell>
          <cell r="C1613" t="str">
            <v>Interest Improve On Defer Cost</v>
          </cell>
        </row>
        <row r="1614">
          <cell r="A1614" t="str">
            <v>6035</v>
          </cell>
          <cell r="B1614" t="str">
            <v>761420</v>
          </cell>
          <cell r="C1614" t="str">
            <v>Int Income - Gtd Payment Nug</v>
          </cell>
        </row>
        <row r="1615">
          <cell r="A1615" t="str">
            <v>6035</v>
          </cell>
          <cell r="B1615" t="str">
            <v>761430</v>
          </cell>
          <cell r="C1615" t="str">
            <v>INTEREST RECOVERED</v>
          </cell>
        </row>
        <row r="1616">
          <cell r="A1616" t="str">
            <v>6035</v>
          </cell>
          <cell r="B1616" t="str">
            <v>761470</v>
          </cell>
          <cell r="C1616" t="str">
            <v>Int:Right Of Way</v>
          </cell>
        </row>
        <row r="1617">
          <cell r="A1617" t="str">
            <v>6035</v>
          </cell>
          <cell r="B1617" t="str">
            <v>761490</v>
          </cell>
          <cell r="C1617" t="str">
            <v>Int Income - Adv Payment, Nug</v>
          </cell>
        </row>
        <row r="1618">
          <cell r="A1618" t="str">
            <v>6035</v>
          </cell>
          <cell r="B1618" t="str">
            <v>761590</v>
          </cell>
          <cell r="C1618" t="str">
            <v>Surplus Real Estate Fin. Chges</v>
          </cell>
        </row>
        <row r="1619">
          <cell r="A1619" t="str">
            <v>6035</v>
          </cell>
          <cell r="B1619" t="str">
            <v>761630</v>
          </cell>
          <cell r="C1619" t="str">
            <v>Int:Mortgages</v>
          </cell>
        </row>
        <row r="1620">
          <cell r="A1620" t="str">
            <v>6035</v>
          </cell>
          <cell r="B1620" t="str">
            <v>761650</v>
          </cell>
          <cell r="C1620" t="str">
            <v>Accounts Pay -Late Pmt Charges</v>
          </cell>
        </row>
        <row r="1621">
          <cell r="A1621" t="str">
            <v>6035</v>
          </cell>
          <cell r="B1621" t="str">
            <v>761660</v>
          </cell>
          <cell r="C1621" t="str">
            <v>Int:Customers' Deposits</v>
          </cell>
        </row>
        <row r="1622">
          <cell r="A1622" t="str">
            <v>6035</v>
          </cell>
          <cell r="B1622" t="str">
            <v>761680</v>
          </cell>
          <cell r="C1622" t="str">
            <v>Interest:Credit Interest</v>
          </cell>
        </row>
        <row r="1623">
          <cell r="A1623" t="str">
            <v>6035</v>
          </cell>
          <cell r="B1623" t="str">
            <v>761700</v>
          </cell>
          <cell r="C1623" t="str">
            <v>Int:Sale Of Facilities</v>
          </cell>
        </row>
        <row r="1624">
          <cell r="A1624" t="str">
            <v>6035</v>
          </cell>
          <cell r="B1624" t="str">
            <v>761710</v>
          </cell>
          <cell r="C1624" t="str">
            <v>Int:Other-Dr (Items Not Listd)</v>
          </cell>
        </row>
        <row r="1625">
          <cell r="A1625" t="str">
            <v>6035</v>
          </cell>
          <cell r="B1625" t="str">
            <v>761720</v>
          </cell>
          <cell r="C1625" t="str">
            <v>Int:Bank Dr&amp;Bankg Act'Y Fees</v>
          </cell>
        </row>
        <row r="1626">
          <cell r="A1626" t="str">
            <v>6035</v>
          </cell>
          <cell r="B1626" t="str">
            <v>761730</v>
          </cell>
          <cell r="C1626" t="str">
            <v>Credit Facility Fees</v>
          </cell>
        </row>
        <row r="1627">
          <cell r="A1627" t="str">
            <v>6035</v>
          </cell>
          <cell r="B1627" t="str">
            <v>761770</v>
          </cell>
          <cell r="C1627" t="str">
            <v>Amortization-Gain/Loss on Hedg</v>
          </cell>
        </row>
        <row r="1628">
          <cell r="A1628" t="str">
            <v>6035</v>
          </cell>
          <cell r="B1628" t="str">
            <v>761780</v>
          </cell>
          <cell r="C1628" t="str">
            <v>Amortization -Underwriting Fee</v>
          </cell>
        </row>
        <row r="1629">
          <cell r="A1629" t="str">
            <v>6035</v>
          </cell>
          <cell r="B1629" t="str">
            <v>761790</v>
          </cell>
          <cell r="C1629" t="str">
            <v>Amortization - Prospectus Cost</v>
          </cell>
        </row>
        <row r="1630">
          <cell r="A1630" t="str">
            <v>6035</v>
          </cell>
          <cell r="B1630" t="str">
            <v>762980</v>
          </cell>
          <cell r="C1630" t="str">
            <v>Ifr Financing</v>
          </cell>
        </row>
        <row r="1631">
          <cell r="A1631" t="str">
            <v>6035</v>
          </cell>
          <cell r="B1631" t="str">
            <v>765000</v>
          </cell>
          <cell r="C1631" t="str">
            <v>Foreign Exch Gains And Losses</v>
          </cell>
        </row>
        <row r="1632">
          <cell r="A1632" t="str">
            <v>6035</v>
          </cell>
          <cell r="B1632" t="str">
            <v>765010</v>
          </cell>
          <cell r="C1632" t="str">
            <v>F.Ex G&amp;L United States $ Dep</v>
          </cell>
        </row>
        <row r="1633">
          <cell r="A1633" t="str">
            <v>6035</v>
          </cell>
          <cell r="B1633" t="str">
            <v>765020</v>
          </cell>
          <cell r="C1633" t="str">
            <v>Foreign Exchange Profit Loss</v>
          </cell>
        </row>
        <row r="1634">
          <cell r="A1634" t="str">
            <v>6035</v>
          </cell>
          <cell r="B1634" t="str">
            <v>765040</v>
          </cell>
          <cell r="C1634" t="str">
            <v>FX Costs - UFX</v>
          </cell>
        </row>
        <row r="1635">
          <cell r="A1635" t="str">
            <v>6035</v>
          </cell>
          <cell r="B1635" t="str">
            <v>765080</v>
          </cell>
          <cell r="C1635" t="str">
            <v>#FX Costs - Short Term Notes</v>
          </cell>
        </row>
        <row r="1636">
          <cell r="A1636" t="str">
            <v>6035</v>
          </cell>
          <cell r="B1636" t="str">
            <v>765100</v>
          </cell>
          <cell r="C1636" t="str">
            <v>FX Costs - UFX</v>
          </cell>
        </row>
        <row r="1637">
          <cell r="A1637" t="str">
            <v>6035</v>
          </cell>
          <cell r="B1637" t="str">
            <v>765150</v>
          </cell>
          <cell r="C1637" t="str">
            <v>FX costs  - Premiums on Forwrd</v>
          </cell>
        </row>
        <row r="1638">
          <cell r="A1638" t="str">
            <v>6035</v>
          </cell>
          <cell r="B1638" t="str">
            <v>765160</v>
          </cell>
          <cell r="C1638" t="str">
            <v>FX gain/loss on Forwards</v>
          </cell>
        </row>
        <row r="1639">
          <cell r="A1639" t="str">
            <v>6035</v>
          </cell>
          <cell r="B1639" t="str">
            <v>765410</v>
          </cell>
          <cell r="C1639" t="str">
            <v>FX - FX Gain/Loss On Options</v>
          </cell>
        </row>
        <row r="1640">
          <cell r="A1640" t="str">
            <v>6035</v>
          </cell>
          <cell r="B1640" t="str">
            <v>765420</v>
          </cell>
          <cell r="C1640" t="str">
            <v>FX - Premiums On Options</v>
          </cell>
        </row>
        <row r="1641">
          <cell r="A1641" t="str">
            <v>6035</v>
          </cell>
          <cell r="B1641" t="str">
            <v>765520</v>
          </cell>
          <cell r="C1641" t="str">
            <v>FX Costs - RFX</v>
          </cell>
        </row>
        <row r="1642">
          <cell r="A1642" t="str">
            <v>6035</v>
          </cell>
          <cell r="B1642" t="str">
            <v>765980</v>
          </cell>
          <cell r="C1642" t="str">
            <v>Allocated Foreign Exchange G/L</v>
          </cell>
        </row>
        <row r="1643">
          <cell r="A1643" t="str">
            <v>6035</v>
          </cell>
          <cell r="B1643" t="str">
            <v>783000</v>
          </cell>
          <cell r="C1643" t="str">
            <v>Business Unit Net Income</v>
          </cell>
        </row>
        <row r="1644">
          <cell r="A1644" t="str">
            <v>6036</v>
          </cell>
          <cell r="B1644">
            <v>761010</v>
          </cell>
          <cell r="C1644" t="str">
            <v>MISC INTEREST EXPENSE</v>
          </cell>
        </row>
        <row r="1645">
          <cell r="A1645" t="str">
            <v>6040</v>
          </cell>
          <cell r="B1645" t="str">
            <v>761410</v>
          </cell>
          <cell r="C1645" t="str">
            <v>Interest Capitalized</v>
          </cell>
        </row>
        <row r="1646">
          <cell r="A1646" t="str">
            <v>6042</v>
          </cell>
          <cell r="B1646">
            <v>761410</v>
          </cell>
          <cell r="C1646" t="str">
            <v>Allowance Other Funds During C</v>
          </cell>
        </row>
        <row r="1647">
          <cell r="A1647" t="str">
            <v>6045</v>
          </cell>
          <cell r="B1647">
            <v>620000</v>
          </cell>
          <cell r="C1647" t="str">
            <v>Interest Expense on Capital Le</v>
          </cell>
        </row>
        <row r="1648">
          <cell r="A1648" t="str">
            <v>6105</v>
          </cell>
          <cell r="B1648">
            <v>683010</v>
          </cell>
          <cell r="C1648" t="str">
            <v>Capital Tax Federal</v>
          </cell>
        </row>
        <row r="1649">
          <cell r="A1649" t="str">
            <v>6105</v>
          </cell>
          <cell r="B1649" t="str">
            <v>683010</v>
          </cell>
          <cell r="C1649" t="str">
            <v>Capital Tax Provincial</v>
          </cell>
        </row>
        <row r="1650">
          <cell r="A1650" t="str">
            <v>6110</v>
          </cell>
          <cell r="B1650" t="str">
            <v>694000</v>
          </cell>
          <cell r="C1650" t="str">
            <v>Income Tax Expense</v>
          </cell>
        </row>
        <row r="1651">
          <cell r="A1651" t="str">
            <v>6110</v>
          </cell>
          <cell r="B1651" t="str">
            <v>694010</v>
          </cell>
          <cell r="C1651" t="str">
            <v>Income Tax Credit</v>
          </cell>
        </row>
        <row r="1652">
          <cell r="A1652" t="str">
            <v>6110</v>
          </cell>
          <cell r="B1652" t="str">
            <v>694020</v>
          </cell>
          <cell r="C1652" t="str">
            <v>Future Income Tax Expense</v>
          </cell>
        </row>
        <row r="1653">
          <cell r="A1653" t="str">
            <v>6115</v>
          </cell>
          <cell r="B1653">
            <v>620000</v>
          </cell>
          <cell r="C1653" t="str">
            <v>Provision for Future Income Ta</v>
          </cell>
        </row>
        <row r="1654">
          <cell r="A1654" t="str">
            <v>6205</v>
          </cell>
          <cell r="B1654" t="str">
            <v>620340</v>
          </cell>
          <cell r="C1654" t="str">
            <v>Corporate Donations</v>
          </cell>
        </row>
        <row r="1655">
          <cell r="A1655" t="str">
            <v>6210</v>
          </cell>
          <cell r="B1655">
            <v>620000</v>
          </cell>
          <cell r="C1655" t="str">
            <v>Life Insurance</v>
          </cell>
        </row>
        <row r="1656">
          <cell r="A1656" t="str">
            <v>6215</v>
          </cell>
          <cell r="B1656">
            <v>620000</v>
          </cell>
          <cell r="C1656" t="str">
            <v>Penalties</v>
          </cell>
        </row>
        <row r="1657">
          <cell r="A1657" t="str">
            <v>6225</v>
          </cell>
          <cell r="B1657">
            <v>620000</v>
          </cell>
          <cell r="C1657" t="str">
            <v>Other Deductions</v>
          </cell>
        </row>
        <row r="1658">
          <cell r="A1658" t="str">
            <v>6305</v>
          </cell>
          <cell r="B1658">
            <v>550000</v>
          </cell>
          <cell r="C1658" t="str">
            <v>Extraordinary Income</v>
          </cell>
        </row>
        <row r="1659">
          <cell r="A1659" t="str">
            <v>6310</v>
          </cell>
          <cell r="B1659">
            <v>620000</v>
          </cell>
          <cell r="C1659" t="str">
            <v>Extraordinary Deductions</v>
          </cell>
        </row>
        <row r="1660">
          <cell r="A1660" t="str">
            <v>6315</v>
          </cell>
          <cell r="B1660">
            <v>694000</v>
          </cell>
          <cell r="C1660" t="str">
            <v>Income Taxes, Extraordinary It</v>
          </cell>
        </row>
        <row r="1661">
          <cell r="A1661" t="str">
            <v>9012</v>
          </cell>
          <cell r="B1661">
            <v>620000</v>
          </cell>
          <cell r="C1661" t="str">
            <v>SAFETY EXPENSE</v>
          </cell>
        </row>
        <row r="1662">
          <cell r="A1662" t="str">
            <v>9015</v>
          </cell>
          <cell r="B1662">
            <v>620000</v>
          </cell>
          <cell r="C1662" t="str">
            <v>SERVICE BUILDING MAINTCE</v>
          </cell>
        </row>
        <row r="1663">
          <cell r="A1663" t="str">
            <v>9040</v>
          </cell>
          <cell r="B1663">
            <v>620000</v>
          </cell>
          <cell r="C1663" t="str">
            <v>STORES OPERATION CLEARING</v>
          </cell>
        </row>
        <row r="1664">
          <cell r="A1664" t="str">
            <v>9041</v>
          </cell>
          <cell r="B1664">
            <v>620000</v>
          </cell>
          <cell r="C1664" t="str">
            <v>INVENTORY PRICE VARIANCES</v>
          </cell>
        </row>
        <row r="1665">
          <cell r="A1665" t="str">
            <v>9045</v>
          </cell>
          <cell r="B1665">
            <v>620000</v>
          </cell>
          <cell r="C1665" t="str">
            <v>STORES EXPENSE</v>
          </cell>
        </row>
        <row r="1666">
          <cell r="A1666" t="str">
            <v>9047</v>
          </cell>
          <cell r="B1666">
            <v>620000</v>
          </cell>
          <cell r="C1666" t="str">
            <v>MATERIAL SCRAP</v>
          </cell>
        </row>
        <row r="1667">
          <cell r="A1667" t="str">
            <v>9070</v>
          </cell>
          <cell r="B1667">
            <v>620000</v>
          </cell>
          <cell r="C1667" t="str">
            <v>TRUCK OPERATION CLEARING</v>
          </cell>
        </row>
        <row r="1668">
          <cell r="A1668" t="str">
            <v>9075</v>
          </cell>
          <cell r="B1668">
            <v>620000</v>
          </cell>
          <cell r="C1668" t="str">
            <v>TRUCK EXPENSE</v>
          </cell>
        </row>
        <row r="1669">
          <cell r="A1669" t="str">
            <v>9079</v>
          </cell>
          <cell r="B1669">
            <v>620000</v>
          </cell>
          <cell r="C1669" t="str">
            <v>TECHNICAL SERVICE</v>
          </cell>
        </row>
        <row r="1670">
          <cell r="A1670" t="str">
            <v>9080</v>
          </cell>
          <cell r="B1670">
            <v>620000</v>
          </cell>
          <cell r="C1670" t="str">
            <v>ENGINEERING EXPENSE</v>
          </cell>
        </row>
        <row r="1671">
          <cell r="A1671" t="str">
            <v>9081</v>
          </cell>
          <cell r="B1671">
            <v>620000</v>
          </cell>
          <cell r="C1671" t="str">
            <v>EMPLOYEE TRAINING EXPENSE</v>
          </cell>
        </row>
        <row r="1672">
          <cell r="A1672" t="str">
            <v>9083</v>
          </cell>
          <cell r="B1672">
            <v>620000</v>
          </cell>
          <cell r="C1672" t="str">
            <v>ENGINEERING OPER CLEARING</v>
          </cell>
        </row>
        <row r="1673">
          <cell r="A1673" t="str">
            <v>9084</v>
          </cell>
          <cell r="B1673">
            <v>620000</v>
          </cell>
          <cell r="C1673" t="str">
            <v>FLOATING HOLIDAY</v>
          </cell>
        </row>
        <row r="1674">
          <cell r="A1674" t="str">
            <v>9085</v>
          </cell>
          <cell r="B1674">
            <v>620000</v>
          </cell>
          <cell r="C1674" t="str">
            <v>STATUTORY HOLIDAYS</v>
          </cell>
        </row>
        <row r="1675">
          <cell r="A1675" t="str">
            <v>9087</v>
          </cell>
          <cell r="B1675">
            <v>620000</v>
          </cell>
          <cell r="C1675" t="str">
            <v>CANADA PENSION PLAN</v>
          </cell>
        </row>
        <row r="1676">
          <cell r="A1676" t="str">
            <v>9088</v>
          </cell>
          <cell r="B1676">
            <v>620000</v>
          </cell>
          <cell r="C1676" t="str">
            <v>EMPLOYER HEALTH TAX</v>
          </cell>
        </row>
        <row r="1677">
          <cell r="A1677" t="str">
            <v>9089</v>
          </cell>
          <cell r="B1677">
            <v>620000</v>
          </cell>
          <cell r="C1677" t="str">
            <v>SUN LIFE INSURANCE</v>
          </cell>
        </row>
        <row r="1678">
          <cell r="A1678" t="str">
            <v>9090</v>
          </cell>
          <cell r="B1678">
            <v>620000</v>
          </cell>
          <cell r="C1678" t="str">
            <v>PAYROLL BURDEN CLEARING</v>
          </cell>
        </row>
        <row r="1679">
          <cell r="A1679" t="str">
            <v>9091</v>
          </cell>
          <cell r="B1679">
            <v>620000</v>
          </cell>
          <cell r="C1679" t="str">
            <v>OMERS PENSION</v>
          </cell>
        </row>
        <row r="1680">
          <cell r="A1680" t="str">
            <v>9092</v>
          </cell>
          <cell r="B1680">
            <v>620000</v>
          </cell>
          <cell r="C1680" t="str">
            <v>UNEMPLOYMENT INSURANCE</v>
          </cell>
        </row>
        <row r="1681">
          <cell r="A1681" t="str">
            <v>9093</v>
          </cell>
          <cell r="B1681">
            <v>620000</v>
          </cell>
          <cell r="C1681" t="str">
            <v>MUTUAL LIFE EXT. HEALTH &amp; DENT</v>
          </cell>
        </row>
        <row r="1682">
          <cell r="A1682" t="str">
            <v>9094</v>
          </cell>
          <cell r="B1682">
            <v>620000</v>
          </cell>
          <cell r="C1682" t="str">
            <v>WORKERS' COMPENSATION</v>
          </cell>
        </row>
        <row r="1683">
          <cell r="A1683" t="str">
            <v>9095</v>
          </cell>
          <cell r="B1683">
            <v>620000</v>
          </cell>
          <cell r="C1683" t="str">
            <v>SICK PAY</v>
          </cell>
        </row>
        <row r="1684">
          <cell r="A1684" t="str">
            <v>9096</v>
          </cell>
          <cell r="B1684">
            <v>620000</v>
          </cell>
          <cell r="C1684" t="str">
            <v>ACCIDENT PAY</v>
          </cell>
        </row>
        <row r="1685">
          <cell r="A1685" t="str">
            <v>9097</v>
          </cell>
          <cell r="B1685">
            <v>620000</v>
          </cell>
          <cell r="C1685" t="str">
            <v>VACATION PAY</v>
          </cell>
        </row>
        <row r="1686">
          <cell r="A1686" t="str">
            <v>9098</v>
          </cell>
          <cell r="B1686">
            <v>620000</v>
          </cell>
          <cell r="C1686" t="str">
            <v>UNPRODUCTIVE LABOUR</v>
          </cell>
        </row>
        <row r="1687">
          <cell r="A1687" t="str">
            <v>9099</v>
          </cell>
          <cell r="B1687">
            <v>620000</v>
          </cell>
          <cell r="C1687" t="str">
            <v>SMALL TOOLS</v>
          </cell>
        </row>
        <row r="1688">
          <cell r="A1688" t="str">
            <v>9200</v>
          </cell>
          <cell r="B1688">
            <v>620000</v>
          </cell>
          <cell r="C1688" t="str">
            <v>TEST</v>
          </cell>
        </row>
      </sheetData>
      <sheetData sheetId="4"/>
      <sheetData sheetId="5"/>
      <sheetData sheetId="6"/>
      <sheetData sheetId="7"/>
      <sheetData sheetId="8"/>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row r="1">
          <cell r="B1" t="str">
            <v>April</v>
          </cell>
        </row>
      </sheetData>
      <sheetData sheetId="2"/>
      <sheetData sheetId="3">
        <row r="3">
          <cell r="D3" t="str">
            <v>April 30, 2013</v>
          </cell>
        </row>
      </sheetData>
      <sheetData sheetId="4"/>
      <sheetData sheetId="5">
        <row r="1">
          <cell r="A1" t="str">
            <v>Acct</v>
          </cell>
          <cell r="B1" t="str">
            <v>Sum Amount</v>
          </cell>
        </row>
        <row r="2">
          <cell r="A2" t="str">
            <v>530000</v>
          </cell>
          <cell r="B2">
            <v>-1947982.82</v>
          </cell>
        </row>
        <row r="3">
          <cell r="A3" t="str">
            <v>530010</v>
          </cell>
          <cell r="B3">
            <v>0</v>
          </cell>
        </row>
        <row r="4">
          <cell r="A4" t="str">
            <v>530011</v>
          </cell>
          <cell r="B4">
            <v>-385396</v>
          </cell>
        </row>
        <row r="5">
          <cell r="A5" t="str">
            <v>530012</v>
          </cell>
          <cell r="B5">
            <v>-20142</v>
          </cell>
        </row>
        <row r="6">
          <cell r="A6" t="str">
            <v>530020</v>
          </cell>
          <cell r="B6">
            <v>-432272</v>
          </cell>
        </row>
        <row r="7">
          <cell r="A7" t="str">
            <v>530021</v>
          </cell>
          <cell r="B7">
            <v>-3413613</v>
          </cell>
        </row>
        <row r="8">
          <cell r="A8" t="str">
            <v>530040</v>
          </cell>
          <cell r="B8">
            <v>-6902.8</v>
          </cell>
        </row>
        <row r="9">
          <cell r="A9" t="str">
            <v>530210</v>
          </cell>
          <cell r="B9">
            <v>290262</v>
          </cell>
        </row>
        <row r="10">
          <cell r="A10" t="str">
            <v>530610</v>
          </cell>
          <cell r="B10">
            <v>0</v>
          </cell>
        </row>
        <row r="11">
          <cell r="A11" t="str">
            <v>550000</v>
          </cell>
          <cell r="B11">
            <v>-91937.88</v>
          </cell>
        </row>
        <row r="12">
          <cell r="A12" t="str">
            <v>550200</v>
          </cell>
          <cell r="B12">
            <v>-2933.98</v>
          </cell>
        </row>
        <row r="13">
          <cell r="A13" t="str">
            <v>550210</v>
          </cell>
          <cell r="B13">
            <v>0</v>
          </cell>
        </row>
        <row r="14">
          <cell r="A14" t="str">
            <v>550851</v>
          </cell>
          <cell r="B14">
            <v>-5154.84</v>
          </cell>
        </row>
        <row r="15">
          <cell r="A15" t="str">
            <v>550890</v>
          </cell>
          <cell r="B15">
            <v>-101670</v>
          </cell>
        </row>
        <row r="16">
          <cell r="A16" t="str">
            <v>550900</v>
          </cell>
          <cell r="B16">
            <v>-3919</v>
          </cell>
        </row>
        <row r="17">
          <cell r="A17" t="str">
            <v>551000</v>
          </cell>
          <cell r="B17">
            <v>-4202.26</v>
          </cell>
        </row>
        <row r="18">
          <cell r="A18" t="str">
            <v>560030</v>
          </cell>
          <cell r="B18">
            <v>-9183000</v>
          </cell>
        </row>
        <row r="19">
          <cell r="A19" t="str">
            <v>560031</v>
          </cell>
          <cell r="B19">
            <v>-2555599.98</v>
          </cell>
        </row>
        <row r="20">
          <cell r="A20" t="str">
            <v>570000</v>
          </cell>
          <cell r="B20">
            <v>-20266.29</v>
          </cell>
        </row>
        <row r="21">
          <cell r="A21" t="str">
            <v>610000</v>
          </cell>
          <cell r="B21">
            <v>0</v>
          </cell>
        </row>
        <row r="22">
          <cell r="A22" t="str">
            <v>618821</v>
          </cell>
          <cell r="B22">
            <v>28102.09</v>
          </cell>
        </row>
        <row r="23">
          <cell r="A23" t="str">
            <v>618822</v>
          </cell>
          <cell r="B23">
            <v>1109.8800000000001</v>
          </cell>
        </row>
        <row r="24">
          <cell r="A24" t="str">
            <v>618824</v>
          </cell>
          <cell r="B24">
            <v>20438.78</v>
          </cell>
        </row>
        <row r="25">
          <cell r="A25" t="str">
            <v>618825</v>
          </cell>
          <cell r="B25">
            <v>4709.6400000000003</v>
          </cell>
        </row>
        <row r="26">
          <cell r="A26" t="str">
            <v>618827</v>
          </cell>
          <cell r="B26">
            <v>2990.74</v>
          </cell>
        </row>
        <row r="27">
          <cell r="A27" t="str">
            <v>618828</v>
          </cell>
          <cell r="B27">
            <v>16.64</v>
          </cell>
        </row>
        <row r="28">
          <cell r="A28" t="str">
            <v>619010</v>
          </cell>
          <cell r="B28">
            <v>43704.56</v>
          </cell>
        </row>
        <row r="29">
          <cell r="A29" t="str">
            <v>619012</v>
          </cell>
          <cell r="B29">
            <v>330</v>
          </cell>
        </row>
        <row r="30">
          <cell r="A30" t="str">
            <v>619020</v>
          </cell>
          <cell r="B30">
            <v>146820.51999999999</v>
          </cell>
        </row>
        <row r="31">
          <cell r="A31" t="str">
            <v>619075</v>
          </cell>
          <cell r="B31">
            <v>3000</v>
          </cell>
        </row>
        <row r="32">
          <cell r="A32" t="str">
            <v>619241</v>
          </cell>
          <cell r="B32">
            <v>108441.95</v>
          </cell>
        </row>
        <row r="33">
          <cell r="A33" t="str">
            <v>619496</v>
          </cell>
          <cell r="B33">
            <v>2439.06</v>
          </cell>
        </row>
        <row r="34">
          <cell r="A34" t="str">
            <v>619522</v>
          </cell>
          <cell r="B34">
            <v>279206.51</v>
          </cell>
        </row>
        <row r="35">
          <cell r="A35" t="str">
            <v>619999</v>
          </cell>
          <cell r="B35">
            <v>20266.29</v>
          </cell>
        </row>
        <row r="36">
          <cell r="A36" t="str">
            <v>620000</v>
          </cell>
          <cell r="B36">
            <v>0</v>
          </cell>
        </row>
        <row r="37">
          <cell r="A37" t="str">
            <v>620009</v>
          </cell>
          <cell r="B37">
            <v>184604.23</v>
          </cell>
        </row>
        <row r="38">
          <cell r="A38" t="str">
            <v>620010</v>
          </cell>
          <cell r="B38">
            <v>460877.9</v>
          </cell>
        </row>
        <row r="39">
          <cell r="A39" t="str">
            <v>620011</v>
          </cell>
          <cell r="B39">
            <v>1456288.56</v>
          </cell>
        </row>
        <row r="40">
          <cell r="A40" t="str">
            <v>620012</v>
          </cell>
          <cell r="B40">
            <v>297126.73</v>
          </cell>
        </row>
        <row r="41">
          <cell r="A41" t="str">
            <v>620013</v>
          </cell>
          <cell r="B41">
            <v>98470.34</v>
          </cell>
        </row>
        <row r="42">
          <cell r="A42" t="str">
            <v>620014</v>
          </cell>
          <cell r="B42">
            <v>302055.84000000003</v>
          </cell>
        </row>
        <row r="43">
          <cell r="A43" t="str">
            <v>620015</v>
          </cell>
          <cell r="B43">
            <v>124367.42</v>
          </cell>
        </row>
        <row r="44">
          <cell r="A44" t="str">
            <v>620019</v>
          </cell>
          <cell r="B44">
            <v>-29130</v>
          </cell>
        </row>
        <row r="45">
          <cell r="A45" t="str">
            <v>620020</v>
          </cell>
          <cell r="B45">
            <v>212148.76</v>
          </cell>
        </row>
        <row r="46">
          <cell r="A46" t="str">
            <v>620021</v>
          </cell>
          <cell r="B46">
            <v>59475.99</v>
          </cell>
        </row>
        <row r="47">
          <cell r="A47" t="str">
            <v>620022</v>
          </cell>
          <cell r="B47">
            <v>7978.22</v>
          </cell>
        </row>
        <row r="48">
          <cell r="A48" t="str">
            <v>620023</v>
          </cell>
          <cell r="B48">
            <v>43078.6</v>
          </cell>
        </row>
        <row r="49">
          <cell r="A49" t="str">
            <v>620024</v>
          </cell>
          <cell r="B49">
            <v>29805.83</v>
          </cell>
        </row>
        <row r="50">
          <cell r="A50" t="str">
            <v>620046</v>
          </cell>
          <cell r="B50">
            <v>0</v>
          </cell>
        </row>
        <row r="51">
          <cell r="A51" t="str">
            <v>620052</v>
          </cell>
          <cell r="B51">
            <v>-7719.26</v>
          </cell>
        </row>
        <row r="52">
          <cell r="A52" t="str">
            <v>620060</v>
          </cell>
          <cell r="B52">
            <v>29953.95</v>
          </cell>
        </row>
        <row r="53">
          <cell r="A53" t="str">
            <v>620061</v>
          </cell>
          <cell r="B53">
            <v>0</v>
          </cell>
        </row>
        <row r="54">
          <cell r="A54" t="str">
            <v>620062</v>
          </cell>
          <cell r="B54">
            <v>-56593.83</v>
          </cell>
        </row>
        <row r="55">
          <cell r="A55" t="str">
            <v>620070</v>
          </cell>
          <cell r="B55">
            <v>0</v>
          </cell>
        </row>
        <row r="56">
          <cell r="A56" t="str">
            <v>620071</v>
          </cell>
          <cell r="B56">
            <v>0</v>
          </cell>
        </row>
        <row r="57">
          <cell r="A57" t="str">
            <v>620072</v>
          </cell>
          <cell r="B57">
            <v>0</v>
          </cell>
        </row>
        <row r="58">
          <cell r="A58" t="str">
            <v>620100</v>
          </cell>
          <cell r="B58">
            <v>0</v>
          </cell>
        </row>
        <row r="59">
          <cell r="A59" t="str">
            <v>620160</v>
          </cell>
          <cell r="B59">
            <v>493.38</v>
          </cell>
        </row>
        <row r="60">
          <cell r="A60" t="str">
            <v>620180</v>
          </cell>
          <cell r="B60">
            <v>0</v>
          </cell>
        </row>
        <row r="61">
          <cell r="A61" t="str">
            <v>620200</v>
          </cell>
          <cell r="B61">
            <v>-2074.35</v>
          </cell>
        </row>
        <row r="62">
          <cell r="A62" t="str">
            <v>620201</v>
          </cell>
          <cell r="B62">
            <v>696.15</v>
          </cell>
        </row>
        <row r="63">
          <cell r="A63" t="str">
            <v>620206</v>
          </cell>
          <cell r="B63">
            <v>0</v>
          </cell>
        </row>
        <row r="64">
          <cell r="A64" t="str">
            <v>620220</v>
          </cell>
          <cell r="B64">
            <v>28702.14</v>
          </cell>
        </row>
        <row r="65">
          <cell r="A65" t="str">
            <v>620221</v>
          </cell>
          <cell r="B65">
            <v>769.5</v>
          </cell>
        </row>
        <row r="66">
          <cell r="A66" t="str">
            <v>620240</v>
          </cell>
          <cell r="B66">
            <v>659623.89</v>
          </cell>
        </row>
        <row r="67">
          <cell r="A67" t="str">
            <v>620260</v>
          </cell>
          <cell r="B67">
            <v>878471.4</v>
          </cell>
        </row>
        <row r="68">
          <cell r="A68" t="str">
            <v>620261</v>
          </cell>
          <cell r="B68">
            <v>19974.599999999999</v>
          </cell>
        </row>
        <row r="69">
          <cell r="A69" t="str">
            <v>620262</v>
          </cell>
          <cell r="B69">
            <v>45002.16</v>
          </cell>
        </row>
        <row r="70">
          <cell r="A70" t="str">
            <v>620263</v>
          </cell>
          <cell r="B70">
            <v>0</v>
          </cell>
        </row>
        <row r="71">
          <cell r="A71" t="str">
            <v>620270</v>
          </cell>
          <cell r="B71">
            <v>5538.83</v>
          </cell>
        </row>
        <row r="72">
          <cell r="A72" t="str">
            <v>620271</v>
          </cell>
          <cell r="B72">
            <v>10119.44</v>
          </cell>
        </row>
        <row r="73">
          <cell r="A73" t="str">
            <v>620272</v>
          </cell>
          <cell r="B73">
            <v>18690.509999999998</v>
          </cell>
        </row>
        <row r="74">
          <cell r="A74" t="str">
            <v>620273</v>
          </cell>
          <cell r="B74">
            <v>215642.56</v>
          </cell>
        </row>
        <row r="75">
          <cell r="A75" t="str">
            <v>620274</v>
          </cell>
          <cell r="B75">
            <v>311676.46999999997</v>
          </cell>
        </row>
        <row r="76">
          <cell r="A76" t="str">
            <v>620275</v>
          </cell>
          <cell r="B76">
            <v>7617.57</v>
          </cell>
        </row>
        <row r="77">
          <cell r="A77" t="str">
            <v>620276</v>
          </cell>
          <cell r="B77">
            <v>55756.61</v>
          </cell>
        </row>
        <row r="78">
          <cell r="A78" t="str">
            <v>620277</v>
          </cell>
          <cell r="B78">
            <v>91333.99</v>
          </cell>
        </row>
        <row r="79">
          <cell r="A79" t="str">
            <v>620279</v>
          </cell>
          <cell r="B79">
            <v>-389.9</v>
          </cell>
        </row>
        <row r="80">
          <cell r="A80" t="str">
            <v>620280</v>
          </cell>
          <cell r="B80">
            <v>4763.6499999999996</v>
          </cell>
        </row>
        <row r="81">
          <cell r="A81" t="str">
            <v>620300</v>
          </cell>
          <cell r="B81">
            <v>13831.24</v>
          </cell>
        </row>
        <row r="82">
          <cell r="A82" t="str">
            <v>620320</v>
          </cell>
          <cell r="B82">
            <v>1700</v>
          </cell>
        </row>
        <row r="83">
          <cell r="A83" t="str">
            <v>620321</v>
          </cell>
          <cell r="B83">
            <v>0</v>
          </cell>
        </row>
        <row r="84">
          <cell r="A84" t="str">
            <v>620350</v>
          </cell>
          <cell r="B84">
            <v>2250</v>
          </cell>
        </row>
        <row r="85">
          <cell r="A85" t="str">
            <v>620380</v>
          </cell>
          <cell r="B85">
            <v>1908.75</v>
          </cell>
        </row>
        <row r="86">
          <cell r="A86" t="str">
            <v>620490</v>
          </cell>
          <cell r="B86">
            <v>25340.57</v>
          </cell>
        </row>
        <row r="87">
          <cell r="A87" t="str">
            <v>620494</v>
          </cell>
          <cell r="B87">
            <v>28639.68</v>
          </cell>
        </row>
        <row r="88">
          <cell r="A88" t="str">
            <v>620495</v>
          </cell>
          <cell r="B88">
            <v>0</v>
          </cell>
        </row>
        <row r="89">
          <cell r="A89" t="str">
            <v>620496</v>
          </cell>
          <cell r="B89">
            <v>-79705.95</v>
          </cell>
        </row>
        <row r="90">
          <cell r="A90" t="str">
            <v>620497</v>
          </cell>
          <cell r="B90">
            <v>0</v>
          </cell>
        </row>
        <row r="91">
          <cell r="A91" t="str">
            <v>620500</v>
          </cell>
          <cell r="B91">
            <v>0</v>
          </cell>
        </row>
        <row r="92">
          <cell r="A92" t="str">
            <v>620510</v>
          </cell>
          <cell r="B92">
            <v>0</v>
          </cell>
        </row>
        <row r="93">
          <cell r="A93" t="str">
            <v>620520</v>
          </cell>
          <cell r="B93">
            <v>0</v>
          </cell>
        </row>
        <row r="94">
          <cell r="A94" t="str">
            <v>620525</v>
          </cell>
          <cell r="B94">
            <v>0</v>
          </cell>
        </row>
        <row r="95">
          <cell r="A95" t="str">
            <v>620528</v>
          </cell>
          <cell r="B95">
            <v>0</v>
          </cell>
        </row>
        <row r="96">
          <cell r="A96" t="str">
            <v>620590</v>
          </cell>
          <cell r="B96">
            <v>3150</v>
          </cell>
        </row>
        <row r="97">
          <cell r="A97" t="str">
            <v>620611</v>
          </cell>
          <cell r="B97">
            <v>0</v>
          </cell>
        </row>
        <row r="98">
          <cell r="A98" t="str">
            <v>620612</v>
          </cell>
          <cell r="B98">
            <v>0</v>
          </cell>
        </row>
        <row r="99">
          <cell r="A99" t="str">
            <v>620620</v>
          </cell>
          <cell r="B99">
            <v>7047.5</v>
          </cell>
        </row>
        <row r="100">
          <cell r="A100" t="str">
            <v>620640</v>
          </cell>
          <cell r="B100">
            <v>21722.99</v>
          </cell>
        </row>
        <row r="101">
          <cell r="A101" t="str">
            <v>660000</v>
          </cell>
          <cell r="B101">
            <v>16859.439999999999</v>
          </cell>
        </row>
        <row r="102">
          <cell r="A102" t="str">
            <v>660600</v>
          </cell>
          <cell r="B102">
            <v>0</v>
          </cell>
        </row>
        <row r="103">
          <cell r="A103" t="str">
            <v>670000</v>
          </cell>
          <cell r="B103">
            <v>0</v>
          </cell>
        </row>
        <row r="104">
          <cell r="A104" t="str">
            <v>676010</v>
          </cell>
          <cell r="B104">
            <v>0</v>
          </cell>
        </row>
        <row r="105">
          <cell r="A105" t="str">
            <v>688000</v>
          </cell>
          <cell r="B105">
            <v>-372.66</v>
          </cell>
        </row>
        <row r="106">
          <cell r="A106" t="str">
            <v>690005</v>
          </cell>
          <cell r="B106">
            <v>-600.24</v>
          </cell>
        </row>
        <row r="107">
          <cell r="A107" t="str">
            <v>690010</v>
          </cell>
          <cell r="B107">
            <v>0</v>
          </cell>
        </row>
        <row r="108">
          <cell r="A108" t="str">
            <v>690012</v>
          </cell>
          <cell r="B108">
            <v>-5488.78</v>
          </cell>
        </row>
        <row r="109">
          <cell r="A109" t="str">
            <v>690017</v>
          </cell>
          <cell r="B109">
            <v>97495.63</v>
          </cell>
        </row>
        <row r="110">
          <cell r="A110" t="str">
            <v>690018</v>
          </cell>
          <cell r="B110">
            <v>18015.080000000002</v>
          </cell>
        </row>
        <row r="111">
          <cell r="A111" t="str">
            <v>690020</v>
          </cell>
          <cell r="B111">
            <v>-257951.01</v>
          </cell>
        </row>
        <row r="112">
          <cell r="A112" t="str">
            <v>690025</v>
          </cell>
          <cell r="B112">
            <v>-136830.99</v>
          </cell>
        </row>
        <row r="113">
          <cell r="A113" t="str">
            <v>690040</v>
          </cell>
          <cell r="B113">
            <v>-26329.79</v>
          </cell>
        </row>
        <row r="114">
          <cell r="A114" t="str">
            <v>690045</v>
          </cell>
          <cell r="B114">
            <v>-9215.43</v>
          </cell>
        </row>
        <row r="115">
          <cell r="A115" t="str">
            <v>690046</v>
          </cell>
          <cell r="B115">
            <v>-2397.3000000000002</v>
          </cell>
        </row>
        <row r="116">
          <cell r="A116" t="str">
            <v>690047</v>
          </cell>
          <cell r="B116">
            <v>-49026.28</v>
          </cell>
        </row>
        <row r="117">
          <cell r="A117" t="str">
            <v>690050</v>
          </cell>
          <cell r="B117">
            <v>-8221.2000000000007</v>
          </cell>
        </row>
        <row r="118">
          <cell r="A118" t="str">
            <v>690051</v>
          </cell>
          <cell r="B118">
            <v>1156770.49</v>
          </cell>
        </row>
        <row r="119">
          <cell r="A119" t="str">
            <v>690052</v>
          </cell>
          <cell r="B119">
            <v>0</v>
          </cell>
        </row>
        <row r="120">
          <cell r="A120" t="str">
            <v>690053</v>
          </cell>
          <cell r="B120">
            <v>0</v>
          </cell>
        </row>
        <row r="121">
          <cell r="A121" t="str">
            <v>690056</v>
          </cell>
          <cell r="B121">
            <v>304.43</v>
          </cell>
        </row>
        <row r="122">
          <cell r="A122" t="str">
            <v>690057</v>
          </cell>
          <cell r="B122">
            <v>0</v>
          </cell>
        </row>
        <row r="123">
          <cell r="A123" t="str">
            <v>690060</v>
          </cell>
          <cell r="B123">
            <v>-3868.8</v>
          </cell>
        </row>
        <row r="124">
          <cell r="A124" t="str">
            <v>690070</v>
          </cell>
          <cell r="B124">
            <v>501392.4</v>
          </cell>
        </row>
        <row r="125">
          <cell r="A125" t="str">
            <v>690093</v>
          </cell>
          <cell r="B125">
            <v>25333.32</v>
          </cell>
        </row>
        <row r="126">
          <cell r="A126" t="str">
            <v>690174</v>
          </cell>
          <cell r="B126">
            <v>-97495.63</v>
          </cell>
        </row>
        <row r="127">
          <cell r="A127" t="str">
            <v>690175</v>
          </cell>
          <cell r="B127">
            <v>-65733.679999999993</v>
          </cell>
        </row>
        <row r="128">
          <cell r="A128" t="str">
            <v>690176</v>
          </cell>
          <cell r="B128">
            <v>-132034.32</v>
          </cell>
        </row>
        <row r="129">
          <cell r="A129" t="str">
            <v>690177</v>
          </cell>
          <cell r="B129">
            <v>65733.679999999993</v>
          </cell>
        </row>
        <row r="130">
          <cell r="A130" t="str">
            <v>690178</v>
          </cell>
          <cell r="B130">
            <v>-21548.66</v>
          </cell>
        </row>
        <row r="131">
          <cell r="A131" t="str">
            <v>690179</v>
          </cell>
          <cell r="B131">
            <v>-1554.98</v>
          </cell>
        </row>
        <row r="132">
          <cell r="A132" t="str">
            <v>690180</v>
          </cell>
          <cell r="B132">
            <v>-240769.61</v>
          </cell>
        </row>
        <row r="133">
          <cell r="A133" t="str">
            <v>690181</v>
          </cell>
          <cell r="B133">
            <v>-77761.55</v>
          </cell>
        </row>
        <row r="134">
          <cell r="A134" t="str">
            <v>690182</v>
          </cell>
          <cell r="B134">
            <v>-46625.55</v>
          </cell>
        </row>
        <row r="135">
          <cell r="A135" t="str">
            <v>690185</v>
          </cell>
          <cell r="B135">
            <v>-77156.05</v>
          </cell>
        </row>
        <row r="136">
          <cell r="A136" t="str">
            <v>690186</v>
          </cell>
          <cell r="B136">
            <v>-8022.64</v>
          </cell>
        </row>
        <row r="137">
          <cell r="A137" t="str">
            <v>690187</v>
          </cell>
          <cell r="B137">
            <v>-18015.080000000002</v>
          </cell>
        </row>
        <row r="138">
          <cell r="A138" t="str">
            <v>694000</v>
          </cell>
          <cell r="B138">
            <v>12745</v>
          </cell>
        </row>
        <row r="139">
          <cell r="A139" t="str">
            <v>699998</v>
          </cell>
          <cell r="B139">
            <v>-22818.19</v>
          </cell>
        </row>
        <row r="140">
          <cell r="A140" t="str">
            <v>708500</v>
          </cell>
          <cell r="B140">
            <v>9565761.0899999999</v>
          </cell>
        </row>
        <row r="141">
          <cell r="A141" t="str">
            <v>741100</v>
          </cell>
          <cell r="B141">
            <v>701156.91</v>
          </cell>
        </row>
        <row r="142">
          <cell r="A142" t="str">
            <v>741102</v>
          </cell>
          <cell r="B142">
            <v>62640.03</v>
          </cell>
        </row>
        <row r="143">
          <cell r="A143" t="str">
            <v>741103</v>
          </cell>
          <cell r="B143">
            <v>61041.4</v>
          </cell>
        </row>
        <row r="144">
          <cell r="A144" t="str">
            <v>741200</v>
          </cell>
          <cell r="B144">
            <v>42100.02</v>
          </cell>
        </row>
        <row r="145">
          <cell r="A145" t="str">
            <v>741400</v>
          </cell>
          <cell r="B145">
            <v>2196.7199999999998</v>
          </cell>
        </row>
        <row r="146">
          <cell r="A146" t="str">
            <v>741510</v>
          </cell>
          <cell r="B146">
            <v>0</v>
          </cell>
        </row>
        <row r="147">
          <cell r="A147" t="str">
            <v>741520</v>
          </cell>
          <cell r="B147">
            <v>0</v>
          </cell>
        </row>
        <row r="148">
          <cell r="A148" t="str">
            <v>741530</v>
          </cell>
          <cell r="B148">
            <v>170805.79</v>
          </cell>
        </row>
        <row r="149">
          <cell r="A149" t="str">
            <v>753050</v>
          </cell>
          <cell r="B149">
            <v>79705.95</v>
          </cell>
        </row>
        <row r="150">
          <cell r="A150" t="str">
            <v>756001</v>
          </cell>
          <cell r="B150">
            <v>0</v>
          </cell>
        </row>
        <row r="151">
          <cell r="A151" t="str">
            <v>761010</v>
          </cell>
          <cell r="B151">
            <v>27.91</v>
          </cell>
        </row>
        <row r="152">
          <cell r="A152" t="str">
            <v>761120</v>
          </cell>
          <cell r="B152">
            <v>196.37</v>
          </cell>
        </row>
        <row r="153">
          <cell r="A153" t="str">
            <v>761200</v>
          </cell>
          <cell r="B153">
            <v>406816.44</v>
          </cell>
        </row>
        <row r="154">
          <cell r="A154" t="str">
            <v>761250</v>
          </cell>
          <cell r="B154">
            <v>59421</v>
          </cell>
        </row>
        <row r="155">
          <cell r="A155" t="str">
            <v>761401</v>
          </cell>
          <cell r="B155">
            <v>-115510.71</v>
          </cell>
        </row>
        <row r="156">
          <cell r="A156" t="str">
            <v>761660</v>
          </cell>
          <cell r="B156">
            <v>652.73</v>
          </cell>
        </row>
        <row r="157">
          <cell r="A157" t="str">
            <v>761681</v>
          </cell>
          <cell r="B157">
            <v>0</v>
          </cell>
        </row>
        <row r="158">
          <cell r="A158" t="str">
            <v>761720</v>
          </cell>
          <cell r="B158">
            <v>1117.17</v>
          </cell>
        </row>
        <row r="159">
          <cell r="A159" t="str">
            <v>761770</v>
          </cell>
          <cell r="B159">
            <v>4202.26</v>
          </cell>
        </row>
        <row r="160">
          <cell r="A160" t="str">
            <v>761780</v>
          </cell>
          <cell r="B160">
            <v>727.14</v>
          </cell>
        </row>
        <row r="161">
          <cell r="A161">
            <v>765000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B170">
            <v>0</v>
          </cell>
        </row>
        <row r="171">
          <cell r="B171">
            <v>0</v>
          </cell>
        </row>
        <row r="172">
          <cell r="B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761410</v>
          </cell>
          <cell r="B181">
            <v>0</v>
          </cell>
        </row>
        <row r="182">
          <cell r="A182">
            <v>0</v>
          </cell>
        </row>
        <row r="183">
          <cell r="A183">
            <v>0</v>
          </cell>
        </row>
        <row r="184">
          <cell r="A184">
            <v>0</v>
          </cell>
        </row>
        <row r="185">
          <cell r="A185">
            <v>0</v>
          </cell>
        </row>
        <row r="186">
          <cell r="A186">
            <v>0</v>
          </cell>
        </row>
        <row r="189">
          <cell r="B189">
            <v>4202.2599999967815</v>
          </cell>
        </row>
        <row r="191">
          <cell r="B191">
            <v>0</v>
          </cell>
        </row>
        <row r="192">
          <cell r="B192">
            <v>-3.218701749574393E-9</v>
          </cell>
        </row>
        <row r="201">
          <cell r="A201" t="str">
            <v>Note: 761410 sb at end for 0</v>
          </cell>
          <cell r="B201">
            <v>0</v>
          </cell>
        </row>
      </sheetData>
      <sheetData sheetId="6">
        <row r="1">
          <cell r="A1" t="str">
            <v>Proj</v>
          </cell>
        </row>
      </sheetData>
      <sheetData sheetId="7"/>
      <sheetData sheetId="8">
        <row r="3">
          <cell r="A3" t="str">
            <v>700004213</v>
          </cell>
        </row>
      </sheetData>
      <sheetData sheetId="9"/>
      <sheetData sheetId="10">
        <row r="2">
          <cell r="A2" t="str">
            <v>700000113</v>
          </cell>
          <cell r="B2">
            <v>-1695.41</v>
          </cell>
          <cell r="C2">
            <v>0</v>
          </cell>
          <cell r="D2">
            <v>-1695.41</v>
          </cell>
          <cell r="E2">
            <v>0</v>
          </cell>
          <cell r="F2">
            <v>-1695.41</v>
          </cell>
        </row>
        <row r="3">
          <cell r="A3" t="str">
            <v>700004943</v>
          </cell>
          <cell r="B3">
            <v>-6224.67</v>
          </cell>
          <cell r="C3">
            <v>0</v>
          </cell>
          <cell r="D3">
            <v>-6224.67</v>
          </cell>
          <cell r="E3">
            <v>0</v>
          </cell>
          <cell r="F3">
            <v>-6224.67</v>
          </cell>
        </row>
        <row r="4">
          <cell r="A4" t="str">
            <v>700007894</v>
          </cell>
          <cell r="B4">
            <v>-367.71</v>
          </cell>
          <cell r="C4">
            <v>-2439.5100000000002</v>
          </cell>
          <cell r="D4">
            <v>-2807.2200000000003</v>
          </cell>
          <cell r="E4">
            <v>0</v>
          </cell>
          <cell r="F4">
            <v>-2807.2200000000003</v>
          </cell>
        </row>
        <row r="5">
          <cell r="A5" t="str">
            <v>700009568</v>
          </cell>
          <cell r="B5">
            <v>-4.8499999999999996</v>
          </cell>
          <cell r="C5">
            <v>0</v>
          </cell>
          <cell r="D5">
            <v>-4.8499999999999996</v>
          </cell>
          <cell r="E5">
            <v>0</v>
          </cell>
          <cell r="F5">
            <v>-4.8499999999999996</v>
          </cell>
        </row>
        <row r="6">
          <cell r="A6" t="str">
            <v>700009805</v>
          </cell>
          <cell r="B6">
            <v>0</v>
          </cell>
          <cell r="C6">
            <v>-133.35</v>
          </cell>
          <cell r="D6">
            <v>-133.35</v>
          </cell>
          <cell r="E6">
            <v>0</v>
          </cell>
          <cell r="F6">
            <v>-133.35</v>
          </cell>
        </row>
        <row r="7">
          <cell r="A7" t="str">
            <v>700009820</v>
          </cell>
          <cell r="B7">
            <v>-2650.96</v>
          </cell>
          <cell r="C7">
            <v>0</v>
          </cell>
          <cell r="D7">
            <v>-2650.96</v>
          </cell>
          <cell r="E7">
            <v>0</v>
          </cell>
          <cell r="F7">
            <v>-2650.96</v>
          </cell>
        </row>
        <row r="8">
          <cell r="A8" t="str">
            <v>700009822</v>
          </cell>
          <cell r="B8">
            <v>-466.12</v>
          </cell>
          <cell r="C8">
            <v>0</v>
          </cell>
          <cell r="D8">
            <v>-466.12</v>
          </cell>
          <cell r="E8">
            <v>0</v>
          </cell>
          <cell r="F8">
            <v>-466.12</v>
          </cell>
        </row>
        <row r="9">
          <cell r="A9" t="str">
            <v>700009823</v>
          </cell>
          <cell r="B9">
            <v>-107.44</v>
          </cell>
          <cell r="C9">
            <v>0</v>
          </cell>
          <cell r="D9">
            <v>-107.44</v>
          </cell>
          <cell r="E9">
            <v>0</v>
          </cell>
          <cell r="F9">
            <v>-107.44</v>
          </cell>
        </row>
        <row r="10">
          <cell r="A10" t="str">
            <v>700009831</v>
          </cell>
          <cell r="B10">
            <v>-111076.16</v>
          </cell>
          <cell r="C10">
            <v>0</v>
          </cell>
          <cell r="D10">
            <v>-111076.16</v>
          </cell>
          <cell r="E10">
            <v>0</v>
          </cell>
          <cell r="F10">
            <v>-111076.16</v>
          </cell>
        </row>
        <row r="11">
          <cell r="A11" t="str">
            <v>700010290</v>
          </cell>
          <cell r="B11">
            <v>0</v>
          </cell>
          <cell r="C11">
            <v>0</v>
          </cell>
          <cell r="D11">
            <v>0</v>
          </cell>
          <cell r="E11">
            <v>0</v>
          </cell>
          <cell r="F11">
            <v>0</v>
          </cell>
        </row>
        <row r="12">
          <cell r="A12" t="str">
            <v>700010429</v>
          </cell>
          <cell r="B12">
            <v>-1567.84</v>
          </cell>
          <cell r="C12">
            <v>0</v>
          </cell>
          <cell r="D12">
            <v>-1567.84</v>
          </cell>
          <cell r="E12">
            <v>0</v>
          </cell>
          <cell r="F12">
            <v>-1567.84</v>
          </cell>
        </row>
        <row r="13">
          <cell r="A13" t="str">
            <v>700011462</v>
          </cell>
          <cell r="B13">
            <v>-2040.69</v>
          </cell>
          <cell r="C13">
            <v>0</v>
          </cell>
          <cell r="D13">
            <v>-2040.69</v>
          </cell>
          <cell r="E13">
            <v>0</v>
          </cell>
          <cell r="F13">
            <v>-2040.69</v>
          </cell>
        </row>
        <row r="14">
          <cell r="A14" t="str">
            <v>700012057</v>
          </cell>
          <cell r="B14">
            <v>0</v>
          </cell>
          <cell r="C14">
            <v>11231.12</v>
          </cell>
          <cell r="D14">
            <v>11231.12</v>
          </cell>
          <cell r="E14">
            <v>0</v>
          </cell>
          <cell r="F14">
            <v>11231.12</v>
          </cell>
        </row>
        <row r="15">
          <cell r="A15" t="str">
            <v>700012270</v>
          </cell>
          <cell r="B15">
            <v>0</v>
          </cell>
          <cell r="C15">
            <v>-4766.87</v>
          </cell>
          <cell r="D15">
            <v>-4766.87</v>
          </cell>
          <cell r="E15">
            <v>0</v>
          </cell>
          <cell r="F15">
            <v>-4766.87</v>
          </cell>
        </row>
        <row r="16">
          <cell r="A16" t="str">
            <v>700012275</v>
          </cell>
          <cell r="B16">
            <v>0</v>
          </cell>
          <cell r="C16">
            <v>59.69</v>
          </cell>
          <cell r="D16">
            <v>59.69</v>
          </cell>
          <cell r="E16">
            <v>0</v>
          </cell>
          <cell r="F16">
            <v>59.69</v>
          </cell>
        </row>
        <row r="17">
          <cell r="A17" t="str">
            <v>700012298</v>
          </cell>
          <cell r="B17">
            <v>-106.94</v>
          </cell>
          <cell r="C17">
            <v>0</v>
          </cell>
          <cell r="D17">
            <v>-106.94</v>
          </cell>
          <cell r="E17">
            <v>0</v>
          </cell>
          <cell r="F17">
            <v>-106.94</v>
          </cell>
        </row>
        <row r="18">
          <cell r="A18" t="str">
            <v>700012301</v>
          </cell>
          <cell r="B18">
            <v>-85.55</v>
          </cell>
          <cell r="C18">
            <v>0</v>
          </cell>
          <cell r="D18">
            <v>-85.55</v>
          </cell>
          <cell r="E18">
            <v>0</v>
          </cell>
          <cell r="F18">
            <v>-85.55</v>
          </cell>
        </row>
        <row r="19">
          <cell r="A19" t="str">
            <v>700014384</v>
          </cell>
          <cell r="B19">
            <v>-389.3</v>
          </cell>
          <cell r="C19">
            <v>-1296.5999999999999</v>
          </cell>
          <cell r="D19">
            <v>-1685.8999999999999</v>
          </cell>
          <cell r="E19">
            <v>0</v>
          </cell>
          <cell r="F19">
            <v>-1685.8999999999999</v>
          </cell>
        </row>
        <row r="20">
          <cell r="A20" t="str">
            <v>700014778</v>
          </cell>
          <cell r="B20">
            <v>0</v>
          </cell>
          <cell r="C20">
            <v>-699.42</v>
          </cell>
          <cell r="D20">
            <v>-699.42</v>
          </cell>
          <cell r="E20">
            <v>0</v>
          </cell>
          <cell r="F20">
            <v>-699.42</v>
          </cell>
        </row>
        <row r="21">
          <cell r="A21" t="str">
            <v>700014832</v>
          </cell>
          <cell r="B21">
            <v>-13557.04</v>
          </cell>
          <cell r="C21">
            <v>0</v>
          </cell>
          <cell r="D21">
            <v>-13557.04</v>
          </cell>
          <cell r="E21">
            <v>0</v>
          </cell>
          <cell r="F21">
            <v>-13557.04</v>
          </cell>
        </row>
        <row r="22">
          <cell r="A22" t="str">
            <v>700014833</v>
          </cell>
          <cell r="B22">
            <v>0</v>
          </cell>
          <cell r="C22">
            <v>-11019.3</v>
          </cell>
          <cell r="D22">
            <v>-11019.3</v>
          </cell>
          <cell r="E22">
            <v>0</v>
          </cell>
          <cell r="F22">
            <v>-11019.3</v>
          </cell>
        </row>
        <row r="23">
          <cell r="A23" t="str">
            <v>700015370</v>
          </cell>
          <cell r="B23">
            <v>0</v>
          </cell>
          <cell r="C23">
            <v>-211.43</v>
          </cell>
          <cell r="D23">
            <v>-211.43</v>
          </cell>
          <cell r="E23">
            <v>0</v>
          </cell>
          <cell r="F23">
            <v>-211.43</v>
          </cell>
        </row>
        <row r="24">
          <cell r="A24" t="str">
            <v>700015371</v>
          </cell>
          <cell r="B24">
            <v>-370.89</v>
          </cell>
          <cell r="C24">
            <v>-2829.62</v>
          </cell>
          <cell r="D24">
            <v>-3200.5099999999998</v>
          </cell>
          <cell r="E24">
            <v>0</v>
          </cell>
          <cell r="F24">
            <v>-3200.5099999999998</v>
          </cell>
        </row>
        <row r="25">
          <cell r="A25" t="str">
            <v>700015372</v>
          </cell>
          <cell r="B25">
            <v>0</v>
          </cell>
          <cell r="C25">
            <v>-308.45</v>
          </cell>
          <cell r="D25">
            <v>-308.45</v>
          </cell>
          <cell r="E25">
            <v>0</v>
          </cell>
          <cell r="F25">
            <v>-308.45</v>
          </cell>
        </row>
        <row r="26">
          <cell r="A26" t="str">
            <v>700015394</v>
          </cell>
          <cell r="B26">
            <v>0</v>
          </cell>
          <cell r="C26">
            <v>0</v>
          </cell>
          <cell r="D26">
            <v>0</v>
          </cell>
          <cell r="E26">
            <v>0</v>
          </cell>
          <cell r="F26">
            <v>0</v>
          </cell>
        </row>
        <row r="27">
          <cell r="A27" t="str">
            <v>700015791</v>
          </cell>
          <cell r="B27">
            <v>0</v>
          </cell>
          <cell r="C27">
            <v>-25.78</v>
          </cell>
          <cell r="D27">
            <v>-25.78</v>
          </cell>
          <cell r="E27">
            <v>0</v>
          </cell>
          <cell r="F27">
            <v>-25.78</v>
          </cell>
        </row>
        <row r="28">
          <cell r="A28" t="str">
            <v>700015864</v>
          </cell>
          <cell r="B28">
            <v>0</v>
          </cell>
          <cell r="C28">
            <v>0</v>
          </cell>
          <cell r="D28">
            <v>0</v>
          </cell>
          <cell r="E28">
            <v>0</v>
          </cell>
          <cell r="F28">
            <v>0</v>
          </cell>
        </row>
        <row r="29">
          <cell r="A29" t="str">
            <v>700016563</v>
          </cell>
          <cell r="B29">
            <v>0</v>
          </cell>
          <cell r="C29">
            <v>-491.43</v>
          </cell>
          <cell r="D29">
            <v>-491.43</v>
          </cell>
          <cell r="E29">
            <v>0</v>
          </cell>
          <cell r="F29">
            <v>-491.43</v>
          </cell>
        </row>
        <row r="30">
          <cell r="A30" t="str">
            <v>700016610</v>
          </cell>
          <cell r="B30">
            <v>0</v>
          </cell>
          <cell r="C30">
            <v>0</v>
          </cell>
          <cell r="D30">
            <v>0</v>
          </cell>
          <cell r="E30">
            <v>0</v>
          </cell>
          <cell r="F30">
            <v>0</v>
          </cell>
        </row>
        <row r="31">
          <cell r="A31" t="str">
            <v>700016615</v>
          </cell>
          <cell r="B31">
            <v>0</v>
          </cell>
          <cell r="C31">
            <v>-800</v>
          </cell>
          <cell r="D31">
            <v>-800</v>
          </cell>
          <cell r="E31">
            <v>0</v>
          </cell>
          <cell r="F31">
            <v>-800</v>
          </cell>
        </row>
        <row r="32">
          <cell r="A32" t="str">
            <v>700016651</v>
          </cell>
          <cell r="B32">
            <v>0</v>
          </cell>
          <cell r="C32">
            <v>-624.13</v>
          </cell>
          <cell r="D32">
            <v>-624.13</v>
          </cell>
          <cell r="E32">
            <v>0</v>
          </cell>
          <cell r="F32">
            <v>-624.13</v>
          </cell>
        </row>
        <row r="33">
          <cell r="A33" t="str">
            <v>700017132</v>
          </cell>
          <cell r="B33">
            <v>0</v>
          </cell>
          <cell r="C33">
            <v>-6275.57</v>
          </cell>
          <cell r="D33">
            <v>-6275.57</v>
          </cell>
          <cell r="E33">
            <v>0</v>
          </cell>
          <cell r="F33">
            <v>-6275.57</v>
          </cell>
        </row>
        <row r="34">
          <cell r="A34" t="str">
            <v>700017169</v>
          </cell>
          <cell r="B34">
            <v>-304.99</v>
          </cell>
          <cell r="C34">
            <v>0</v>
          </cell>
          <cell r="D34">
            <v>-304.99</v>
          </cell>
          <cell r="E34">
            <v>0</v>
          </cell>
          <cell r="F34">
            <v>-304.99</v>
          </cell>
        </row>
        <row r="35">
          <cell r="A35" t="str">
            <v>700017170</v>
          </cell>
          <cell r="B35">
            <v>-746.52</v>
          </cell>
          <cell r="C35">
            <v>-1870</v>
          </cell>
          <cell r="D35">
            <v>-2616.52</v>
          </cell>
          <cell r="E35">
            <v>0</v>
          </cell>
          <cell r="F35">
            <v>-2616.52</v>
          </cell>
        </row>
        <row r="36">
          <cell r="A36" t="str">
            <v>700017193</v>
          </cell>
          <cell r="B36">
            <v>-1946.25</v>
          </cell>
          <cell r="C36">
            <v>0</v>
          </cell>
          <cell r="D36">
            <v>-1946.25</v>
          </cell>
          <cell r="E36">
            <v>0</v>
          </cell>
          <cell r="F36">
            <v>-1946.25</v>
          </cell>
        </row>
        <row r="37">
          <cell r="A37" t="str">
            <v>700017194</v>
          </cell>
          <cell r="B37">
            <v>-962.81</v>
          </cell>
          <cell r="C37">
            <v>0</v>
          </cell>
          <cell r="D37">
            <v>-962.81</v>
          </cell>
          <cell r="E37">
            <v>0</v>
          </cell>
          <cell r="F37">
            <v>-962.81</v>
          </cell>
        </row>
        <row r="38">
          <cell r="A38" t="str">
            <v>700017286</v>
          </cell>
          <cell r="B38">
            <v>-2490.81</v>
          </cell>
          <cell r="C38">
            <v>0</v>
          </cell>
          <cell r="D38">
            <v>-2490.81</v>
          </cell>
          <cell r="E38">
            <v>0</v>
          </cell>
          <cell r="F38">
            <v>-2490.81</v>
          </cell>
        </row>
        <row r="39">
          <cell r="A39" t="str">
            <v>700017287</v>
          </cell>
          <cell r="B39">
            <v>-3555.28</v>
          </cell>
          <cell r="C39">
            <v>0</v>
          </cell>
          <cell r="D39">
            <v>-3555.28</v>
          </cell>
          <cell r="E39">
            <v>0</v>
          </cell>
          <cell r="F39">
            <v>-3555.28</v>
          </cell>
        </row>
        <row r="40">
          <cell r="A40" t="str">
            <v>700017294</v>
          </cell>
          <cell r="B40">
            <v>-6649.74</v>
          </cell>
          <cell r="C40">
            <v>0</v>
          </cell>
          <cell r="D40">
            <v>-6649.74</v>
          </cell>
          <cell r="E40">
            <v>0</v>
          </cell>
          <cell r="F40">
            <v>-6649.74</v>
          </cell>
        </row>
        <row r="41">
          <cell r="A41" t="str">
            <v>700017298</v>
          </cell>
          <cell r="B41">
            <v>-2858.17</v>
          </cell>
          <cell r="C41">
            <v>0</v>
          </cell>
          <cell r="D41">
            <v>-2858.17</v>
          </cell>
          <cell r="E41">
            <v>0</v>
          </cell>
          <cell r="F41">
            <v>-2858.17</v>
          </cell>
        </row>
        <row r="42">
          <cell r="A42" t="str">
            <v>700017299</v>
          </cell>
          <cell r="B42">
            <v>-4691.24</v>
          </cell>
          <cell r="C42">
            <v>0</v>
          </cell>
          <cell r="D42">
            <v>-4691.24</v>
          </cell>
          <cell r="E42">
            <v>0</v>
          </cell>
          <cell r="F42">
            <v>-4691.24</v>
          </cell>
        </row>
        <row r="43">
          <cell r="A43" t="str">
            <v>700017301</v>
          </cell>
          <cell r="B43">
            <v>-712.92</v>
          </cell>
          <cell r="C43">
            <v>0</v>
          </cell>
          <cell r="D43">
            <v>-712.92</v>
          </cell>
          <cell r="E43">
            <v>0</v>
          </cell>
          <cell r="F43">
            <v>-712.92</v>
          </cell>
        </row>
        <row r="44">
          <cell r="A44" t="str">
            <v>700018233</v>
          </cell>
          <cell r="B44">
            <v>0</v>
          </cell>
          <cell r="C44">
            <v>-23546.959999999999</v>
          </cell>
          <cell r="D44">
            <v>-23546.959999999999</v>
          </cell>
          <cell r="E44">
            <v>0</v>
          </cell>
          <cell r="F44">
            <v>-23546.959999999999</v>
          </cell>
        </row>
        <row r="45">
          <cell r="A45" t="str">
            <v>700018242</v>
          </cell>
          <cell r="B45">
            <v>-3429.22</v>
          </cell>
          <cell r="C45">
            <v>0</v>
          </cell>
          <cell r="D45">
            <v>-3429.22</v>
          </cell>
          <cell r="E45">
            <v>0</v>
          </cell>
          <cell r="F45">
            <v>-3429.22</v>
          </cell>
        </row>
        <row r="46">
          <cell r="A46" t="str">
            <v>700018263</v>
          </cell>
          <cell r="B46">
            <v>-413.64</v>
          </cell>
          <cell r="C46">
            <v>0</v>
          </cell>
          <cell r="D46">
            <v>-413.64</v>
          </cell>
          <cell r="E46">
            <v>0</v>
          </cell>
          <cell r="F46">
            <v>-413.64</v>
          </cell>
        </row>
        <row r="47">
          <cell r="A47" t="str">
            <v>700018629</v>
          </cell>
          <cell r="B47">
            <v>-492.23</v>
          </cell>
          <cell r="C47">
            <v>0</v>
          </cell>
          <cell r="D47">
            <v>-492.23</v>
          </cell>
          <cell r="E47">
            <v>0</v>
          </cell>
          <cell r="F47">
            <v>-492.23</v>
          </cell>
        </row>
        <row r="48">
          <cell r="A48" t="str">
            <v>700018650</v>
          </cell>
          <cell r="B48">
            <v>-2607.15</v>
          </cell>
          <cell r="C48">
            <v>-19202.310000000001</v>
          </cell>
          <cell r="D48">
            <v>-21809.460000000003</v>
          </cell>
          <cell r="E48">
            <v>0</v>
          </cell>
          <cell r="F48">
            <v>-21809.460000000003</v>
          </cell>
        </row>
        <row r="49">
          <cell r="A49" t="str">
            <v>RMGCA6007</v>
          </cell>
          <cell r="B49">
            <v>0</v>
          </cell>
          <cell r="C49">
            <v>0</v>
          </cell>
          <cell r="D49">
            <v>0</v>
          </cell>
          <cell r="E49">
            <v>0</v>
          </cell>
          <cell r="F49">
            <v>0</v>
          </cell>
        </row>
        <row r="50">
          <cell r="A50" t="str">
            <v>RMGCA6012</v>
          </cell>
          <cell r="B50">
            <v>0</v>
          </cell>
          <cell r="C50">
            <v>-75.540000000000006</v>
          </cell>
          <cell r="D50">
            <v>-75.540000000000006</v>
          </cell>
          <cell r="E50">
            <v>0</v>
          </cell>
          <cell r="F50">
            <v>-75.540000000000006</v>
          </cell>
        </row>
        <row r="51">
          <cell r="A51" t="str">
            <v>RMGCA6013</v>
          </cell>
          <cell r="B51">
            <v>0</v>
          </cell>
          <cell r="C51">
            <v>-408.22</v>
          </cell>
          <cell r="D51">
            <v>-408.22</v>
          </cell>
          <cell r="E51">
            <v>0</v>
          </cell>
          <cell r="F51">
            <v>-408.22</v>
          </cell>
        </row>
        <row r="52">
          <cell r="A52" t="str">
            <v>RMGCA6014</v>
          </cell>
          <cell r="B52">
            <v>0</v>
          </cell>
          <cell r="C52">
            <v>0</v>
          </cell>
          <cell r="D52">
            <v>0</v>
          </cell>
          <cell r="E52">
            <v>0</v>
          </cell>
          <cell r="F52">
            <v>0</v>
          </cell>
        </row>
        <row r="53">
          <cell r="A53" t="str">
            <v>RMGCA6015</v>
          </cell>
          <cell r="B53">
            <v>0</v>
          </cell>
          <cell r="C53">
            <v>0</v>
          </cell>
          <cell r="D53">
            <v>0</v>
          </cell>
          <cell r="E53">
            <v>0</v>
          </cell>
          <cell r="F53">
            <v>0</v>
          </cell>
        </row>
        <row r="54">
          <cell r="A54">
            <v>0</v>
          </cell>
          <cell r="B54">
            <v>0</v>
          </cell>
          <cell r="C54">
            <v>0</v>
          </cell>
          <cell r="D54">
            <v>0</v>
          </cell>
          <cell r="E54">
            <v>0</v>
          </cell>
          <cell r="F54">
            <v>0</v>
          </cell>
        </row>
        <row r="55">
          <cell r="A55">
            <v>0</v>
          </cell>
          <cell r="B55">
            <v>0</v>
          </cell>
          <cell r="C55">
            <v>0</v>
          </cell>
          <cell r="D55">
            <v>0</v>
          </cell>
          <cell r="E55">
            <v>0</v>
          </cell>
          <cell r="F55">
            <v>0</v>
          </cell>
        </row>
        <row r="56">
          <cell r="A56">
            <v>0</v>
          </cell>
          <cell r="B56">
            <v>0</v>
          </cell>
          <cell r="C56">
            <v>0</v>
          </cell>
          <cell r="D56">
            <v>0</v>
          </cell>
          <cell r="E56">
            <v>0</v>
          </cell>
          <cell r="F56">
            <v>0</v>
          </cell>
        </row>
        <row r="57">
          <cell r="A57">
            <v>0</v>
          </cell>
          <cell r="B57">
            <v>0</v>
          </cell>
          <cell r="C57">
            <v>0</v>
          </cell>
          <cell r="D57">
            <v>0</v>
          </cell>
          <cell r="E57">
            <v>0</v>
          </cell>
          <cell r="F57">
            <v>0</v>
          </cell>
        </row>
        <row r="58">
          <cell r="A58">
            <v>0</v>
          </cell>
          <cell r="B58">
            <v>0</v>
          </cell>
          <cell r="C58">
            <v>0</v>
          </cell>
          <cell r="D58">
            <v>0</v>
          </cell>
          <cell r="E58">
            <v>0</v>
          </cell>
          <cell r="F58">
            <v>0</v>
          </cell>
        </row>
        <row r="59">
          <cell r="A59">
            <v>0</v>
          </cell>
          <cell r="B59">
            <v>0</v>
          </cell>
          <cell r="C59">
            <v>0</v>
          </cell>
          <cell r="D59">
            <v>0</v>
          </cell>
          <cell r="E59">
            <v>0</v>
          </cell>
          <cell r="F59">
            <v>0</v>
          </cell>
        </row>
        <row r="60">
          <cell r="A60">
            <v>0</v>
          </cell>
          <cell r="B60">
            <v>0</v>
          </cell>
          <cell r="C60">
            <v>0</v>
          </cell>
          <cell r="D60">
            <v>0</v>
          </cell>
          <cell r="E60">
            <v>0</v>
          </cell>
          <cell r="F60">
            <v>0</v>
          </cell>
        </row>
        <row r="61">
          <cell r="A61">
            <v>0</v>
          </cell>
          <cell r="B61">
            <v>0</v>
          </cell>
          <cell r="C61">
            <v>0</v>
          </cell>
          <cell r="D61">
            <v>0</v>
          </cell>
          <cell r="E61">
            <v>0</v>
          </cell>
          <cell r="F61">
            <v>0</v>
          </cell>
        </row>
        <row r="62">
          <cell r="A62">
            <v>0</v>
          </cell>
          <cell r="B62">
            <v>0</v>
          </cell>
          <cell r="C62">
            <v>0</v>
          </cell>
          <cell r="D62">
            <v>0</v>
          </cell>
          <cell r="E62">
            <v>0</v>
          </cell>
          <cell r="F62">
            <v>0</v>
          </cell>
        </row>
        <row r="63">
          <cell r="A63">
            <v>0</v>
          </cell>
          <cell r="B63">
            <v>0</v>
          </cell>
          <cell r="C63">
            <v>0</v>
          </cell>
          <cell r="D63">
            <v>0</v>
          </cell>
          <cell r="E63">
            <v>0</v>
          </cell>
          <cell r="F63">
            <v>0</v>
          </cell>
        </row>
        <row r="64">
          <cell r="A64">
            <v>0</v>
          </cell>
          <cell r="B64">
            <v>0</v>
          </cell>
          <cell r="C64">
            <v>0</v>
          </cell>
          <cell r="D64">
            <v>0</v>
          </cell>
          <cell r="E64">
            <v>0</v>
          </cell>
          <cell r="F64">
            <v>0</v>
          </cell>
        </row>
        <row r="65">
          <cell r="A65">
            <v>0</v>
          </cell>
          <cell r="B65">
            <v>0</v>
          </cell>
          <cell r="C65">
            <v>0</v>
          </cell>
          <cell r="D65">
            <v>0</v>
          </cell>
          <cell r="E65">
            <v>0</v>
          </cell>
          <cell r="F65">
            <v>0</v>
          </cell>
        </row>
        <row r="66">
          <cell r="A66">
            <v>0</v>
          </cell>
          <cell r="B66">
            <v>0</v>
          </cell>
          <cell r="C66">
            <v>0</v>
          </cell>
          <cell r="D66">
            <v>0</v>
          </cell>
          <cell r="E66">
            <v>0</v>
          </cell>
          <cell r="F66">
            <v>0</v>
          </cell>
        </row>
        <row r="67">
          <cell r="A67">
            <v>0</v>
          </cell>
          <cell r="B67">
            <v>0</v>
          </cell>
          <cell r="C67">
            <v>0</v>
          </cell>
          <cell r="D67">
            <v>0</v>
          </cell>
          <cell r="E67">
            <v>0</v>
          </cell>
          <cell r="F67">
            <v>0</v>
          </cell>
        </row>
        <row r="68">
          <cell r="A68">
            <v>0</v>
          </cell>
          <cell r="B68">
            <v>0</v>
          </cell>
          <cell r="C68">
            <v>0</v>
          </cell>
          <cell r="D68">
            <v>0</v>
          </cell>
          <cell r="E68">
            <v>0</v>
          </cell>
          <cell r="F68">
            <v>0</v>
          </cell>
        </row>
        <row r="69">
          <cell r="A69">
            <v>0</v>
          </cell>
          <cell r="B69">
            <v>0</v>
          </cell>
          <cell r="C69">
            <v>0</v>
          </cell>
          <cell r="D69">
            <v>0</v>
          </cell>
          <cell r="E69">
            <v>0</v>
          </cell>
          <cell r="F69">
            <v>0</v>
          </cell>
        </row>
        <row r="70">
          <cell r="A70">
            <v>0</v>
          </cell>
          <cell r="B70">
            <v>0</v>
          </cell>
          <cell r="C70">
            <v>0</v>
          </cell>
          <cell r="D70">
            <v>0</v>
          </cell>
          <cell r="E70">
            <v>0</v>
          </cell>
          <cell r="F70">
            <v>0</v>
          </cell>
        </row>
        <row r="71">
          <cell r="A71">
            <v>0</v>
          </cell>
          <cell r="B71">
            <v>0</v>
          </cell>
          <cell r="C71">
            <v>0</v>
          </cell>
          <cell r="D71">
            <v>0</v>
          </cell>
          <cell r="E71">
            <v>0</v>
          </cell>
          <cell r="F71">
            <v>0</v>
          </cell>
        </row>
        <row r="72">
          <cell r="A72">
            <v>0</v>
          </cell>
          <cell r="B72">
            <v>0</v>
          </cell>
          <cell r="C72">
            <v>0</v>
          </cell>
          <cell r="D72">
            <v>0</v>
          </cell>
          <cell r="E72">
            <v>0</v>
          </cell>
          <cell r="F72">
            <v>0</v>
          </cell>
        </row>
        <row r="73">
          <cell r="A73">
            <v>0</v>
          </cell>
          <cell r="B73">
            <v>0</v>
          </cell>
          <cell r="C73">
            <v>0</v>
          </cell>
          <cell r="D73">
            <v>0</v>
          </cell>
          <cell r="E73">
            <v>0</v>
          </cell>
          <cell r="F73">
            <v>0</v>
          </cell>
        </row>
        <row r="74">
          <cell r="A74">
            <v>0</v>
          </cell>
          <cell r="B74">
            <v>0</v>
          </cell>
          <cell r="C74">
            <v>0</v>
          </cell>
          <cell r="D74">
            <v>0</v>
          </cell>
          <cell r="E74">
            <v>0</v>
          </cell>
          <cell r="F74">
            <v>0</v>
          </cell>
        </row>
        <row r="75">
          <cell r="A75">
            <v>0</v>
          </cell>
          <cell r="B75">
            <v>0</v>
          </cell>
          <cell r="C75">
            <v>0</v>
          </cell>
          <cell r="D75">
            <v>0</v>
          </cell>
          <cell r="E75">
            <v>0</v>
          </cell>
          <cell r="F75">
            <v>0</v>
          </cell>
        </row>
        <row r="76">
          <cell r="A76">
            <v>0</v>
          </cell>
          <cell r="B76">
            <v>0</v>
          </cell>
          <cell r="C76">
            <v>0</v>
          </cell>
          <cell r="D76">
            <v>0</v>
          </cell>
          <cell r="E76">
            <v>0</v>
          </cell>
          <cell r="F76">
            <v>0</v>
          </cell>
        </row>
        <row r="77">
          <cell r="A77">
            <v>0</v>
          </cell>
          <cell r="B77">
            <v>0</v>
          </cell>
          <cell r="C77">
            <v>0</v>
          </cell>
          <cell r="D77">
            <v>0</v>
          </cell>
          <cell r="E77">
            <v>0</v>
          </cell>
          <cell r="F77">
            <v>0</v>
          </cell>
        </row>
        <row r="78">
          <cell r="A78">
            <v>0</v>
          </cell>
          <cell r="B78">
            <v>0</v>
          </cell>
          <cell r="C78">
            <v>0</v>
          </cell>
          <cell r="D78">
            <v>0</v>
          </cell>
          <cell r="E78">
            <v>0</v>
          </cell>
          <cell r="F78">
            <v>0</v>
          </cell>
        </row>
        <row r="79">
          <cell r="A79">
            <v>0</v>
          </cell>
          <cell r="B79">
            <v>0</v>
          </cell>
          <cell r="C79">
            <v>0</v>
          </cell>
          <cell r="D79">
            <v>0</v>
          </cell>
          <cell r="E79">
            <v>0</v>
          </cell>
          <cell r="F79">
            <v>0</v>
          </cell>
        </row>
        <row r="80">
          <cell r="A80">
            <v>0</v>
          </cell>
          <cell r="B80">
            <v>0</v>
          </cell>
          <cell r="C80">
            <v>0</v>
          </cell>
          <cell r="D80">
            <v>0</v>
          </cell>
          <cell r="E80">
            <v>0</v>
          </cell>
          <cell r="F80">
            <v>0</v>
          </cell>
        </row>
        <row r="81">
          <cell r="A81">
            <v>0</v>
          </cell>
          <cell r="B81">
            <v>0</v>
          </cell>
          <cell r="C81">
            <v>0</v>
          </cell>
          <cell r="D81">
            <v>0</v>
          </cell>
          <cell r="E81">
            <v>0</v>
          </cell>
          <cell r="F81">
            <v>0</v>
          </cell>
        </row>
        <row r="82">
          <cell r="A82">
            <v>0</v>
          </cell>
          <cell r="B82">
            <v>0</v>
          </cell>
          <cell r="C82">
            <v>0</v>
          </cell>
          <cell r="D82">
            <v>0</v>
          </cell>
          <cell r="E82">
            <v>0</v>
          </cell>
          <cell r="F82">
            <v>0</v>
          </cell>
        </row>
        <row r="83">
          <cell r="A83">
            <v>0</v>
          </cell>
          <cell r="B83">
            <v>0</v>
          </cell>
          <cell r="C83">
            <v>0</v>
          </cell>
          <cell r="D83">
            <v>0</v>
          </cell>
          <cell r="E83">
            <v>0</v>
          </cell>
          <cell r="F83">
            <v>0</v>
          </cell>
        </row>
        <row r="84">
          <cell r="A84">
            <v>0</v>
          </cell>
          <cell r="B84">
            <v>0</v>
          </cell>
          <cell r="C84">
            <v>0</v>
          </cell>
          <cell r="D84">
            <v>0</v>
          </cell>
          <cell r="E84">
            <v>0</v>
          </cell>
          <cell r="F84">
            <v>0</v>
          </cell>
        </row>
        <row r="85">
          <cell r="A85">
            <v>0</v>
          </cell>
          <cell r="B85">
            <v>0</v>
          </cell>
          <cell r="C85">
            <v>0</v>
          </cell>
          <cell r="D85">
            <v>0</v>
          </cell>
          <cell r="E85">
            <v>0</v>
          </cell>
          <cell r="F85">
            <v>0</v>
          </cell>
        </row>
        <row r="86">
          <cell r="A86">
            <v>0</v>
          </cell>
          <cell r="B86">
            <v>0</v>
          </cell>
          <cell r="C86">
            <v>0</v>
          </cell>
          <cell r="D86">
            <v>0</v>
          </cell>
          <cell r="E86">
            <v>0</v>
          </cell>
          <cell r="F86">
            <v>0</v>
          </cell>
        </row>
        <row r="87">
          <cell r="A87">
            <v>0</v>
          </cell>
          <cell r="B87">
            <v>0</v>
          </cell>
          <cell r="C87">
            <v>0</v>
          </cell>
          <cell r="D87">
            <v>0</v>
          </cell>
          <cell r="E87">
            <v>0</v>
          </cell>
          <cell r="F87">
            <v>0</v>
          </cell>
        </row>
        <row r="88">
          <cell r="A88">
            <v>0</v>
          </cell>
          <cell r="B88">
            <v>0</v>
          </cell>
          <cell r="C88">
            <v>0</v>
          </cell>
          <cell r="D88">
            <v>0</v>
          </cell>
          <cell r="E88">
            <v>0</v>
          </cell>
          <cell r="F88">
            <v>0</v>
          </cell>
        </row>
        <row r="89">
          <cell r="A89">
            <v>0</v>
          </cell>
          <cell r="B89">
            <v>0</v>
          </cell>
          <cell r="C89">
            <v>0</v>
          </cell>
          <cell r="D89">
            <v>0</v>
          </cell>
          <cell r="E89">
            <v>0</v>
          </cell>
          <cell r="F89">
            <v>0</v>
          </cell>
        </row>
        <row r="90">
          <cell r="A90">
            <v>0</v>
          </cell>
          <cell r="B90">
            <v>0</v>
          </cell>
          <cell r="C90">
            <v>0</v>
          </cell>
          <cell r="D90">
            <v>0</v>
          </cell>
          <cell r="E90">
            <v>0</v>
          </cell>
          <cell r="F90">
            <v>0</v>
          </cell>
        </row>
        <row r="91">
          <cell r="A91">
            <v>0</v>
          </cell>
          <cell r="B91">
            <v>0</v>
          </cell>
          <cell r="C91">
            <v>0</v>
          </cell>
          <cell r="D91">
            <v>0</v>
          </cell>
          <cell r="E91">
            <v>0</v>
          </cell>
          <cell r="F91">
            <v>0</v>
          </cell>
        </row>
        <row r="92">
          <cell r="A92">
            <v>0</v>
          </cell>
          <cell r="B92">
            <v>0</v>
          </cell>
          <cell r="C92">
            <v>0</v>
          </cell>
          <cell r="D92">
            <v>0</v>
          </cell>
          <cell r="E92">
            <v>0</v>
          </cell>
          <cell r="F92">
            <v>0</v>
          </cell>
        </row>
        <row r="93">
          <cell r="A93">
            <v>0</v>
          </cell>
          <cell r="B93">
            <v>0</v>
          </cell>
          <cell r="C93">
            <v>0</v>
          </cell>
          <cell r="D93">
            <v>0</v>
          </cell>
          <cell r="E93">
            <v>0</v>
          </cell>
          <cell r="F93">
            <v>0</v>
          </cell>
        </row>
        <row r="94">
          <cell r="A94">
            <v>0</v>
          </cell>
          <cell r="B94">
            <v>0</v>
          </cell>
          <cell r="C94">
            <v>0</v>
          </cell>
          <cell r="D94">
            <v>0</v>
          </cell>
          <cell r="E94">
            <v>0</v>
          </cell>
          <cell r="F94">
            <v>0</v>
          </cell>
        </row>
        <row r="95">
          <cell r="A95">
            <v>0</v>
          </cell>
          <cell r="B95">
            <v>0</v>
          </cell>
          <cell r="C95">
            <v>0</v>
          </cell>
          <cell r="D95">
            <v>0</v>
          </cell>
          <cell r="E95">
            <v>0</v>
          </cell>
          <cell r="F95">
            <v>0</v>
          </cell>
        </row>
        <row r="96">
          <cell r="A96">
            <v>0</v>
          </cell>
          <cell r="B96">
            <v>0</v>
          </cell>
          <cell r="C96">
            <v>0</v>
          </cell>
          <cell r="D96">
            <v>0</v>
          </cell>
          <cell r="E96">
            <v>0</v>
          </cell>
          <cell r="F96">
            <v>0</v>
          </cell>
        </row>
        <row r="97">
          <cell r="A97">
            <v>0</v>
          </cell>
          <cell r="B97">
            <v>0</v>
          </cell>
          <cell r="C97">
            <v>0</v>
          </cell>
          <cell r="D97">
            <v>0</v>
          </cell>
          <cell r="E97">
            <v>0</v>
          </cell>
          <cell r="F97">
            <v>0</v>
          </cell>
        </row>
        <row r="98">
          <cell r="A98">
            <v>0</v>
          </cell>
          <cell r="B98">
            <v>0</v>
          </cell>
          <cell r="C98">
            <v>0</v>
          </cell>
          <cell r="D98">
            <v>0</v>
          </cell>
          <cell r="E98">
            <v>0</v>
          </cell>
          <cell r="F98">
            <v>0</v>
          </cell>
        </row>
        <row r="99">
          <cell r="A99">
            <v>0</v>
          </cell>
          <cell r="B99">
            <v>0</v>
          </cell>
          <cell r="C99">
            <v>0</v>
          </cell>
          <cell r="D99">
            <v>0</v>
          </cell>
          <cell r="E99">
            <v>0</v>
          </cell>
          <cell r="F99">
            <v>0</v>
          </cell>
        </row>
        <row r="100">
          <cell r="A100">
            <v>0</v>
          </cell>
          <cell r="B100">
            <v>0</v>
          </cell>
          <cell r="C100">
            <v>0</v>
          </cell>
          <cell r="D100">
            <v>0</v>
          </cell>
          <cell r="E100">
            <v>0</v>
          </cell>
          <cell r="F100">
            <v>0</v>
          </cell>
        </row>
        <row r="101">
          <cell r="A101">
            <v>0</v>
          </cell>
          <cell r="B101">
            <v>0</v>
          </cell>
          <cell r="C101">
            <v>0</v>
          </cell>
          <cell r="D101">
            <v>0</v>
          </cell>
          <cell r="E101">
            <v>0</v>
          </cell>
          <cell r="F101">
            <v>0</v>
          </cell>
        </row>
        <row r="102">
          <cell r="A102">
            <v>0</v>
          </cell>
          <cell r="B102">
            <v>0</v>
          </cell>
          <cell r="C102">
            <v>0</v>
          </cell>
          <cell r="D102">
            <v>0</v>
          </cell>
          <cell r="E102">
            <v>0</v>
          </cell>
          <cell r="F102">
            <v>0</v>
          </cell>
        </row>
        <row r="103">
          <cell r="A103">
            <v>0</v>
          </cell>
          <cell r="B103">
            <v>0</v>
          </cell>
          <cell r="C103">
            <v>0</v>
          </cell>
          <cell r="D103">
            <v>0</v>
          </cell>
          <cell r="E103">
            <v>0</v>
          </cell>
          <cell r="F103">
            <v>0</v>
          </cell>
        </row>
        <row r="104">
          <cell r="A104">
            <v>0</v>
          </cell>
          <cell r="B104">
            <v>0</v>
          </cell>
          <cell r="C104">
            <v>0</v>
          </cell>
          <cell r="D104">
            <v>0</v>
          </cell>
          <cell r="E104">
            <v>0</v>
          </cell>
          <cell r="F104">
            <v>0</v>
          </cell>
        </row>
        <row r="105">
          <cell r="A105">
            <v>0</v>
          </cell>
          <cell r="B105">
            <v>0</v>
          </cell>
          <cell r="C105">
            <v>0</v>
          </cell>
          <cell r="D105">
            <v>0</v>
          </cell>
          <cell r="E105">
            <v>0</v>
          </cell>
          <cell r="F105">
            <v>0</v>
          </cell>
        </row>
        <row r="106">
          <cell r="A106">
            <v>0</v>
          </cell>
          <cell r="B106">
            <v>0</v>
          </cell>
          <cell r="C106">
            <v>0</v>
          </cell>
          <cell r="D106">
            <v>0</v>
          </cell>
          <cell r="E106">
            <v>0</v>
          </cell>
          <cell r="F106">
            <v>0</v>
          </cell>
        </row>
        <row r="107">
          <cell r="A107">
            <v>0</v>
          </cell>
          <cell r="B107">
            <v>0</v>
          </cell>
          <cell r="C107">
            <v>0</v>
          </cell>
          <cell r="D107">
            <v>0</v>
          </cell>
          <cell r="E107">
            <v>0</v>
          </cell>
          <cell r="F107">
            <v>0</v>
          </cell>
        </row>
        <row r="108">
          <cell r="A108">
            <v>0</v>
          </cell>
          <cell r="B108">
            <v>0</v>
          </cell>
          <cell r="C108">
            <v>0</v>
          </cell>
          <cell r="D108">
            <v>0</v>
          </cell>
          <cell r="E108">
            <v>0</v>
          </cell>
          <cell r="F108">
            <v>0</v>
          </cell>
        </row>
        <row r="109">
          <cell r="A109">
            <v>0</v>
          </cell>
          <cell r="B109">
            <v>0</v>
          </cell>
          <cell r="C109">
            <v>0</v>
          </cell>
          <cell r="D109">
            <v>0</v>
          </cell>
          <cell r="E109">
            <v>0</v>
          </cell>
          <cell r="F109">
            <v>0</v>
          </cell>
        </row>
        <row r="110">
          <cell r="A110">
            <v>0</v>
          </cell>
          <cell r="B110">
            <v>0</v>
          </cell>
          <cell r="C110">
            <v>0</v>
          </cell>
          <cell r="D110">
            <v>0</v>
          </cell>
          <cell r="E110">
            <v>0</v>
          </cell>
          <cell r="F110">
            <v>0</v>
          </cell>
        </row>
        <row r="111">
          <cell r="A111">
            <v>0</v>
          </cell>
          <cell r="B111">
            <v>0</v>
          </cell>
          <cell r="C111">
            <v>0</v>
          </cell>
          <cell r="D111">
            <v>0</v>
          </cell>
          <cell r="E111">
            <v>0</v>
          </cell>
          <cell r="F111">
            <v>0</v>
          </cell>
        </row>
        <row r="112">
          <cell r="A112">
            <v>0</v>
          </cell>
          <cell r="B112">
            <v>0</v>
          </cell>
          <cell r="C112">
            <v>0</v>
          </cell>
          <cell r="D112">
            <v>0</v>
          </cell>
          <cell r="E112">
            <v>0</v>
          </cell>
          <cell r="F112">
            <v>0</v>
          </cell>
        </row>
        <row r="113">
          <cell r="A113">
            <v>0</v>
          </cell>
          <cell r="B113">
            <v>0</v>
          </cell>
          <cell r="C113">
            <v>0</v>
          </cell>
          <cell r="D113">
            <v>0</v>
          </cell>
          <cell r="E113">
            <v>0</v>
          </cell>
          <cell r="F113">
            <v>0</v>
          </cell>
        </row>
        <row r="114">
          <cell r="A114">
            <v>0</v>
          </cell>
          <cell r="B114">
            <v>0</v>
          </cell>
          <cell r="C114">
            <v>0</v>
          </cell>
          <cell r="D114">
            <v>0</v>
          </cell>
          <cell r="E114">
            <v>0</v>
          </cell>
          <cell r="F114">
            <v>0</v>
          </cell>
        </row>
        <row r="115">
          <cell r="A115">
            <v>0</v>
          </cell>
          <cell r="B115">
            <v>0</v>
          </cell>
          <cell r="C115">
            <v>0</v>
          </cell>
          <cell r="D115">
            <v>0</v>
          </cell>
          <cell r="E115">
            <v>0</v>
          </cell>
          <cell r="F115">
            <v>0</v>
          </cell>
        </row>
        <row r="116">
          <cell r="A116">
            <v>0</v>
          </cell>
          <cell r="B116">
            <v>0</v>
          </cell>
          <cell r="C116">
            <v>0</v>
          </cell>
          <cell r="D116">
            <v>0</v>
          </cell>
          <cell r="E116">
            <v>0</v>
          </cell>
          <cell r="F116">
            <v>0</v>
          </cell>
        </row>
        <row r="117">
          <cell r="A117">
            <v>0</v>
          </cell>
          <cell r="B117">
            <v>0</v>
          </cell>
          <cell r="C117">
            <v>0</v>
          </cell>
          <cell r="D117">
            <v>0</v>
          </cell>
          <cell r="E117">
            <v>0</v>
          </cell>
          <cell r="F117">
            <v>0</v>
          </cell>
        </row>
        <row r="118">
          <cell r="A118">
            <v>0</v>
          </cell>
          <cell r="B118">
            <v>0</v>
          </cell>
          <cell r="C118">
            <v>0</v>
          </cell>
          <cell r="D118">
            <v>0</v>
          </cell>
          <cell r="E118">
            <v>0</v>
          </cell>
          <cell r="F118">
            <v>0</v>
          </cell>
        </row>
        <row r="119">
          <cell r="A119">
            <v>0</v>
          </cell>
          <cell r="B119">
            <v>0</v>
          </cell>
          <cell r="C119">
            <v>0</v>
          </cell>
          <cell r="D119">
            <v>0</v>
          </cell>
          <cell r="E119">
            <v>0</v>
          </cell>
          <cell r="F119">
            <v>0</v>
          </cell>
        </row>
        <row r="120">
          <cell r="A120">
            <v>0</v>
          </cell>
          <cell r="B120">
            <v>0</v>
          </cell>
          <cell r="C120">
            <v>0</v>
          </cell>
          <cell r="D120">
            <v>0</v>
          </cell>
          <cell r="E120">
            <v>0</v>
          </cell>
          <cell r="F120">
            <v>0</v>
          </cell>
        </row>
        <row r="121">
          <cell r="A121">
            <v>0</v>
          </cell>
          <cell r="B121">
            <v>0</v>
          </cell>
          <cell r="C121">
            <v>0</v>
          </cell>
          <cell r="D121">
            <v>0</v>
          </cell>
          <cell r="E121">
            <v>0</v>
          </cell>
          <cell r="F121">
            <v>0</v>
          </cell>
        </row>
        <row r="122">
          <cell r="A122">
            <v>0</v>
          </cell>
          <cell r="B122">
            <v>0</v>
          </cell>
          <cell r="C122">
            <v>0</v>
          </cell>
          <cell r="D122">
            <v>0</v>
          </cell>
          <cell r="E122">
            <v>0</v>
          </cell>
          <cell r="F122">
            <v>0</v>
          </cell>
        </row>
        <row r="123">
          <cell r="A123">
            <v>0</v>
          </cell>
          <cell r="B123">
            <v>0</v>
          </cell>
          <cell r="C123">
            <v>0</v>
          </cell>
          <cell r="D123">
            <v>0</v>
          </cell>
          <cell r="E123">
            <v>0</v>
          </cell>
          <cell r="F123">
            <v>0</v>
          </cell>
        </row>
        <row r="124">
          <cell r="A124">
            <v>0</v>
          </cell>
          <cell r="B124">
            <v>0</v>
          </cell>
          <cell r="C124">
            <v>0</v>
          </cell>
          <cell r="D124">
            <v>0</v>
          </cell>
          <cell r="E124">
            <v>0</v>
          </cell>
          <cell r="F124">
            <v>0</v>
          </cell>
        </row>
        <row r="125">
          <cell r="A125">
            <v>0</v>
          </cell>
          <cell r="B125">
            <v>0</v>
          </cell>
          <cell r="C125">
            <v>0</v>
          </cell>
          <cell r="D125">
            <v>0</v>
          </cell>
          <cell r="E125">
            <v>0</v>
          </cell>
          <cell r="F125">
            <v>0</v>
          </cell>
        </row>
        <row r="126">
          <cell r="A126">
            <v>0</v>
          </cell>
          <cell r="B126">
            <v>0</v>
          </cell>
          <cell r="C126">
            <v>0</v>
          </cell>
          <cell r="D126">
            <v>0</v>
          </cell>
          <cell r="E126">
            <v>0</v>
          </cell>
          <cell r="F126">
            <v>0</v>
          </cell>
        </row>
        <row r="127">
          <cell r="A127">
            <v>0</v>
          </cell>
          <cell r="B127">
            <v>0</v>
          </cell>
          <cell r="C127">
            <v>0</v>
          </cell>
          <cell r="D127">
            <v>0</v>
          </cell>
          <cell r="E127">
            <v>0</v>
          </cell>
          <cell r="F127">
            <v>0</v>
          </cell>
        </row>
        <row r="128">
          <cell r="A128">
            <v>0</v>
          </cell>
          <cell r="B128">
            <v>0</v>
          </cell>
          <cell r="C128">
            <v>0</v>
          </cell>
          <cell r="D128">
            <v>0</v>
          </cell>
          <cell r="E128">
            <v>0</v>
          </cell>
          <cell r="F128">
            <v>0</v>
          </cell>
        </row>
        <row r="129">
          <cell r="A129">
            <v>0</v>
          </cell>
          <cell r="B129">
            <v>0</v>
          </cell>
          <cell r="C129">
            <v>0</v>
          </cell>
          <cell r="D129">
            <v>0</v>
          </cell>
          <cell r="E129">
            <v>0</v>
          </cell>
          <cell r="F129">
            <v>0</v>
          </cell>
        </row>
        <row r="130">
          <cell r="A130">
            <v>0</v>
          </cell>
          <cell r="B130">
            <v>0</v>
          </cell>
          <cell r="C130">
            <v>0</v>
          </cell>
          <cell r="D130">
            <v>0</v>
          </cell>
          <cell r="E130">
            <v>0</v>
          </cell>
          <cell r="F130">
            <v>0</v>
          </cell>
        </row>
        <row r="131">
          <cell r="A131">
            <v>0</v>
          </cell>
          <cell r="B131">
            <v>0</v>
          </cell>
          <cell r="C131">
            <v>0</v>
          </cell>
          <cell r="D131">
            <v>0</v>
          </cell>
          <cell r="E131">
            <v>0</v>
          </cell>
          <cell r="F131">
            <v>0</v>
          </cell>
        </row>
        <row r="132">
          <cell r="A132">
            <v>0</v>
          </cell>
          <cell r="B132">
            <v>0</v>
          </cell>
          <cell r="C132">
            <v>0</v>
          </cell>
          <cell r="D132">
            <v>0</v>
          </cell>
          <cell r="E132">
            <v>0</v>
          </cell>
          <cell r="F132">
            <v>0</v>
          </cell>
        </row>
        <row r="133">
          <cell r="A133">
            <v>0</v>
          </cell>
          <cell r="B133">
            <v>0</v>
          </cell>
          <cell r="C133">
            <v>0</v>
          </cell>
          <cell r="D133">
            <v>0</v>
          </cell>
          <cell r="E133">
            <v>0</v>
          </cell>
          <cell r="F133">
            <v>0</v>
          </cell>
        </row>
        <row r="134">
          <cell r="A134">
            <v>0</v>
          </cell>
          <cell r="B134">
            <v>0</v>
          </cell>
          <cell r="C134">
            <v>0</v>
          </cell>
          <cell r="D134">
            <v>0</v>
          </cell>
          <cell r="E134">
            <v>0</v>
          </cell>
          <cell r="F134">
            <v>0</v>
          </cell>
        </row>
        <row r="135">
          <cell r="A135">
            <v>0</v>
          </cell>
          <cell r="B135">
            <v>0</v>
          </cell>
          <cell r="C135">
            <v>0</v>
          </cell>
          <cell r="D135">
            <v>0</v>
          </cell>
          <cell r="E135">
            <v>0</v>
          </cell>
          <cell r="F135">
            <v>0</v>
          </cell>
        </row>
        <row r="136">
          <cell r="A136">
            <v>0</v>
          </cell>
          <cell r="B136">
            <v>0</v>
          </cell>
          <cell r="C136">
            <v>0</v>
          </cell>
          <cell r="D136">
            <v>0</v>
          </cell>
          <cell r="E136">
            <v>0</v>
          </cell>
          <cell r="F136">
            <v>0</v>
          </cell>
        </row>
        <row r="137">
          <cell r="A137">
            <v>0</v>
          </cell>
          <cell r="B137">
            <v>0</v>
          </cell>
          <cell r="C137">
            <v>0</v>
          </cell>
          <cell r="D137">
            <v>0</v>
          </cell>
          <cell r="E137">
            <v>0</v>
          </cell>
          <cell r="F137">
            <v>0</v>
          </cell>
        </row>
        <row r="138">
          <cell r="A138">
            <v>0</v>
          </cell>
          <cell r="B138">
            <v>0</v>
          </cell>
          <cell r="C138">
            <v>0</v>
          </cell>
          <cell r="D138">
            <v>0</v>
          </cell>
          <cell r="E138">
            <v>0</v>
          </cell>
          <cell r="F138">
            <v>0</v>
          </cell>
        </row>
        <row r="139">
          <cell r="A139">
            <v>0</v>
          </cell>
          <cell r="B139">
            <v>0</v>
          </cell>
          <cell r="C139">
            <v>0</v>
          </cell>
          <cell r="D139">
            <v>0</v>
          </cell>
          <cell r="E139">
            <v>0</v>
          </cell>
          <cell r="F139">
            <v>0</v>
          </cell>
        </row>
        <row r="140">
          <cell r="A140">
            <v>0</v>
          </cell>
          <cell r="B140">
            <v>0</v>
          </cell>
          <cell r="C140">
            <v>0</v>
          </cell>
          <cell r="D140">
            <v>0</v>
          </cell>
          <cell r="E140">
            <v>0</v>
          </cell>
          <cell r="F140">
            <v>0</v>
          </cell>
        </row>
        <row r="141">
          <cell r="A141">
            <v>0</v>
          </cell>
          <cell r="B141">
            <v>0</v>
          </cell>
          <cell r="C141">
            <v>0</v>
          </cell>
          <cell r="D141">
            <v>0</v>
          </cell>
          <cell r="E141">
            <v>0</v>
          </cell>
          <cell r="F141">
            <v>0</v>
          </cell>
        </row>
        <row r="142">
          <cell r="A142">
            <v>0</v>
          </cell>
          <cell r="B142">
            <v>0</v>
          </cell>
          <cell r="C142">
            <v>0</v>
          </cell>
          <cell r="D142">
            <v>0</v>
          </cell>
          <cell r="E142">
            <v>0</v>
          </cell>
          <cell r="F142">
            <v>0</v>
          </cell>
        </row>
        <row r="143">
          <cell r="A143">
            <v>0</v>
          </cell>
          <cell r="B143">
            <v>0</v>
          </cell>
          <cell r="C143">
            <v>0</v>
          </cell>
          <cell r="D143">
            <v>0</v>
          </cell>
          <cell r="E143">
            <v>0</v>
          </cell>
          <cell r="F143">
            <v>0</v>
          </cell>
        </row>
        <row r="144">
          <cell r="A144">
            <v>0</v>
          </cell>
          <cell r="B144">
            <v>0</v>
          </cell>
          <cell r="C144">
            <v>0</v>
          </cell>
          <cell r="D144">
            <v>0</v>
          </cell>
          <cell r="E144">
            <v>0</v>
          </cell>
          <cell r="F144">
            <v>0</v>
          </cell>
        </row>
        <row r="145">
          <cell r="A145">
            <v>0</v>
          </cell>
          <cell r="B145">
            <v>0</v>
          </cell>
          <cell r="C145">
            <v>0</v>
          </cell>
          <cell r="D145">
            <v>0</v>
          </cell>
          <cell r="E145">
            <v>0</v>
          </cell>
          <cell r="F145">
            <v>0</v>
          </cell>
        </row>
        <row r="146">
          <cell r="A146">
            <v>0</v>
          </cell>
          <cell r="B146">
            <v>0</v>
          </cell>
          <cell r="C146">
            <v>0</v>
          </cell>
          <cell r="D146">
            <v>0</v>
          </cell>
          <cell r="E146">
            <v>0</v>
          </cell>
          <cell r="F146">
            <v>0</v>
          </cell>
        </row>
        <row r="147">
          <cell r="A147">
            <v>0</v>
          </cell>
          <cell r="B147">
            <v>0</v>
          </cell>
          <cell r="C147">
            <v>0</v>
          </cell>
          <cell r="D147">
            <v>0</v>
          </cell>
          <cell r="E147">
            <v>0</v>
          </cell>
          <cell r="F147">
            <v>0</v>
          </cell>
        </row>
        <row r="148">
          <cell r="A148">
            <v>0</v>
          </cell>
          <cell r="B148">
            <v>0</v>
          </cell>
          <cell r="C148">
            <v>0</v>
          </cell>
          <cell r="D148">
            <v>0</v>
          </cell>
          <cell r="E148">
            <v>0</v>
          </cell>
          <cell r="F148">
            <v>0</v>
          </cell>
        </row>
        <row r="149">
          <cell r="A149">
            <v>0</v>
          </cell>
          <cell r="B149">
            <v>0</v>
          </cell>
          <cell r="C149">
            <v>0</v>
          </cell>
          <cell r="D149">
            <v>0</v>
          </cell>
          <cell r="E149">
            <v>0</v>
          </cell>
          <cell r="F149">
            <v>0</v>
          </cell>
        </row>
        <row r="150">
          <cell r="A150">
            <v>0</v>
          </cell>
          <cell r="B150">
            <v>0</v>
          </cell>
          <cell r="C150">
            <v>0</v>
          </cell>
          <cell r="D150">
            <v>0</v>
          </cell>
          <cell r="E150">
            <v>0</v>
          </cell>
          <cell r="F150">
            <v>0</v>
          </cell>
        </row>
        <row r="151">
          <cell r="A151">
            <v>0</v>
          </cell>
          <cell r="B151">
            <v>0</v>
          </cell>
          <cell r="C151">
            <v>0</v>
          </cell>
          <cell r="D151">
            <v>0</v>
          </cell>
          <cell r="E151">
            <v>0</v>
          </cell>
          <cell r="F151">
            <v>0</v>
          </cell>
        </row>
        <row r="152">
          <cell r="A152">
            <v>0</v>
          </cell>
          <cell r="B152">
            <v>0</v>
          </cell>
          <cell r="C152">
            <v>0</v>
          </cell>
          <cell r="D152">
            <v>0</v>
          </cell>
          <cell r="E152">
            <v>0</v>
          </cell>
          <cell r="F152">
            <v>0</v>
          </cell>
        </row>
        <row r="153">
          <cell r="A153">
            <v>0</v>
          </cell>
          <cell r="B153">
            <v>0</v>
          </cell>
          <cell r="C153">
            <v>0</v>
          </cell>
          <cell r="D153">
            <v>0</v>
          </cell>
          <cell r="E153">
            <v>0</v>
          </cell>
          <cell r="F153">
            <v>0</v>
          </cell>
        </row>
        <row r="154">
          <cell r="A154">
            <v>0</v>
          </cell>
          <cell r="B154">
            <v>0</v>
          </cell>
          <cell r="C154">
            <v>0</v>
          </cell>
          <cell r="D154">
            <v>0</v>
          </cell>
          <cell r="E154">
            <v>0</v>
          </cell>
          <cell r="F154">
            <v>0</v>
          </cell>
        </row>
        <row r="155">
          <cell r="A155">
            <v>0</v>
          </cell>
          <cell r="B155">
            <v>0</v>
          </cell>
          <cell r="C155">
            <v>0</v>
          </cell>
          <cell r="D155">
            <v>0</v>
          </cell>
          <cell r="E155">
            <v>0</v>
          </cell>
          <cell r="F155">
            <v>0</v>
          </cell>
        </row>
        <row r="156">
          <cell r="A156">
            <v>0</v>
          </cell>
          <cell r="B156">
            <v>0</v>
          </cell>
          <cell r="C156">
            <v>0</v>
          </cell>
          <cell r="D156">
            <v>0</v>
          </cell>
          <cell r="E156">
            <v>0</v>
          </cell>
          <cell r="F156">
            <v>0</v>
          </cell>
        </row>
        <row r="157">
          <cell r="A157">
            <v>0</v>
          </cell>
          <cell r="B157">
            <v>0</v>
          </cell>
          <cell r="C157">
            <v>0</v>
          </cell>
          <cell r="D157">
            <v>0</v>
          </cell>
          <cell r="E157">
            <v>0</v>
          </cell>
          <cell r="F157">
            <v>0</v>
          </cell>
        </row>
        <row r="158">
          <cell r="A158">
            <v>0</v>
          </cell>
          <cell r="B158">
            <v>0</v>
          </cell>
          <cell r="C158">
            <v>0</v>
          </cell>
          <cell r="D158">
            <v>0</v>
          </cell>
          <cell r="E158">
            <v>0</v>
          </cell>
          <cell r="F158">
            <v>0</v>
          </cell>
        </row>
        <row r="159">
          <cell r="A159">
            <v>0</v>
          </cell>
          <cell r="B159">
            <v>0</v>
          </cell>
          <cell r="C159">
            <v>0</v>
          </cell>
          <cell r="D159">
            <v>0</v>
          </cell>
          <cell r="E159">
            <v>0</v>
          </cell>
          <cell r="F159">
            <v>0</v>
          </cell>
        </row>
        <row r="160">
          <cell r="D160">
            <v>0</v>
          </cell>
          <cell r="E160">
            <v>0</v>
          </cell>
          <cell r="F160">
            <v>0</v>
          </cell>
        </row>
        <row r="161">
          <cell r="D161">
            <v>0</v>
          </cell>
          <cell r="E161">
            <v>0</v>
          </cell>
          <cell r="F161">
            <v>0</v>
          </cell>
        </row>
        <row r="162">
          <cell r="D162">
            <v>0</v>
          </cell>
          <cell r="E162">
            <v>0</v>
          </cell>
          <cell r="F162">
            <v>0</v>
          </cell>
        </row>
        <row r="163">
          <cell r="D163">
            <v>0</v>
          </cell>
          <cell r="E163">
            <v>0</v>
          </cell>
          <cell r="F163">
            <v>0</v>
          </cell>
        </row>
        <row r="164">
          <cell r="D164">
            <v>0</v>
          </cell>
          <cell r="E164">
            <v>0</v>
          </cell>
          <cell r="F164">
            <v>0</v>
          </cell>
        </row>
        <row r="165">
          <cell r="D165">
            <v>0</v>
          </cell>
          <cell r="E165">
            <v>0</v>
          </cell>
          <cell r="F165">
            <v>0</v>
          </cell>
        </row>
        <row r="166">
          <cell r="D166">
            <v>0</v>
          </cell>
          <cell r="E166">
            <v>0</v>
          </cell>
          <cell r="F166">
            <v>0</v>
          </cell>
        </row>
        <row r="167">
          <cell r="D167">
            <v>0</v>
          </cell>
          <cell r="E167">
            <v>0</v>
          </cell>
          <cell r="F167">
            <v>0</v>
          </cell>
        </row>
        <row r="168">
          <cell r="D168">
            <v>0</v>
          </cell>
          <cell r="E168">
            <v>0</v>
          </cell>
          <cell r="F168">
            <v>0</v>
          </cell>
        </row>
        <row r="169">
          <cell r="D169">
            <v>0</v>
          </cell>
          <cell r="E169">
            <v>0</v>
          </cell>
          <cell r="F169">
            <v>0</v>
          </cell>
        </row>
        <row r="170">
          <cell r="D170">
            <v>0</v>
          </cell>
          <cell r="E170">
            <v>0</v>
          </cell>
          <cell r="F170">
            <v>0</v>
          </cell>
        </row>
        <row r="171">
          <cell r="D171">
            <v>0</v>
          </cell>
          <cell r="E171">
            <v>0</v>
          </cell>
          <cell r="F171">
            <v>0</v>
          </cell>
        </row>
        <row r="172">
          <cell r="D172">
            <v>0</v>
          </cell>
          <cell r="E172">
            <v>0</v>
          </cell>
          <cell r="F172">
            <v>0</v>
          </cell>
        </row>
        <row r="173">
          <cell r="D173">
            <v>0</v>
          </cell>
          <cell r="E173">
            <v>0</v>
          </cell>
          <cell r="F173">
            <v>0</v>
          </cell>
        </row>
        <row r="174">
          <cell r="D174">
            <v>0</v>
          </cell>
          <cell r="E174">
            <v>0</v>
          </cell>
          <cell r="F174">
            <v>0</v>
          </cell>
        </row>
        <row r="175">
          <cell r="D175">
            <v>0</v>
          </cell>
          <cell r="E175">
            <v>0</v>
          </cell>
          <cell r="F175">
            <v>0</v>
          </cell>
        </row>
        <row r="176">
          <cell r="D176">
            <v>0</v>
          </cell>
          <cell r="E176">
            <v>0</v>
          </cell>
          <cell r="F176">
            <v>0</v>
          </cell>
        </row>
        <row r="177">
          <cell r="D177">
            <v>0</v>
          </cell>
          <cell r="E177">
            <v>0</v>
          </cell>
          <cell r="F177">
            <v>0</v>
          </cell>
        </row>
        <row r="178">
          <cell r="D178">
            <v>0</v>
          </cell>
          <cell r="E178">
            <v>0</v>
          </cell>
          <cell r="F178">
            <v>0</v>
          </cell>
        </row>
        <row r="179">
          <cell r="D179">
            <v>0</v>
          </cell>
          <cell r="E179">
            <v>0</v>
          </cell>
          <cell r="F179">
            <v>0</v>
          </cell>
        </row>
        <row r="180">
          <cell r="D180">
            <v>0</v>
          </cell>
          <cell r="E180">
            <v>0</v>
          </cell>
          <cell r="F180">
            <v>0</v>
          </cell>
        </row>
        <row r="181">
          <cell r="D181">
            <v>0</v>
          </cell>
          <cell r="E181">
            <v>0</v>
          </cell>
          <cell r="F181">
            <v>0</v>
          </cell>
        </row>
        <row r="182">
          <cell r="D182">
            <v>0</v>
          </cell>
          <cell r="E182">
            <v>0</v>
          </cell>
          <cell r="F182">
            <v>0</v>
          </cell>
        </row>
        <row r="183">
          <cell r="D183">
            <v>0</v>
          </cell>
          <cell r="E183">
            <v>0</v>
          </cell>
          <cell r="F183">
            <v>0</v>
          </cell>
        </row>
        <row r="184">
          <cell r="D184">
            <v>0</v>
          </cell>
          <cell r="E184">
            <v>0</v>
          </cell>
          <cell r="F184">
            <v>0</v>
          </cell>
        </row>
        <row r="185">
          <cell r="D185">
            <v>0</v>
          </cell>
          <cell r="E185">
            <v>0</v>
          </cell>
          <cell r="F185">
            <v>0</v>
          </cell>
        </row>
        <row r="186">
          <cell r="D186">
            <v>0</v>
          </cell>
          <cell r="E186">
            <v>0</v>
          </cell>
          <cell r="F186">
            <v>0</v>
          </cell>
        </row>
        <row r="187">
          <cell r="D187">
            <v>0</v>
          </cell>
          <cell r="E187">
            <v>0</v>
          </cell>
          <cell r="F187">
            <v>0</v>
          </cell>
        </row>
        <row r="188">
          <cell r="D188">
            <v>0</v>
          </cell>
          <cell r="E188">
            <v>0</v>
          </cell>
          <cell r="F188">
            <v>0</v>
          </cell>
        </row>
        <row r="189">
          <cell r="D189">
            <v>0</v>
          </cell>
          <cell r="E189">
            <v>0</v>
          </cell>
          <cell r="F189">
            <v>0</v>
          </cell>
        </row>
        <row r="190">
          <cell r="D190">
            <v>0</v>
          </cell>
          <cell r="E190">
            <v>0</v>
          </cell>
          <cell r="F190">
            <v>0</v>
          </cell>
        </row>
        <row r="191">
          <cell r="D191">
            <v>0</v>
          </cell>
          <cell r="E191">
            <v>0</v>
          </cell>
          <cell r="F191">
            <v>0</v>
          </cell>
        </row>
        <row r="192">
          <cell r="D192">
            <v>0</v>
          </cell>
          <cell r="E192">
            <v>0</v>
          </cell>
          <cell r="F192">
            <v>0</v>
          </cell>
        </row>
        <row r="193">
          <cell r="D193">
            <v>0</v>
          </cell>
          <cell r="E193">
            <v>0</v>
          </cell>
          <cell r="F193">
            <v>0</v>
          </cell>
        </row>
        <row r="194">
          <cell r="D194">
            <v>0</v>
          </cell>
          <cell r="E194">
            <v>0</v>
          </cell>
          <cell r="F194">
            <v>0</v>
          </cell>
        </row>
        <row r="195">
          <cell r="D195">
            <v>0</v>
          </cell>
          <cell r="E195">
            <v>0</v>
          </cell>
          <cell r="F195">
            <v>0</v>
          </cell>
        </row>
        <row r="196">
          <cell r="D196">
            <v>0</v>
          </cell>
          <cell r="E196">
            <v>0</v>
          </cell>
          <cell r="F196">
            <v>0</v>
          </cell>
        </row>
        <row r="197">
          <cell r="D197">
            <v>0</v>
          </cell>
          <cell r="E197">
            <v>0</v>
          </cell>
          <cell r="F197">
            <v>0</v>
          </cell>
        </row>
        <row r="198">
          <cell r="D198">
            <v>0</v>
          </cell>
          <cell r="E198">
            <v>0</v>
          </cell>
          <cell r="F198">
            <v>0</v>
          </cell>
        </row>
        <row r="199">
          <cell r="D199">
            <v>0</v>
          </cell>
          <cell r="E199">
            <v>0</v>
          </cell>
          <cell r="F199">
            <v>0</v>
          </cell>
        </row>
        <row r="200">
          <cell r="A200">
            <v>0</v>
          </cell>
          <cell r="D200">
            <v>0</v>
          </cell>
          <cell r="E200">
            <v>0</v>
          </cell>
          <cell r="F200">
            <v>0</v>
          </cell>
        </row>
      </sheetData>
      <sheetData sheetId="11">
        <row r="2">
          <cell r="A2" t="str">
            <v>530000</v>
          </cell>
          <cell r="B2">
            <v>-433995.36</v>
          </cell>
        </row>
        <row r="3">
          <cell r="A3" t="str">
            <v>530010</v>
          </cell>
          <cell r="B3">
            <v>0</v>
          </cell>
        </row>
        <row r="4">
          <cell r="A4" t="str">
            <v>530011</v>
          </cell>
          <cell r="B4">
            <v>-106407</v>
          </cell>
        </row>
        <row r="5">
          <cell r="A5" t="str">
            <v>530012</v>
          </cell>
          <cell r="B5">
            <v>-272</v>
          </cell>
        </row>
        <row r="6">
          <cell r="A6" t="str">
            <v>530020</v>
          </cell>
          <cell r="B6">
            <v>-100713</v>
          </cell>
        </row>
        <row r="7">
          <cell r="A7" t="str">
            <v>530021</v>
          </cell>
          <cell r="B7">
            <v>-766645</v>
          </cell>
        </row>
        <row r="8">
          <cell r="A8" t="str">
            <v>530040</v>
          </cell>
          <cell r="B8">
            <v>-1725.7</v>
          </cell>
        </row>
        <row r="9">
          <cell r="A9" t="str">
            <v>530210</v>
          </cell>
          <cell r="B9">
            <v>69200</v>
          </cell>
        </row>
        <row r="10">
          <cell r="A10" t="str">
            <v>530610</v>
          </cell>
          <cell r="B10">
            <v>0</v>
          </cell>
        </row>
        <row r="11">
          <cell r="A11" t="str">
            <v>550000</v>
          </cell>
          <cell r="B11">
            <v>-35780.6</v>
          </cell>
        </row>
        <row r="12">
          <cell r="A12" t="str">
            <v>550200</v>
          </cell>
          <cell r="B12">
            <v>-58.77</v>
          </cell>
        </row>
        <row r="13">
          <cell r="A13" t="str">
            <v>550210</v>
          </cell>
          <cell r="B13">
            <v>0</v>
          </cell>
        </row>
        <row r="14">
          <cell r="A14" t="str">
            <v>550851</v>
          </cell>
          <cell r="B14">
            <v>-621.5</v>
          </cell>
        </row>
        <row r="15">
          <cell r="A15" t="str">
            <v>550890</v>
          </cell>
          <cell r="B15">
            <v>-25531</v>
          </cell>
        </row>
        <row r="16">
          <cell r="A16" t="str">
            <v>550900</v>
          </cell>
          <cell r="B16">
            <v>-425</v>
          </cell>
        </row>
        <row r="17">
          <cell r="A17" t="str">
            <v>551000</v>
          </cell>
          <cell r="B17">
            <v>-1057.3499999999999</v>
          </cell>
        </row>
        <row r="18">
          <cell r="A18" t="str">
            <v>560030</v>
          </cell>
          <cell r="B18">
            <v>-2295750</v>
          </cell>
        </row>
        <row r="19">
          <cell r="A19" t="str">
            <v>560031</v>
          </cell>
          <cell r="B19">
            <v>-638900</v>
          </cell>
        </row>
        <row r="20">
          <cell r="A20" t="str">
            <v>570000</v>
          </cell>
          <cell r="B20">
            <v>-1036.54</v>
          </cell>
        </row>
        <row r="21">
          <cell r="A21" t="str">
            <v>610000</v>
          </cell>
          <cell r="B21">
            <v>0</v>
          </cell>
        </row>
        <row r="22">
          <cell r="A22" t="str">
            <v>618821</v>
          </cell>
          <cell r="B22">
            <v>0</v>
          </cell>
        </row>
        <row r="23">
          <cell r="A23" t="str">
            <v>618822</v>
          </cell>
          <cell r="B23">
            <v>0</v>
          </cell>
        </row>
        <row r="24">
          <cell r="A24" t="str">
            <v>618824</v>
          </cell>
          <cell r="B24">
            <v>5462.11</v>
          </cell>
        </row>
        <row r="25">
          <cell r="A25" t="str">
            <v>618825</v>
          </cell>
          <cell r="B25">
            <v>0</v>
          </cell>
        </row>
        <row r="26">
          <cell r="A26" t="str">
            <v>618827</v>
          </cell>
          <cell r="B26">
            <v>300.42</v>
          </cell>
        </row>
        <row r="27">
          <cell r="A27" t="str">
            <v>618828</v>
          </cell>
          <cell r="B27">
            <v>0</v>
          </cell>
        </row>
        <row r="28">
          <cell r="A28" t="str">
            <v>619010</v>
          </cell>
          <cell r="B28">
            <v>15623.41</v>
          </cell>
        </row>
        <row r="29">
          <cell r="A29" t="str">
            <v>619012</v>
          </cell>
          <cell r="B29">
            <v>110</v>
          </cell>
        </row>
        <row r="30">
          <cell r="A30" t="str">
            <v>619020</v>
          </cell>
          <cell r="B30">
            <v>51866.63</v>
          </cell>
        </row>
        <row r="31">
          <cell r="A31" t="str">
            <v>619075</v>
          </cell>
          <cell r="B31">
            <v>1000</v>
          </cell>
        </row>
        <row r="32">
          <cell r="A32" t="str">
            <v>619241</v>
          </cell>
          <cell r="B32">
            <v>69785.960000000006</v>
          </cell>
        </row>
        <row r="33">
          <cell r="A33" t="str">
            <v>619496</v>
          </cell>
          <cell r="B33">
            <v>2372.0300000000002</v>
          </cell>
        </row>
        <row r="34">
          <cell r="A34" t="str">
            <v>619522</v>
          </cell>
          <cell r="B34">
            <v>76825.440000000002</v>
          </cell>
        </row>
        <row r="35">
          <cell r="A35" t="str">
            <v>619999</v>
          </cell>
          <cell r="B35">
            <v>1036.54</v>
          </cell>
        </row>
        <row r="36">
          <cell r="A36" t="str">
            <v>620000</v>
          </cell>
          <cell r="B36">
            <v>0</v>
          </cell>
        </row>
        <row r="37">
          <cell r="A37" t="str">
            <v>620009</v>
          </cell>
          <cell r="B37">
            <v>41941.31</v>
          </cell>
        </row>
        <row r="38">
          <cell r="A38" t="str">
            <v>620010</v>
          </cell>
          <cell r="B38">
            <v>116834.93</v>
          </cell>
        </row>
        <row r="39">
          <cell r="A39" t="str">
            <v>620011</v>
          </cell>
          <cell r="B39">
            <v>375475.88</v>
          </cell>
        </row>
        <row r="40">
          <cell r="A40" t="str">
            <v>620012</v>
          </cell>
          <cell r="B40">
            <v>76876.31</v>
          </cell>
        </row>
        <row r="41">
          <cell r="A41" t="str">
            <v>620013</v>
          </cell>
          <cell r="B41">
            <v>25440.2</v>
          </cell>
        </row>
        <row r="42">
          <cell r="A42" t="str">
            <v>620014</v>
          </cell>
          <cell r="B42">
            <v>72021.22</v>
          </cell>
        </row>
        <row r="43">
          <cell r="A43" t="str">
            <v>620015</v>
          </cell>
          <cell r="B43">
            <v>24963.439999999999</v>
          </cell>
        </row>
        <row r="44">
          <cell r="A44" t="str">
            <v>620019</v>
          </cell>
          <cell r="B44">
            <v>0</v>
          </cell>
        </row>
        <row r="45">
          <cell r="A45" t="str">
            <v>620020</v>
          </cell>
          <cell r="B45">
            <v>69501.09</v>
          </cell>
        </row>
        <row r="46">
          <cell r="A46" t="str">
            <v>620021</v>
          </cell>
          <cell r="B46">
            <v>18399.97</v>
          </cell>
        </row>
        <row r="47">
          <cell r="A47" t="str">
            <v>620022</v>
          </cell>
          <cell r="B47">
            <v>2053.59</v>
          </cell>
        </row>
        <row r="48">
          <cell r="A48" t="str">
            <v>620023</v>
          </cell>
          <cell r="B48">
            <v>14853.7</v>
          </cell>
        </row>
        <row r="49">
          <cell r="A49" t="str">
            <v>620024</v>
          </cell>
          <cell r="B49">
            <v>9817.1299999999992</v>
          </cell>
        </row>
        <row r="50">
          <cell r="A50" t="str">
            <v>620046</v>
          </cell>
          <cell r="B50">
            <v>0</v>
          </cell>
        </row>
        <row r="51">
          <cell r="A51" t="str">
            <v>620052</v>
          </cell>
          <cell r="B51">
            <v>-7719.32</v>
          </cell>
        </row>
        <row r="52">
          <cell r="A52" t="str">
            <v>620060</v>
          </cell>
          <cell r="B52">
            <v>6865.78</v>
          </cell>
        </row>
        <row r="53">
          <cell r="A53" t="str">
            <v>620061</v>
          </cell>
          <cell r="B53">
            <v>0</v>
          </cell>
        </row>
        <row r="54">
          <cell r="A54" t="str">
            <v>620062</v>
          </cell>
          <cell r="B54">
            <v>-12192.44</v>
          </cell>
        </row>
        <row r="55">
          <cell r="A55" t="str">
            <v>620070</v>
          </cell>
          <cell r="B55">
            <v>0</v>
          </cell>
        </row>
        <row r="56">
          <cell r="A56" t="str">
            <v>620071</v>
          </cell>
          <cell r="B56">
            <v>0</v>
          </cell>
        </row>
        <row r="57">
          <cell r="A57" t="str">
            <v>620072</v>
          </cell>
          <cell r="B57">
            <v>0</v>
          </cell>
        </row>
        <row r="58">
          <cell r="A58" t="str">
            <v>620100</v>
          </cell>
          <cell r="B58">
            <v>0</v>
          </cell>
        </row>
        <row r="59">
          <cell r="A59" t="str">
            <v>620160</v>
          </cell>
          <cell r="B59">
            <v>0</v>
          </cell>
        </row>
        <row r="60">
          <cell r="A60" t="str">
            <v>620180</v>
          </cell>
          <cell r="B60">
            <v>0</v>
          </cell>
        </row>
        <row r="61">
          <cell r="A61" t="str">
            <v>620200</v>
          </cell>
          <cell r="B61">
            <v>0</v>
          </cell>
        </row>
        <row r="62">
          <cell r="A62" t="str">
            <v>620201</v>
          </cell>
          <cell r="B62">
            <v>696.15</v>
          </cell>
        </row>
        <row r="63">
          <cell r="A63" t="str">
            <v>620206</v>
          </cell>
          <cell r="B63">
            <v>0</v>
          </cell>
        </row>
        <row r="64">
          <cell r="A64" t="str">
            <v>620220</v>
          </cell>
          <cell r="B64">
            <v>0</v>
          </cell>
        </row>
        <row r="65">
          <cell r="A65" t="str">
            <v>620221</v>
          </cell>
          <cell r="B65">
            <v>199.5</v>
          </cell>
        </row>
        <row r="66">
          <cell r="A66" t="str">
            <v>620240</v>
          </cell>
          <cell r="B66">
            <v>150979.22</v>
          </cell>
        </row>
        <row r="67">
          <cell r="A67" t="str">
            <v>620260</v>
          </cell>
          <cell r="B67">
            <v>120913.98</v>
          </cell>
        </row>
        <row r="68">
          <cell r="A68" t="str">
            <v>620261</v>
          </cell>
          <cell r="B68">
            <v>5625.41</v>
          </cell>
        </row>
        <row r="69">
          <cell r="A69" t="str">
            <v>620262</v>
          </cell>
          <cell r="B69">
            <v>9279.49</v>
          </cell>
        </row>
        <row r="70">
          <cell r="A70" t="str">
            <v>620263</v>
          </cell>
          <cell r="B70">
            <v>0</v>
          </cell>
        </row>
        <row r="71">
          <cell r="A71" t="str">
            <v>620270</v>
          </cell>
          <cell r="B71">
            <v>2762.78</v>
          </cell>
        </row>
        <row r="72">
          <cell r="A72" t="str">
            <v>620271</v>
          </cell>
          <cell r="B72">
            <v>11733.34</v>
          </cell>
        </row>
        <row r="73">
          <cell r="A73" t="str">
            <v>620272</v>
          </cell>
          <cell r="B73">
            <v>19474.57</v>
          </cell>
        </row>
        <row r="74">
          <cell r="A74" t="str">
            <v>620273</v>
          </cell>
          <cell r="B74">
            <v>49809.89</v>
          </cell>
        </row>
        <row r="75">
          <cell r="A75" t="str">
            <v>620274</v>
          </cell>
          <cell r="B75">
            <v>78487.23</v>
          </cell>
        </row>
        <row r="76">
          <cell r="A76" t="str">
            <v>620275</v>
          </cell>
          <cell r="B76">
            <v>-480.33</v>
          </cell>
        </row>
        <row r="77">
          <cell r="A77" t="str">
            <v>620276</v>
          </cell>
          <cell r="B77">
            <v>8465.77</v>
          </cell>
        </row>
        <row r="78">
          <cell r="A78" t="str">
            <v>620277</v>
          </cell>
          <cell r="B78">
            <v>48363.17</v>
          </cell>
        </row>
        <row r="79">
          <cell r="A79" t="str">
            <v>620279</v>
          </cell>
          <cell r="B79">
            <v>-229.5</v>
          </cell>
        </row>
        <row r="80">
          <cell r="A80" t="str">
            <v>620280</v>
          </cell>
          <cell r="B80">
            <v>1552.83</v>
          </cell>
        </row>
        <row r="81">
          <cell r="A81" t="str">
            <v>620300</v>
          </cell>
          <cell r="B81">
            <v>9349.66</v>
          </cell>
        </row>
        <row r="82">
          <cell r="A82" t="str">
            <v>620320</v>
          </cell>
          <cell r="B82">
            <v>0</v>
          </cell>
        </row>
        <row r="83">
          <cell r="A83" t="str">
            <v>620321</v>
          </cell>
          <cell r="B83">
            <v>0</v>
          </cell>
        </row>
        <row r="84">
          <cell r="A84" t="str">
            <v>620350</v>
          </cell>
          <cell r="B84">
            <v>1250</v>
          </cell>
        </row>
        <row r="85">
          <cell r="A85" t="str">
            <v>620380</v>
          </cell>
          <cell r="B85">
            <v>1600</v>
          </cell>
        </row>
        <row r="86">
          <cell r="A86" t="str">
            <v>620490</v>
          </cell>
          <cell r="B86">
            <v>8464.4699999999993</v>
          </cell>
        </row>
        <row r="87">
          <cell r="A87" t="str">
            <v>620494</v>
          </cell>
          <cell r="B87">
            <v>6273.25</v>
          </cell>
        </row>
        <row r="88">
          <cell r="A88" t="str">
            <v>620495</v>
          </cell>
          <cell r="B88">
            <v>0</v>
          </cell>
        </row>
        <row r="89">
          <cell r="A89" t="str">
            <v>620496</v>
          </cell>
          <cell r="B89">
            <v>-30758.89</v>
          </cell>
        </row>
        <row r="90">
          <cell r="A90" t="str">
            <v>620497</v>
          </cell>
          <cell r="B90">
            <v>0</v>
          </cell>
        </row>
        <row r="91">
          <cell r="A91" t="str">
            <v>620500</v>
          </cell>
          <cell r="B91">
            <v>0</v>
          </cell>
        </row>
        <row r="92">
          <cell r="A92" t="str">
            <v>620510</v>
          </cell>
          <cell r="B92">
            <v>0</v>
          </cell>
        </row>
        <row r="93">
          <cell r="A93" t="str">
            <v>620520</v>
          </cell>
          <cell r="B93">
            <v>0</v>
          </cell>
        </row>
        <row r="94">
          <cell r="A94" t="str">
            <v>620525</v>
          </cell>
          <cell r="B94">
            <v>0</v>
          </cell>
        </row>
        <row r="95">
          <cell r="A95" t="str">
            <v>620528</v>
          </cell>
          <cell r="B95">
            <v>0</v>
          </cell>
        </row>
        <row r="96">
          <cell r="A96" t="str">
            <v>620590</v>
          </cell>
          <cell r="B96">
            <v>0</v>
          </cell>
        </row>
        <row r="97">
          <cell r="A97" t="str">
            <v>620611</v>
          </cell>
          <cell r="B97">
            <v>0</v>
          </cell>
        </row>
        <row r="98">
          <cell r="A98" t="str">
            <v>620612</v>
          </cell>
          <cell r="B98">
            <v>0</v>
          </cell>
        </row>
        <row r="99">
          <cell r="A99" t="str">
            <v>620620</v>
          </cell>
          <cell r="B99">
            <v>1673.4</v>
          </cell>
        </row>
        <row r="100">
          <cell r="A100" t="str">
            <v>620640</v>
          </cell>
          <cell r="B100">
            <v>4678.97</v>
          </cell>
        </row>
        <row r="101">
          <cell r="A101" t="str">
            <v>660000</v>
          </cell>
          <cell r="B101">
            <v>4214.8599999999997</v>
          </cell>
        </row>
        <row r="102">
          <cell r="A102" t="str">
            <v>660600</v>
          </cell>
          <cell r="B102">
            <v>0</v>
          </cell>
        </row>
        <row r="103">
          <cell r="A103" t="str">
            <v>670000</v>
          </cell>
          <cell r="B103">
            <v>0</v>
          </cell>
        </row>
        <row r="104">
          <cell r="A104" t="str">
            <v>676010</v>
          </cell>
          <cell r="B104">
            <v>0</v>
          </cell>
        </row>
        <row r="105">
          <cell r="A105" t="str">
            <v>688000</v>
          </cell>
          <cell r="B105">
            <v>0</v>
          </cell>
        </row>
        <row r="106">
          <cell r="A106" t="str">
            <v>690005</v>
          </cell>
          <cell r="B106">
            <v>0</v>
          </cell>
        </row>
        <row r="107">
          <cell r="A107" t="str">
            <v>690010</v>
          </cell>
          <cell r="B107">
            <v>0</v>
          </cell>
        </row>
        <row r="108">
          <cell r="A108" t="str">
            <v>690012</v>
          </cell>
          <cell r="B108">
            <v>-825.14</v>
          </cell>
        </row>
        <row r="109">
          <cell r="A109" t="str">
            <v>690017</v>
          </cell>
          <cell r="B109">
            <v>24826.17</v>
          </cell>
        </row>
        <row r="110">
          <cell r="A110" t="str">
            <v>690018</v>
          </cell>
          <cell r="B110">
            <v>4554.46</v>
          </cell>
        </row>
        <row r="111">
          <cell r="A111" t="str">
            <v>690020</v>
          </cell>
          <cell r="B111">
            <v>-46453.1</v>
          </cell>
        </row>
        <row r="112">
          <cell r="A112" t="str">
            <v>690025</v>
          </cell>
          <cell r="B112">
            <v>-25084.66</v>
          </cell>
        </row>
        <row r="113">
          <cell r="A113" t="str">
            <v>690040</v>
          </cell>
          <cell r="B113">
            <v>-4266.5600000000004</v>
          </cell>
        </row>
        <row r="114">
          <cell r="A114" t="str">
            <v>690045</v>
          </cell>
          <cell r="B114">
            <v>-1493.3</v>
          </cell>
        </row>
        <row r="115">
          <cell r="A115" t="str">
            <v>690046</v>
          </cell>
          <cell r="B115">
            <v>-534.11</v>
          </cell>
        </row>
        <row r="116">
          <cell r="A116" t="str">
            <v>690047</v>
          </cell>
          <cell r="B116">
            <v>-9738.6200000000008</v>
          </cell>
        </row>
        <row r="117">
          <cell r="A117" t="str">
            <v>690050</v>
          </cell>
          <cell r="B117">
            <v>0</v>
          </cell>
        </row>
        <row r="118">
          <cell r="A118" t="str">
            <v>690051</v>
          </cell>
          <cell r="B118">
            <v>583483.29</v>
          </cell>
        </row>
        <row r="119">
          <cell r="A119" t="str">
            <v>690052</v>
          </cell>
          <cell r="B119">
            <v>0</v>
          </cell>
        </row>
        <row r="120">
          <cell r="A120" t="str">
            <v>690053</v>
          </cell>
          <cell r="B120">
            <v>0</v>
          </cell>
        </row>
        <row r="121">
          <cell r="A121" t="str">
            <v>690056</v>
          </cell>
          <cell r="B121">
            <v>0</v>
          </cell>
        </row>
        <row r="122">
          <cell r="A122" t="str">
            <v>690057</v>
          </cell>
          <cell r="B122">
            <v>0</v>
          </cell>
        </row>
        <row r="123">
          <cell r="A123" t="str">
            <v>690060</v>
          </cell>
          <cell r="B123">
            <v>0</v>
          </cell>
        </row>
        <row r="124">
          <cell r="A124" t="str">
            <v>690070</v>
          </cell>
          <cell r="B124">
            <v>125348.1</v>
          </cell>
        </row>
        <row r="125">
          <cell r="A125" t="str">
            <v>690093</v>
          </cell>
          <cell r="B125">
            <v>6333.33</v>
          </cell>
        </row>
        <row r="126">
          <cell r="A126" t="str">
            <v>690174</v>
          </cell>
          <cell r="B126">
            <v>-24826.17</v>
          </cell>
        </row>
        <row r="127">
          <cell r="A127" t="str">
            <v>690175</v>
          </cell>
          <cell r="B127">
            <v>16011.6</v>
          </cell>
        </row>
        <row r="128">
          <cell r="A128" t="str">
            <v>690176</v>
          </cell>
          <cell r="B128">
            <v>-19143</v>
          </cell>
        </row>
        <row r="129">
          <cell r="A129" t="str">
            <v>690177</v>
          </cell>
          <cell r="B129">
            <v>-16011.6</v>
          </cell>
        </row>
        <row r="130">
          <cell r="A130" t="str">
            <v>690178</v>
          </cell>
          <cell r="B130">
            <v>-5462.11</v>
          </cell>
        </row>
        <row r="131">
          <cell r="A131" t="str">
            <v>690179</v>
          </cell>
          <cell r="B131">
            <v>-1036.54</v>
          </cell>
        </row>
        <row r="132">
          <cell r="A132" t="str">
            <v>690180</v>
          </cell>
          <cell r="B132">
            <v>-68353.52</v>
          </cell>
        </row>
        <row r="133">
          <cell r="A133" t="str">
            <v>690181</v>
          </cell>
          <cell r="B133">
            <v>-2861.55</v>
          </cell>
        </row>
        <row r="134">
          <cell r="A134" t="str">
            <v>690182</v>
          </cell>
          <cell r="B134">
            <v>-9323.56</v>
          </cell>
        </row>
        <row r="135">
          <cell r="A135" t="str">
            <v>690185</v>
          </cell>
          <cell r="B135">
            <v>-11136.08</v>
          </cell>
        </row>
        <row r="136">
          <cell r="A136" t="str">
            <v>690186</v>
          </cell>
          <cell r="B136">
            <v>-1272</v>
          </cell>
        </row>
        <row r="137">
          <cell r="A137" t="str">
            <v>690187</v>
          </cell>
          <cell r="B137">
            <v>-4554.46</v>
          </cell>
        </row>
        <row r="138">
          <cell r="A138" t="str">
            <v>694000</v>
          </cell>
          <cell r="B138">
            <v>-369221.16</v>
          </cell>
        </row>
        <row r="139">
          <cell r="A139" t="str">
            <v>699998</v>
          </cell>
          <cell r="B139">
            <v>-13120.28</v>
          </cell>
        </row>
        <row r="140">
          <cell r="A140" t="str">
            <v>708500</v>
          </cell>
          <cell r="B140">
            <v>2260408.65</v>
          </cell>
        </row>
        <row r="141">
          <cell r="A141" t="str">
            <v>741100</v>
          </cell>
          <cell r="B141">
            <v>189159.23</v>
          </cell>
        </row>
        <row r="142">
          <cell r="A142" t="str">
            <v>741102</v>
          </cell>
          <cell r="B142">
            <v>12916.97</v>
          </cell>
        </row>
        <row r="143">
          <cell r="A143" t="str">
            <v>741103</v>
          </cell>
          <cell r="B143">
            <v>15268.56</v>
          </cell>
        </row>
        <row r="144">
          <cell r="A144" t="str">
            <v>741200</v>
          </cell>
          <cell r="B144">
            <v>10525</v>
          </cell>
        </row>
        <row r="145">
          <cell r="A145" t="str">
            <v>741400</v>
          </cell>
          <cell r="B145">
            <v>549.15</v>
          </cell>
        </row>
        <row r="146">
          <cell r="A146" t="str">
            <v>741510</v>
          </cell>
          <cell r="B146">
            <v>0</v>
          </cell>
        </row>
        <row r="147">
          <cell r="A147" t="str">
            <v>741520</v>
          </cell>
          <cell r="B147">
            <v>0</v>
          </cell>
        </row>
        <row r="148">
          <cell r="A148" t="str">
            <v>741530</v>
          </cell>
          <cell r="B148">
            <v>27156.49</v>
          </cell>
        </row>
        <row r="149">
          <cell r="A149" t="str">
            <v>753050</v>
          </cell>
          <cell r="B149">
            <v>30758.89</v>
          </cell>
        </row>
        <row r="150">
          <cell r="A150" t="str">
            <v>756001</v>
          </cell>
          <cell r="B150">
            <v>0</v>
          </cell>
        </row>
        <row r="151">
          <cell r="A151" t="str">
            <v>761010</v>
          </cell>
          <cell r="B151">
            <v>8.15</v>
          </cell>
        </row>
        <row r="152">
          <cell r="A152" t="str">
            <v>761120</v>
          </cell>
          <cell r="B152">
            <v>49.41</v>
          </cell>
        </row>
        <row r="153">
          <cell r="A153" t="str">
            <v>761200</v>
          </cell>
          <cell r="B153">
            <v>101704.11</v>
          </cell>
        </row>
        <row r="154">
          <cell r="A154" t="str">
            <v>761250</v>
          </cell>
          <cell r="B154">
            <v>18547</v>
          </cell>
        </row>
        <row r="155">
          <cell r="A155" t="str">
            <v>761401</v>
          </cell>
          <cell r="B155">
            <v>-29380.63</v>
          </cell>
        </row>
        <row r="156">
          <cell r="A156" t="str">
            <v>761660</v>
          </cell>
          <cell r="B156">
            <v>16.2</v>
          </cell>
        </row>
        <row r="157">
          <cell r="A157" t="str">
            <v>761681</v>
          </cell>
          <cell r="B157">
            <v>0</v>
          </cell>
        </row>
        <row r="158">
          <cell r="A158" t="str">
            <v>761720</v>
          </cell>
          <cell r="B158">
            <v>0</v>
          </cell>
        </row>
        <row r="159">
          <cell r="A159" t="str">
            <v>761770</v>
          </cell>
          <cell r="B159">
            <v>1057.3499999999999</v>
          </cell>
        </row>
        <row r="160">
          <cell r="A160" t="str">
            <v>761780</v>
          </cell>
          <cell r="B160">
            <v>182.96</v>
          </cell>
        </row>
        <row r="161">
          <cell r="A161">
            <v>765000</v>
          </cell>
          <cell r="B161">
            <v>0</v>
          </cell>
        </row>
        <row r="162">
          <cell r="A162">
            <v>0</v>
          </cell>
          <cell r="B162">
            <v>0</v>
          </cell>
        </row>
        <row r="163">
          <cell r="A163">
            <v>0</v>
          </cell>
          <cell r="B163">
            <v>0</v>
          </cell>
        </row>
        <row r="164">
          <cell r="A164">
            <v>0</v>
          </cell>
          <cell r="B164">
            <v>0</v>
          </cell>
        </row>
        <row r="168">
          <cell r="A168">
            <v>761410</v>
          </cell>
        </row>
        <row r="174">
          <cell r="A174">
            <v>0</v>
          </cell>
        </row>
        <row r="175">
          <cell r="A175">
            <v>0</v>
          </cell>
        </row>
        <row r="176">
          <cell r="A176">
            <v>0</v>
          </cell>
        </row>
        <row r="177">
          <cell r="A177">
            <v>0</v>
          </cell>
        </row>
        <row r="178">
          <cell r="A178">
            <v>0</v>
          </cell>
          <cell r="B178">
            <v>0</v>
          </cell>
        </row>
        <row r="179">
          <cell r="A179">
            <v>0</v>
          </cell>
          <cell r="B179">
            <v>0</v>
          </cell>
        </row>
        <row r="180">
          <cell r="A180">
            <v>0</v>
          </cell>
          <cell r="B180">
            <v>0</v>
          </cell>
        </row>
        <row r="181">
          <cell r="A181">
            <v>0</v>
          </cell>
        </row>
        <row r="182">
          <cell r="A182">
            <v>0</v>
          </cell>
        </row>
        <row r="183">
          <cell r="A183">
            <v>0</v>
          </cell>
        </row>
        <row r="184">
          <cell r="B184">
            <v>-1057.3499999994733</v>
          </cell>
        </row>
      </sheetData>
      <sheetData sheetId="12"/>
      <sheetData sheetId="13"/>
      <sheetData sheetId="14"/>
      <sheetData sheetId="15"/>
      <sheetData sheetId="16">
        <row r="14">
          <cell r="B14">
            <v>6472027.2500000009</v>
          </cell>
        </row>
      </sheetData>
      <sheetData sheetId="17"/>
      <sheetData sheetId="18"/>
      <sheetData sheetId="19">
        <row r="18">
          <cell r="C18">
            <v>57367.77</v>
          </cell>
        </row>
      </sheetData>
      <sheetData sheetId="20"/>
      <sheetData sheetId="21"/>
      <sheetData sheetId="22"/>
      <sheetData sheetId="23"/>
      <sheetData sheetId="24"/>
      <sheetData sheetId="25"/>
      <sheetData sheetId="26"/>
      <sheetData sheetId="27"/>
      <sheetData sheetId="28"/>
      <sheetData sheetId="29"/>
      <sheetData sheetId="30">
        <row r="27">
          <cell r="S27">
            <v>57367.77</v>
          </cell>
        </row>
      </sheetData>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row r="3">
          <cell r="I3">
            <v>1</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row r="1">
          <cell r="A1" t="str">
            <v>Acct</v>
          </cell>
          <cell r="B1" t="str">
            <v>Sum Amount</v>
          </cell>
        </row>
        <row r="2">
          <cell r="A2" t="str">
            <v>530000</v>
          </cell>
          <cell r="B2">
            <v>-4387128.55</v>
          </cell>
        </row>
        <row r="3">
          <cell r="A3" t="str">
            <v>530011</v>
          </cell>
          <cell r="B3">
            <v>-1244148.8700000001</v>
          </cell>
        </row>
        <row r="4">
          <cell r="A4" t="str">
            <v>530012</v>
          </cell>
          <cell r="B4">
            <v>-83664.23</v>
          </cell>
        </row>
        <row r="5">
          <cell r="A5" t="str">
            <v>530020</v>
          </cell>
          <cell r="B5">
            <v>-1261253.8700000001</v>
          </cell>
        </row>
        <row r="6">
          <cell r="A6" t="str">
            <v>530021</v>
          </cell>
          <cell r="B6">
            <v>-9266912.0199999996</v>
          </cell>
        </row>
        <row r="7">
          <cell r="A7" t="str">
            <v>530040</v>
          </cell>
          <cell r="B7">
            <v>-28629.68</v>
          </cell>
        </row>
        <row r="8">
          <cell r="A8" t="str">
            <v>550000</v>
          </cell>
          <cell r="B8">
            <v>-366149.44</v>
          </cell>
        </row>
        <row r="9">
          <cell r="A9" t="str">
            <v>550200</v>
          </cell>
          <cell r="B9">
            <v>-712336.7</v>
          </cell>
        </row>
        <row r="10">
          <cell r="A10" t="str">
            <v>550851</v>
          </cell>
          <cell r="B10">
            <v>-6376.54</v>
          </cell>
        </row>
        <row r="11">
          <cell r="A11" t="str">
            <v>550890</v>
          </cell>
          <cell r="B11">
            <v>-297169.75</v>
          </cell>
        </row>
        <row r="12">
          <cell r="A12" t="str">
            <v>550900</v>
          </cell>
          <cell r="B12">
            <v>-13707.97</v>
          </cell>
        </row>
        <row r="13">
          <cell r="A13" t="str">
            <v>551000</v>
          </cell>
          <cell r="B13">
            <v>-13531.25</v>
          </cell>
        </row>
        <row r="14">
          <cell r="A14" t="str">
            <v>560030</v>
          </cell>
          <cell r="B14">
            <v>-32259000</v>
          </cell>
        </row>
        <row r="15">
          <cell r="A15" t="str">
            <v>560031</v>
          </cell>
          <cell r="B15">
            <v>1818499.23</v>
          </cell>
        </row>
        <row r="16">
          <cell r="A16" t="str">
            <v>570000</v>
          </cell>
          <cell r="B16">
            <v>-212671.02</v>
          </cell>
        </row>
        <row r="17">
          <cell r="A17" t="str">
            <v>610000</v>
          </cell>
        </row>
        <row r="18">
          <cell r="A18" t="str">
            <v>618282</v>
          </cell>
          <cell r="B18">
            <v>122.88</v>
          </cell>
        </row>
        <row r="19">
          <cell r="A19" t="str">
            <v>618821</v>
          </cell>
          <cell r="B19">
            <v>58970.48</v>
          </cell>
        </row>
        <row r="20">
          <cell r="A20" t="str">
            <v>618822</v>
          </cell>
        </row>
        <row r="21">
          <cell r="A21" t="str">
            <v>618823</v>
          </cell>
          <cell r="B21">
            <v>4187</v>
          </cell>
        </row>
        <row r="22">
          <cell r="A22" t="str">
            <v>618824</v>
          </cell>
          <cell r="B22">
            <v>167205.21</v>
          </cell>
        </row>
        <row r="23">
          <cell r="A23" t="str">
            <v>618825</v>
          </cell>
          <cell r="B23">
            <v>6505.34</v>
          </cell>
        </row>
        <row r="24">
          <cell r="A24" t="str">
            <v>618827</v>
          </cell>
          <cell r="B24">
            <v>14776.94</v>
          </cell>
        </row>
        <row r="25">
          <cell r="A25" t="str">
            <v>618828</v>
          </cell>
          <cell r="B25">
            <v>54.44</v>
          </cell>
        </row>
        <row r="26">
          <cell r="A26" t="str">
            <v>618832</v>
          </cell>
          <cell r="B26">
            <v>13493</v>
          </cell>
        </row>
        <row r="27">
          <cell r="A27" t="str">
            <v>619010</v>
          </cell>
          <cell r="B27">
            <v>296695.98</v>
          </cell>
        </row>
        <row r="28">
          <cell r="A28" t="str">
            <v>619012</v>
          </cell>
          <cell r="B28">
            <v>4347.95</v>
          </cell>
        </row>
        <row r="29">
          <cell r="A29" t="str">
            <v>619020</v>
          </cell>
          <cell r="B29">
            <v>534869.11</v>
          </cell>
        </row>
        <row r="30">
          <cell r="A30" t="str">
            <v>619075</v>
          </cell>
          <cell r="B30">
            <v>30869.69</v>
          </cell>
        </row>
        <row r="31">
          <cell r="A31" t="str">
            <v>619241</v>
          </cell>
          <cell r="B31">
            <v>26242.55</v>
          </cell>
        </row>
        <row r="32">
          <cell r="A32" t="str">
            <v>619496</v>
          </cell>
          <cell r="B32">
            <v>14341.22</v>
          </cell>
        </row>
        <row r="33">
          <cell r="A33" t="str">
            <v>619522</v>
          </cell>
          <cell r="B33">
            <v>1260567.33</v>
          </cell>
        </row>
        <row r="34">
          <cell r="A34" t="str">
            <v>619999</v>
          </cell>
          <cell r="B34">
            <v>218014.66</v>
          </cell>
        </row>
        <row r="35">
          <cell r="A35" t="str">
            <v>620000</v>
          </cell>
        </row>
        <row r="36">
          <cell r="A36" t="str">
            <v>620009</v>
          </cell>
          <cell r="B36">
            <v>367247.97</v>
          </cell>
        </row>
        <row r="37">
          <cell r="A37" t="str">
            <v>620010</v>
          </cell>
          <cell r="B37">
            <v>1610311.48</v>
          </cell>
        </row>
        <row r="38">
          <cell r="A38" t="str">
            <v>620011</v>
          </cell>
          <cell r="B38">
            <v>4939625.8099999996</v>
          </cell>
        </row>
        <row r="39">
          <cell r="A39" t="str">
            <v>620012</v>
          </cell>
          <cell r="B39">
            <v>888694.83</v>
          </cell>
        </row>
        <row r="40">
          <cell r="A40" t="str">
            <v>620013</v>
          </cell>
          <cell r="B40">
            <v>481367.49</v>
          </cell>
        </row>
        <row r="41">
          <cell r="A41" t="str">
            <v>620014</v>
          </cell>
          <cell r="B41">
            <v>1016830.36</v>
          </cell>
        </row>
        <row r="42">
          <cell r="A42" t="str">
            <v>620015</v>
          </cell>
          <cell r="B42">
            <v>359699.87</v>
          </cell>
        </row>
        <row r="43">
          <cell r="A43" t="str">
            <v>620018</v>
          </cell>
          <cell r="B43">
            <v>0.02</v>
          </cell>
        </row>
        <row r="44">
          <cell r="A44" t="str">
            <v>620019</v>
          </cell>
          <cell r="B44">
            <v>13302</v>
          </cell>
        </row>
        <row r="45">
          <cell r="A45" t="str">
            <v>620020</v>
          </cell>
          <cell r="B45">
            <v>810231.8</v>
          </cell>
        </row>
        <row r="46">
          <cell r="A46" t="str">
            <v>620021</v>
          </cell>
          <cell r="B46">
            <v>340648.46</v>
          </cell>
        </row>
        <row r="47">
          <cell r="A47" t="str">
            <v>620022</v>
          </cell>
          <cell r="B47">
            <v>80706.86</v>
          </cell>
        </row>
        <row r="48">
          <cell r="A48" t="str">
            <v>620023</v>
          </cell>
          <cell r="B48">
            <v>239066.23999999999</v>
          </cell>
        </row>
        <row r="49">
          <cell r="A49" t="str">
            <v>620024</v>
          </cell>
          <cell r="B49">
            <v>100538.45</v>
          </cell>
        </row>
        <row r="50">
          <cell r="A50" t="str">
            <v>620030</v>
          </cell>
        </row>
        <row r="51">
          <cell r="A51" t="str">
            <v>620046</v>
          </cell>
          <cell r="B51">
            <v>1768.42</v>
          </cell>
        </row>
        <row r="52">
          <cell r="A52" t="str">
            <v>620052</v>
          </cell>
          <cell r="B52">
            <v>0</v>
          </cell>
        </row>
        <row r="53">
          <cell r="A53" t="str">
            <v>620060</v>
          </cell>
          <cell r="B53">
            <v>33557.49</v>
          </cell>
        </row>
        <row r="54">
          <cell r="A54" t="str">
            <v>620061</v>
          </cell>
          <cell r="B54">
            <v>66.73</v>
          </cell>
        </row>
        <row r="55">
          <cell r="A55" t="str">
            <v>620062</v>
          </cell>
          <cell r="B55">
            <v>-201947.38</v>
          </cell>
        </row>
        <row r="56">
          <cell r="A56" t="str">
            <v>620070</v>
          </cell>
          <cell r="B56">
            <v>58666.38</v>
          </cell>
        </row>
        <row r="57">
          <cell r="A57" t="str">
            <v>620100</v>
          </cell>
          <cell r="B57">
            <v>4726.71</v>
          </cell>
        </row>
        <row r="58">
          <cell r="A58" t="str">
            <v>620160</v>
          </cell>
          <cell r="B58">
            <v>3689.35</v>
          </cell>
        </row>
        <row r="59">
          <cell r="A59" t="str">
            <v>620186</v>
          </cell>
          <cell r="B59">
            <v>609</v>
          </cell>
        </row>
        <row r="60">
          <cell r="A60" t="str">
            <v>620200</v>
          </cell>
          <cell r="B60">
            <v>2829.71</v>
          </cell>
        </row>
        <row r="61">
          <cell r="A61" t="str">
            <v>620201</v>
          </cell>
          <cell r="B61">
            <v>1567.35</v>
          </cell>
        </row>
        <row r="62">
          <cell r="A62" t="str">
            <v>620220</v>
          </cell>
          <cell r="B62">
            <v>504829.43</v>
          </cell>
        </row>
        <row r="63">
          <cell r="A63" t="str">
            <v>620221</v>
          </cell>
          <cell r="B63">
            <v>2119.42</v>
          </cell>
        </row>
        <row r="64">
          <cell r="A64" t="str">
            <v>620240</v>
          </cell>
          <cell r="B64">
            <v>3405358.49</v>
          </cell>
        </row>
        <row r="65">
          <cell r="A65" t="str">
            <v>620260</v>
          </cell>
          <cell r="B65">
            <v>4965951.34</v>
          </cell>
        </row>
        <row r="66">
          <cell r="A66" t="str">
            <v>620261</v>
          </cell>
          <cell r="B66">
            <v>54617.760000000002</v>
          </cell>
        </row>
        <row r="67">
          <cell r="A67" t="str">
            <v>620262</v>
          </cell>
          <cell r="B67">
            <v>238468.31</v>
          </cell>
        </row>
        <row r="68">
          <cell r="A68" t="str">
            <v>620263</v>
          </cell>
        </row>
        <row r="69">
          <cell r="A69" t="str">
            <v>620270</v>
          </cell>
          <cell r="B69">
            <v>50773.75</v>
          </cell>
        </row>
        <row r="70">
          <cell r="A70" t="str">
            <v>620271</v>
          </cell>
          <cell r="B70">
            <v>49184.99</v>
          </cell>
        </row>
        <row r="71">
          <cell r="A71" t="str">
            <v>620272</v>
          </cell>
          <cell r="B71">
            <v>83059.41</v>
          </cell>
        </row>
        <row r="72">
          <cell r="A72" t="str">
            <v>620273</v>
          </cell>
          <cell r="B72">
            <v>254535.15</v>
          </cell>
        </row>
        <row r="73">
          <cell r="A73" t="str">
            <v>620274</v>
          </cell>
          <cell r="B73">
            <v>498860.37</v>
          </cell>
        </row>
        <row r="74">
          <cell r="A74" t="str">
            <v>620275</v>
          </cell>
          <cell r="B74">
            <v>24771.68</v>
          </cell>
        </row>
        <row r="75">
          <cell r="A75" t="str">
            <v>620276</v>
          </cell>
          <cell r="B75">
            <v>133238.95000000001</v>
          </cell>
        </row>
        <row r="76">
          <cell r="A76" t="str">
            <v>620277</v>
          </cell>
          <cell r="B76">
            <v>279778.73</v>
          </cell>
        </row>
        <row r="77">
          <cell r="A77" t="str">
            <v>620279</v>
          </cell>
          <cell r="B77">
            <v>-1534.06</v>
          </cell>
        </row>
        <row r="78">
          <cell r="A78" t="str">
            <v>620280</v>
          </cell>
          <cell r="B78">
            <v>11545.13</v>
          </cell>
        </row>
        <row r="79">
          <cell r="A79" t="str">
            <v>620320</v>
          </cell>
        </row>
        <row r="80">
          <cell r="A80" t="str">
            <v>620321</v>
          </cell>
          <cell r="B80">
            <v>17050</v>
          </cell>
        </row>
        <row r="81">
          <cell r="A81" t="str">
            <v>620350</v>
          </cell>
          <cell r="B81">
            <v>11900</v>
          </cell>
        </row>
        <row r="82">
          <cell r="A82" t="str">
            <v>620380</v>
          </cell>
          <cell r="B82">
            <v>6309.5</v>
          </cell>
        </row>
        <row r="83">
          <cell r="A83" t="str">
            <v>620490</v>
          </cell>
          <cell r="B83">
            <v>-6759.22</v>
          </cell>
        </row>
        <row r="84">
          <cell r="A84" t="str">
            <v>620494</v>
          </cell>
          <cell r="B84">
            <v>-1105456.8799999999</v>
          </cell>
        </row>
        <row r="85">
          <cell r="A85" t="str">
            <v>620495</v>
          </cell>
        </row>
        <row r="86">
          <cell r="A86" t="str">
            <v>620496</v>
          </cell>
          <cell r="B86">
            <v>-1222422.32</v>
          </cell>
        </row>
        <row r="87">
          <cell r="A87" t="str">
            <v>620500</v>
          </cell>
          <cell r="B87">
            <v>0</v>
          </cell>
        </row>
        <row r="88">
          <cell r="A88" t="str">
            <v>620510</v>
          </cell>
          <cell r="B88">
            <v>11121.15</v>
          </cell>
        </row>
        <row r="89">
          <cell r="A89" t="str">
            <v>620520</v>
          </cell>
        </row>
        <row r="90">
          <cell r="A90" t="str">
            <v>620524</v>
          </cell>
        </row>
        <row r="91">
          <cell r="A91" t="str">
            <v>620525</v>
          </cell>
          <cell r="B91">
            <v>2295</v>
          </cell>
        </row>
        <row r="92">
          <cell r="A92" t="str">
            <v>620590</v>
          </cell>
          <cell r="B92">
            <v>225</v>
          </cell>
        </row>
        <row r="93">
          <cell r="A93" t="str">
            <v>620611</v>
          </cell>
          <cell r="B93">
            <v>3130.7</v>
          </cell>
        </row>
        <row r="94">
          <cell r="A94" t="str">
            <v>620620</v>
          </cell>
          <cell r="B94">
            <v>42897.08</v>
          </cell>
        </row>
        <row r="95">
          <cell r="A95" t="str">
            <v>620640</v>
          </cell>
          <cell r="B95">
            <v>36109.519999999997</v>
          </cell>
        </row>
        <row r="96">
          <cell r="A96" t="str">
            <v>660000</v>
          </cell>
          <cell r="B96">
            <v>51401.4</v>
          </cell>
        </row>
        <row r="97">
          <cell r="A97" t="str">
            <v>660600</v>
          </cell>
          <cell r="B97">
            <v>8390.98</v>
          </cell>
        </row>
        <row r="98">
          <cell r="A98" t="str">
            <v>670000</v>
          </cell>
          <cell r="B98">
            <v>0</v>
          </cell>
        </row>
        <row r="99">
          <cell r="A99" t="str">
            <v>676010</v>
          </cell>
          <cell r="B99">
            <v>0</v>
          </cell>
        </row>
        <row r="100">
          <cell r="A100" t="str">
            <v>688000</v>
          </cell>
          <cell r="B100">
            <v>-145666.28</v>
          </cell>
        </row>
        <row r="101">
          <cell r="A101" t="str">
            <v>690005</v>
          </cell>
          <cell r="B101">
            <v>-32305.71</v>
          </cell>
        </row>
        <row r="102">
          <cell r="A102" t="str">
            <v>690010</v>
          </cell>
        </row>
        <row r="103">
          <cell r="A103" t="str">
            <v>690012</v>
          </cell>
          <cell r="B103">
            <v>-56764.54</v>
          </cell>
        </row>
        <row r="104">
          <cell r="A104" t="str">
            <v>690013</v>
          </cell>
          <cell r="B104">
            <v>0</v>
          </cell>
        </row>
        <row r="105">
          <cell r="A105" t="str">
            <v>690017</v>
          </cell>
          <cell r="B105">
            <v>72188.56</v>
          </cell>
        </row>
        <row r="106">
          <cell r="A106" t="str">
            <v>690018</v>
          </cell>
          <cell r="B106">
            <v>25078.2</v>
          </cell>
        </row>
        <row r="107">
          <cell r="A107" t="str">
            <v>690020</v>
          </cell>
          <cell r="B107">
            <v>-2604960.33</v>
          </cell>
        </row>
        <row r="108">
          <cell r="A108" t="str">
            <v>690025</v>
          </cell>
          <cell r="B108">
            <v>-1027100.68</v>
          </cell>
        </row>
        <row r="109">
          <cell r="A109" t="str">
            <v>690040</v>
          </cell>
          <cell r="B109">
            <v>-376064.18</v>
          </cell>
        </row>
        <row r="110">
          <cell r="A110" t="str">
            <v>690045</v>
          </cell>
          <cell r="B110">
            <v>-327835.26</v>
          </cell>
        </row>
        <row r="111">
          <cell r="A111" t="str">
            <v>690046</v>
          </cell>
          <cell r="B111">
            <v>-18697.16</v>
          </cell>
        </row>
        <row r="112">
          <cell r="A112" t="str">
            <v>690047</v>
          </cell>
          <cell r="B112">
            <v>-555841.03</v>
          </cell>
        </row>
        <row r="113">
          <cell r="A113" t="str">
            <v>690050</v>
          </cell>
          <cell r="B113">
            <v>-49980</v>
          </cell>
        </row>
        <row r="114">
          <cell r="A114" t="str">
            <v>690051</v>
          </cell>
          <cell r="B114">
            <v>4578086.91</v>
          </cell>
        </row>
        <row r="115">
          <cell r="A115" t="str">
            <v>690054</v>
          </cell>
          <cell r="B115">
            <v>-5150.5200000000004</v>
          </cell>
        </row>
        <row r="116">
          <cell r="A116" t="str">
            <v>690056</v>
          </cell>
        </row>
        <row r="117">
          <cell r="A117" t="str">
            <v>690060</v>
          </cell>
          <cell r="B117">
            <v>-23490.6</v>
          </cell>
        </row>
        <row r="118">
          <cell r="A118" t="str">
            <v>690063</v>
          </cell>
          <cell r="B118">
            <v>0</v>
          </cell>
        </row>
        <row r="119">
          <cell r="A119" t="str">
            <v>690064</v>
          </cell>
          <cell r="B119">
            <v>-4387.4799999999996</v>
          </cell>
        </row>
        <row r="120">
          <cell r="A120" t="str">
            <v>690070</v>
          </cell>
          <cell r="B120">
            <v>1661147.52</v>
          </cell>
        </row>
        <row r="121">
          <cell r="A121" t="str">
            <v>690084</v>
          </cell>
          <cell r="B121">
            <v>0</v>
          </cell>
        </row>
        <row r="122">
          <cell r="A122" t="str">
            <v>690093</v>
          </cell>
          <cell r="B122">
            <v>75999.960000000006</v>
          </cell>
        </row>
        <row r="123">
          <cell r="A123" t="str">
            <v>690117</v>
          </cell>
          <cell r="B123">
            <v>0</v>
          </cell>
        </row>
        <row r="124">
          <cell r="A124" t="str">
            <v>690118</v>
          </cell>
          <cell r="B124">
            <v>0</v>
          </cell>
        </row>
        <row r="125">
          <cell r="A125" t="str">
            <v>690174</v>
          </cell>
          <cell r="B125">
            <v>-55229.599999999999</v>
          </cell>
        </row>
        <row r="126">
          <cell r="A126" t="str">
            <v>690175</v>
          </cell>
          <cell r="B126">
            <v>-6898060.5300000003</v>
          </cell>
        </row>
        <row r="127">
          <cell r="A127" t="str">
            <v>690176</v>
          </cell>
          <cell r="B127">
            <v>-132573.46</v>
          </cell>
        </row>
        <row r="128">
          <cell r="A128" t="str">
            <v>690177</v>
          </cell>
          <cell r="B128">
            <v>6898060.5300000003</v>
          </cell>
        </row>
        <row r="129">
          <cell r="A129" t="str">
            <v>690178</v>
          </cell>
          <cell r="B129">
            <v>-185008.09</v>
          </cell>
        </row>
        <row r="130">
          <cell r="A130" t="str">
            <v>690179</v>
          </cell>
          <cell r="B130">
            <v>-156778.26999999999</v>
          </cell>
        </row>
        <row r="131">
          <cell r="A131" t="str">
            <v>690180</v>
          </cell>
          <cell r="B131">
            <v>-2692397.26</v>
          </cell>
        </row>
        <row r="132">
          <cell r="A132" t="str">
            <v>690181</v>
          </cell>
          <cell r="B132">
            <v>-211027.35</v>
          </cell>
        </row>
        <row r="133">
          <cell r="A133" t="str">
            <v>690182</v>
          </cell>
          <cell r="B133">
            <v>-1812610.24</v>
          </cell>
        </row>
        <row r="134">
          <cell r="A134" t="str">
            <v>690183</v>
          </cell>
        </row>
        <row r="135">
          <cell r="A135" t="str">
            <v>690185</v>
          </cell>
          <cell r="B135">
            <v>-135454.01</v>
          </cell>
        </row>
        <row r="136">
          <cell r="A136" t="str">
            <v>690186</v>
          </cell>
          <cell r="B136">
            <v>0</v>
          </cell>
        </row>
        <row r="137">
          <cell r="A137" t="str">
            <v>690187</v>
          </cell>
          <cell r="B137">
            <v>-23429.759999999998</v>
          </cell>
        </row>
        <row r="138">
          <cell r="A138" t="str">
            <v>694000</v>
          </cell>
          <cell r="B138">
            <v>382258</v>
          </cell>
        </row>
        <row r="139">
          <cell r="A139" t="str">
            <v>694010</v>
          </cell>
          <cell r="B139">
            <v>5158373</v>
          </cell>
        </row>
        <row r="140">
          <cell r="A140" t="str">
            <v>699998</v>
          </cell>
          <cell r="B140">
            <v>-134157.87</v>
          </cell>
        </row>
        <row r="141">
          <cell r="A141" t="str">
            <v>708500</v>
          </cell>
          <cell r="B141">
            <v>23249640.09</v>
          </cell>
        </row>
        <row r="142">
          <cell r="A142" t="str">
            <v>741100</v>
          </cell>
          <cell r="B142">
            <v>2096416.4</v>
          </cell>
        </row>
        <row r="143">
          <cell r="A143" t="str">
            <v>741102</v>
          </cell>
          <cell r="B143">
            <v>193595.8</v>
          </cell>
        </row>
        <row r="144">
          <cell r="A144" t="str">
            <v>741103</v>
          </cell>
          <cell r="B144">
            <v>216758.03</v>
          </cell>
        </row>
        <row r="145">
          <cell r="A145" t="str">
            <v>741200</v>
          </cell>
          <cell r="B145">
            <v>190249.48</v>
          </cell>
        </row>
        <row r="146">
          <cell r="A146" t="str">
            <v>741300</v>
          </cell>
          <cell r="B146">
            <v>0</v>
          </cell>
        </row>
        <row r="147">
          <cell r="A147" t="str">
            <v>741400</v>
          </cell>
          <cell r="B147">
            <v>14446.3</v>
          </cell>
        </row>
        <row r="148">
          <cell r="A148" t="str">
            <v>741510</v>
          </cell>
          <cell r="B148">
            <v>0</v>
          </cell>
        </row>
        <row r="149">
          <cell r="A149" t="str">
            <v>741520</v>
          </cell>
        </row>
        <row r="150">
          <cell r="A150" t="str">
            <v>741530</v>
          </cell>
          <cell r="B150">
            <v>968457.28</v>
          </cell>
        </row>
        <row r="151">
          <cell r="A151" t="str">
            <v>753050</v>
          </cell>
          <cell r="B151">
            <v>1222422.32</v>
          </cell>
        </row>
        <row r="152">
          <cell r="A152" t="str">
            <v>756001</v>
          </cell>
          <cell r="B152">
            <v>22.74</v>
          </cell>
        </row>
        <row r="153">
          <cell r="A153" t="str">
            <v>761010</v>
          </cell>
          <cell r="B153">
            <v>147.09</v>
          </cell>
        </row>
        <row r="154">
          <cell r="A154" t="str">
            <v>761120</v>
          </cell>
          <cell r="B154">
            <v>766.78</v>
          </cell>
        </row>
        <row r="155">
          <cell r="A155" t="str">
            <v>761200</v>
          </cell>
          <cell r="B155">
            <v>1656400</v>
          </cell>
        </row>
        <row r="156">
          <cell r="A156" t="str">
            <v>761250</v>
          </cell>
          <cell r="B156">
            <v>64501</v>
          </cell>
        </row>
        <row r="157">
          <cell r="A157" t="str">
            <v>761401</v>
          </cell>
        </row>
        <row r="158">
          <cell r="A158" t="str">
            <v>761402</v>
          </cell>
          <cell r="B158">
            <v>-97266.76</v>
          </cell>
        </row>
        <row r="159">
          <cell r="A159" t="str">
            <v>761660</v>
          </cell>
          <cell r="B159">
            <v>27186.37</v>
          </cell>
        </row>
        <row r="160">
          <cell r="A160" t="str">
            <v>761720</v>
          </cell>
          <cell r="B160">
            <v>10540.02</v>
          </cell>
        </row>
        <row r="161">
          <cell r="A161" t="str">
            <v>761770</v>
          </cell>
          <cell r="B161">
            <v>13531.25</v>
          </cell>
        </row>
        <row r="162">
          <cell r="A162" t="str">
            <v>761780</v>
          </cell>
          <cell r="B162">
            <v>3000.52</v>
          </cell>
        </row>
        <row r="163">
          <cell r="A163" t="str">
            <v>761790</v>
          </cell>
          <cell r="B163">
            <v>13.51</v>
          </cell>
        </row>
        <row r="164">
          <cell r="A164" t="str">
            <v>765000</v>
          </cell>
          <cell r="B164">
            <v>-904.22</v>
          </cell>
        </row>
        <row r="170">
          <cell r="A170" t="str">
            <v>694030</v>
          </cell>
        </row>
        <row r="180">
          <cell r="A180" t="str">
            <v>761410</v>
          </cell>
          <cell r="B180">
            <v>0</v>
          </cell>
        </row>
        <row r="183">
          <cell r="B183">
            <v>-4898785.7499999776</v>
          </cell>
        </row>
        <row r="186">
          <cell r="B186">
            <v>87683.000000022352</v>
          </cell>
        </row>
        <row r="195">
          <cell r="A195" t="str">
            <v>Note: 761410 sb at end for 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ow r="2">
          <cell r="A2" t="str">
            <v>530000</v>
          </cell>
          <cell r="B2">
            <v>-309953.98</v>
          </cell>
        </row>
        <row r="3">
          <cell r="A3" t="str">
            <v>530011</v>
          </cell>
          <cell r="B3">
            <v>-87284.91</v>
          </cell>
        </row>
        <row r="4">
          <cell r="A4" t="str">
            <v>530012</v>
          </cell>
          <cell r="B4">
            <v>-65.19</v>
          </cell>
        </row>
        <row r="5">
          <cell r="A5" t="str">
            <v>530020</v>
          </cell>
          <cell r="B5">
            <v>-91998.83</v>
          </cell>
        </row>
        <row r="6">
          <cell r="A6" t="str">
            <v>530021</v>
          </cell>
          <cell r="B6">
            <v>-781608.03</v>
          </cell>
        </row>
        <row r="7">
          <cell r="A7" t="str">
            <v>530040</v>
          </cell>
          <cell r="B7">
            <v>-2223.81</v>
          </cell>
        </row>
        <row r="8">
          <cell r="A8" t="str">
            <v>550000</v>
          </cell>
          <cell r="B8">
            <v>-36074.410000000003</v>
          </cell>
        </row>
        <row r="9">
          <cell r="A9" t="str">
            <v>550200</v>
          </cell>
          <cell r="B9">
            <v>-489907.65</v>
          </cell>
        </row>
        <row r="10">
          <cell r="A10" t="str">
            <v>550851</v>
          </cell>
          <cell r="B10">
            <v>-361.51</v>
          </cell>
        </row>
        <row r="11">
          <cell r="A11" t="str">
            <v>550890</v>
          </cell>
          <cell r="B11">
            <v>-21524.78</v>
          </cell>
        </row>
        <row r="12">
          <cell r="A12" t="str">
            <v>550900</v>
          </cell>
          <cell r="B12">
            <v>-3106.46</v>
          </cell>
        </row>
        <row r="13">
          <cell r="A13" t="str">
            <v>551000</v>
          </cell>
          <cell r="B13">
            <v>-1109.08</v>
          </cell>
        </row>
        <row r="14">
          <cell r="A14" t="str">
            <v>560030</v>
          </cell>
          <cell r="B14">
            <v>-2688250</v>
          </cell>
        </row>
        <row r="15">
          <cell r="A15" t="str">
            <v>560031</v>
          </cell>
          <cell r="B15">
            <v>3216277.73</v>
          </cell>
        </row>
        <row r="16">
          <cell r="A16" t="str">
            <v>570000</v>
          </cell>
          <cell r="B16">
            <v>-9702.33</v>
          </cell>
        </row>
        <row r="17">
          <cell r="A17" t="str">
            <v>610000</v>
          </cell>
        </row>
        <row r="18">
          <cell r="A18" t="str">
            <v>618821</v>
          </cell>
          <cell r="B18">
            <v>8673.74</v>
          </cell>
        </row>
        <row r="19">
          <cell r="A19" t="str">
            <v>618822</v>
          </cell>
        </row>
        <row r="20">
          <cell r="A20" t="str">
            <v>618824</v>
          </cell>
          <cell r="B20">
            <v>21212.09</v>
          </cell>
        </row>
        <row r="21">
          <cell r="A21" t="str">
            <v>618825</v>
          </cell>
          <cell r="B21">
            <v>4305.0600000000004</v>
          </cell>
        </row>
        <row r="22">
          <cell r="A22" t="str">
            <v>618827</v>
          </cell>
          <cell r="B22">
            <v>2017.27</v>
          </cell>
        </row>
        <row r="23">
          <cell r="A23" t="str">
            <v>618828</v>
          </cell>
        </row>
        <row r="24">
          <cell r="A24" t="str">
            <v>618832</v>
          </cell>
          <cell r="B24">
            <v>0</v>
          </cell>
        </row>
        <row r="25">
          <cell r="A25" t="str">
            <v>619010</v>
          </cell>
          <cell r="B25">
            <v>4510.3100000000004</v>
          </cell>
        </row>
        <row r="26">
          <cell r="A26" t="str">
            <v>619012</v>
          </cell>
          <cell r="B26">
            <v>0</v>
          </cell>
        </row>
        <row r="27">
          <cell r="A27" t="str">
            <v>619020</v>
          </cell>
          <cell r="B27">
            <v>33605.550000000003</v>
          </cell>
        </row>
        <row r="28">
          <cell r="A28" t="str">
            <v>619075</v>
          </cell>
          <cell r="B28">
            <v>0</v>
          </cell>
        </row>
        <row r="29">
          <cell r="A29" t="str">
            <v>619241</v>
          </cell>
        </row>
        <row r="30">
          <cell r="A30" t="str">
            <v>619496</v>
          </cell>
          <cell r="B30">
            <v>0</v>
          </cell>
        </row>
        <row r="31">
          <cell r="A31" t="str">
            <v>619522</v>
          </cell>
          <cell r="B31">
            <v>94268.28</v>
          </cell>
        </row>
        <row r="32">
          <cell r="A32" t="str">
            <v>619999</v>
          </cell>
          <cell r="B32">
            <v>9702.33</v>
          </cell>
        </row>
        <row r="33">
          <cell r="A33" t="str">
            <v>620000</v>
          </cell>
        </row>
        <row r="34">
          <cell r="A34" t="str">
            <v>620009</v>
          </cell>
          <cell r="B34">
            <v>26037.040000000001</v>
          </cell>
        </row>
        <row r="35">
          <cell r="A35" t="str">
            <v>620010</v>
          </cell>
          <cell r="B35">
            <v>142364.78</v>
          </cell>
        </row>
        <row r="36">
          <cell r="A36" t="str">
            <v>620011</v>
          </cell>
          <cell r="B36">
            <v>420497.18</v>
          </cell>
        </row>
        <row r="37">
          <cell r="A37" t="str">
            <v>620012</v>
          </cell>
          <cell r="B37">
            <v>79503.59</v>
          </cell>
        </row>
        <row r="38">
          <cell r="A38" t="str">
            <v>620013</v>
          </cell>
          <cell r="B38">
            <v>40159.949999999997</v>
          </cell>
        </row>
        <row r="39">
          <cell r="A39" t="str">
            <v>620014</v>
          </cell>
          <cell r="B39">
            <v>102524.52</v>
          </cell>
        </row>
        <row r="40">
          <cell r="A40" t="str">
            <v>620015</v>
          </cell>
          <cell r="B40">
            <v>46782.36</v>
          </cell>
        </row>
        <row r="41">
          <cell r="A41" t="str">
            <v>620018</v>
          </cell>
        </row>
        <row r="42">
          <cell r="A42" t="str">
            <v>620019</v>
          </cell>
          <cell r="B42">
            <v>12521</v>
          </cell>
        </row>
        <row r="43">
          <cell r="A43" t="str">
            <v>620020</v>
          </cell>
          <cell r="B43">
            <v>84558.59</v>
          </cell>
        </row>
        <row r="44">
          <cell r="A44" t="str">
            <v>620021</v>
          </cell>
          <cell r="B44">
            <v>36796.94</v>
          </cell>
        </row>
        <row r="45">
          <cell r="A45" t="str">
            <v>620022</v>
          </cell>
          <cell r="B45">
            <v>10878.02</v>
          </cell>
        </row>
        <row r="46">
          <cell r="A46" t="str">
            <v>620023</v>
          </cell>
          <cell r="B46">
            <v>25179.98</v>
          </cell>
        </row>
        <row r="47">
          <cell r="A47" t="str">
            <v>620024</v>
          </cell>
          <cell r="B47">
            <v>12725.68</v>
          </cell>
        </row>
        <row r="48">
          <cell r="A48" t="str">
            <v>620030</v>
          </cell>
        </row>
        <row r="49">
          <cell r="A49" t="str">
            <v>620046</v>
          </cell>
          <cell r="B49">
            <v>0</v>
          </cell>
        </row>
        <row r="50">
          <cell r="A50" t="str">
            <v>620052</v>
          </cell>
          <cell r="B50">
            <v>137.75</v>
          </cell>
        </row>
        <row r="51">
          <cell r="A51" t="str">
            <v>620060</v>
          </cell>
          <cell r="B51">
            <v>4003.35</v>
          </cell>
        </row>
        <row r="52">
          <cell r="A52" t="str">
            <v>620062</v>
          </cell>
          <cell r="B52">
            <v>-15264.03</v>
          </cell>
        </row>
        <row r="53">
          <cell r="A53" t="str">
            <v>620070</v>
          </cell>
          <cell r="B53">
            <v>-69.75</v>
          </cell>
        </row>
        <row r="54">
          <cell r="A54" t="str">
            <v>620100</v>
          </cell>
        </row>
        <row r="55">
          <cell r="A55" t="str">
            <v>620160</v>
          </cell>
          <cell r="B55">
            <v>134.16</v>
          </cell>
        </row>
        <row r="56">
          <cell r="A56" t="str">
            <v>620186</v>
          </cell>
          <cell r="B56">
            <v>252.12</v>
          </cell>
        </row>
        <row r="57">
          <cell r="A57" t="str">
            <v>620200</v>
          </cell>
          <cell r="B57">
            <v>2829.71</v>
          </cell>
        </row>
        <row r="58">
          <cell r="A58" t="str">
            <v>620201</v>
          </cell>
        </row>
        <row r="59">
          <cell r="A59" t="str">
            <v>620220</v>
          </cell>
          <cell r="B59">
            <v>0</v>
          </cell>
        </row>
        <row r="60">
          <cell r="A60" t="str">
            <v>620221</v>
          </cell>
          <cell r="B60">
            <v>189.5</v>
          </cell>
        </row>
        <row r="61">
          <cell r="A61" t="str">
            <v>620240</v>
          </cell>
          <cell r="B61">
            <v>220384.27</v>
          </cell>
        </row>
        <row r="62">
          <cell r="A62" t="str">
            <v>620260</v>
          </cell>
          <cell r="B62">
            <v>516917.04</v>
          </cell>
        </row>
        <row r="63">
          <cell r="A63" t="str">
            <v>620261</v>
          </cell>
          <cell r="B63">
            <v>0</v>
          </cell>
        </row>
        <row r="64">
          <cell r="A64" t="str">
            <v>620262</v>
          </cell>
          <cell r="B64">
            <v>24023.43</v>
          </cell>
        </row>
        <row r="65">
          <cell r="A65" t="str">
            <v>620263</v>
          </cell>
        </row>
        <row r="66">
          <cell r="A66" t="str">
            <v>620270</v>
          </cell>
          <cell r="B66">
            <v>5372.07</v>
          </cell>
        </row>
        <row r="67">
          <cell r="A67" t="str">
            <v>620271</v>
          </cell>
          <cell r="B67">
            <v>2934.88</v>
          </cell>
        </row>
        <row r="68">
          <cell r="A68" t="str">
            <v>620272</v>
          </cell>
          <cell r="B68">
            <v>7247.94</v>
          </cell>
        </row>
        <row r="69">
          <cell r="A69" t="str">
            <v>620273</v>
          </cell>
          <cell r="B69">
            <v>23657.040000000001</v>
          </cell>
        </row>
        <row r="70">
          <cell r="A70" t="str">
            <v>620274</v>
          </cell>
          <cell r="B70">
            <v>36818.11</v>
          </cell>
        </row>
        <row r="71">
          <cell r="A71" t="str">
            <v>620275</v>
          </cell>
          <cell r="B71">
            <v>3134.05</v>
          </cell>
        </row>
        <row r="72">
          <cell r="A72" t="str">
            <v>620276</v>
          </cell>
          <cell r="B72">
            <v>6524.52</v>
          </cell>
        </row>
        <row r="73">
          <cell r="A73" t="str">
            <v>620277</v>
          </cell>
          <cell r="B73">
            <v>25688.58</v>
          </cell>
        </row>
        <row r="74">
          <cell r="A74" t="str">
            <v>620279</v>
          </cell>
          <cell r="B74">
            <v>-20.96</v>
          </cell>
        </row>
        <row r="75">
          <cell r="A75" t="str">
            <v>620280</v>
          </cell>
          <cell r="B75">
            <v>966.78</v>
          </cell>
        </row>
        <row r="76">
          <cell r="A76" t="str">
            <v>620320</v>
          </cell>
        </row>
        <row r="77">
          <cell r="A77" t="str">
            <v>620321</v>
          </cell>
          <cell r="B77">
            <v>0</v>
          </cell>
        </row>
        <row r="78">
          <cell r="A78" t="str">
            <v>620350</v>
          </cell>
          <cell r="B78">
            <v>500</v>
          </cell>
        </row>
        <row r="79">
          <cell r="A79" t="str">
            <v>620380</v>
          </cell>
          <cell r="B79">
            <v>0</v>
          </cell>
        </row>
        <row r="80">
          <cell r="A80" t="str">
            <v>620490</v>
          </cell>
          <cell r="B80">
            <v>-68158.53</v>
          </cell>
        </row>
        <row r="81">
          <cell r="A81" t="str">
            <v>620494</v>
          </cell>
          <cell r="B81">
            <v>-147053.03</v>
          </cell>
        </row>
        <row r="82">
          <cell r="A82" t="str">
            <v>620495</v>
          </cell>
        </row>
        <row r="83">
          <cell r="A83" t="str">
            <v>620496</v>
          </cell>
          <cell r="B83">
            <v>-130283.07</v>
          </cell>
        </row>
        <row r="84">
          <cell r="A84" t="str">
            <v>620500</v>
          </cell>
          <cell r="B84">
            <v>0</v>
          </cell>
        </row>
        <row r="85">
          <cell r="A85" t="str">
            <v>620510</v>
          </cell>
        </row>
        <row r="86">
          <cell r="A86" t="str">
            <v>620520</v>
          </cell>
        </row>
        <row r="87">
          <cell r="A87" t="str">
            <v>620524</v>
          </cell>
        </row>
        <row r="88">
          <cell r="A88" t="str">
            <v>620525</v>
          </cell>
        </row>
        <row r="89">
          <cell r="A89" t="str">
            <v>620590</v>
          </cell>
          <cell r="B89">
            <v>0</v>
          </cell>
        </row>
        <row r="90">
          <cell r="A90" t="str">
            <v>620611</v>
          </cell>
          <cell r="B90">
            <v>2264.9499999999998</v>
          </cell>
        </row>
        <row r="91">
          <cell r="A91" t="str">
            <v>620620</v>
          </cell>
          <cell r="B91">
            <v>503.19</v>
          </cell>
        </row>
        <row r="92">
          <cell r="A92" t="str">
            <v>620640</v>
          </cell>
          <cell r="B92">
            <v>2963.98</v>
          </cell>
        </row>
        <row r="93">
          <cell r="A93" t="str">
            <v>660000</v>
          </cell>
          <cell r="B93">
            <v>4383.45</v>
          </cell>
        </row>
        <row r="94">
          <cell r="A94" t="str">
            <v>660600</v>
          </cell>
          <cell r="B94">
            <v>1908.04</v>
          </cell>
        </row>
        <row r="95">
          <cell r="A95" t="str">
            <v>676010</v>
          </cell>
          <cell r="B95">
            <v>0</v>
          </cell>
        </row>
        <row r="96">
          <cell r="A96" t="str">
            <v>688000</v>
          </cell>
          <cell r="B96">
            <v>-76276.38</v>
          </cell>
        </row>
        <row r="97">
          <cell r="A97" t="str">
            <v>690005</v>
          </cell>
          <cell r="B97">
            <v>0</v>
          </cell>
        </row>
        <row r="98">
          <cell r="A98" t="str">
            <v>690010</v>
          </cell>
        </row>
        <row r="99">
          <cell r="A99" t="str">
            <v>690012</v>
          </cell>
          <cell r="B99">
            <v>-3108.94</v>
          </cell>
        </row>
        <row r="100">
          <cell r="A100" t="str">
            <v>690013</v>
          </cell>
          <cell r="B100">
            <v>0</v>
          </cell>
        </row>
        <row r="101">
          <cell r="A101" t="str">
            <v>690017</v>
          </cell>
          <cell r="B101">
            <v>6471.56</v>
          </cell>
        </row>
        <row r="102">
          <cell r="A102" t="str">
            <v>690018</v>
          </cell>
          <cell r="B102">
            <v>3196.17</v>
          </cell>
        </row>
        <row r="103">
          <cell r="A103" t="str">
            <v>690020</v>
          </cell>
          <cell r="B103">
            <v>-260485.25</v>
          </cell>
        </row>
        <row r="104">
          <cell r="A104" t="str">
            <v>690025</v>
          </cell>
          <cell r="B104">
            <v>-95103.84</v>
          </cell>
        </row>
        <row r="105">
          <cell r="A105" t="str">
            <v>690040</v>
          </cell>
          <cell r="B105">
            <v>-34116.949999999997</v>
          </cell>
        </row>
        <row r="106">
          <cell r="A106" t="str">
            <v>690045</v>
          </cell>
          <cell r="B106">
            <v>-28999.42</v>
          </cell>
        </row>
        <row r="107">
          <cell r="A107" t="str">
            <v>690046</v>
          </cell>
          <cell r="B107">
            <v>-125.04</v>
          </cell>
        </row>
        <row r="108">
          <cell r="A108" t="str">
            <v>690047</v>
          </cell>
          <cell r="B108">
            <v>-39200.879999999997</v>
          </cell>
        </row>
        <row r="109">
          <cell r="A109" t="str">
            <v>690050</v>
          </cell>
          <cell r="B109">
            <v>0</v>
          </cell>
        </row>
        <row r="110">
          <cell r="A110" t="str">
            <v>690051</v>
          </cell>
          <cell r="B110">
            <v>288388.19</v>
          </cell>
        </row>
        <row r="111">
          <cell r="A111" t="str">
            <v>690054</v>
          </cell>
          <cell r="B111">
            <v>0</v>
          </cell>
        </row>
        <row r="112">
          <cell r="A112" t="str">
            <v>690056</v>
          </cell>
        </row>
        <row r="113">
          <cell r="A113" t="str">
            <v>690060</v>
          </cell>
          <cell r="B113">
            <v>0</v>
          </cell>
        </row>
        <row r="114">
          <cell r="A114" t="str">
            <v>690063</v>
          </cell>
          <cell r="B114">
            <v>0</v>
          </cell>
        </row>
        <row r="115">
          <cell r="A115" t="str">
            <v>690064</v>
          </cell>
          <cell r="B115">
            <v>0</v>
          </cell>
        </row>
        <row r="116">
          <cell r="A116" t="str">
            <v>690070</v>
          </cell>
          <cell r="B116">
            <v>138428.96</v>
          </cell>
        </row>
        <row r="117">
          <cell r="A117" t="str">
            <v>690084</v>
          </cell>
          <cell r="B117">
            <v>0</v>
          </cell>
        </row>
        <row r="118">
          <cell r="A118" t="str">
            <v>690093</v>
          </cell>
          <cell r="B118">
            <v>6333.33</v>
          </cell>
        </row>
        <row r="119">
          <cell r="A119" t="str">
            <v>690117</v>
          </cell>
          <cell r="B119">
            <v>0</v>
          </cell>
        </row>
        <row r="120">
          <cell r="A120" t="str">
            <v>690118</v>
          </cell>
          <cell r="B120">
            <v>0</v>
          </cell>
        </row>
        <row r="121">
          <cell r="A121" t="str">
            <v>690174</v>
          </cell>
          <cell r="B121">
            <v>-31605.02</v>
          </cell>
        </row>
        <row r="122">
          <cell r="A122" t="str">
            <v>690175</v>
          </cell>
          <cell r="B122">
            <v>-417264.85</v>
          </cell>
        </row>
        <row r="123">
          <cell r="A123" t="str">
            <v>690176</v>
          </cell>
          <cell r="B123">
            <v>-43754.54</v>
          </cell>
        </row>
        <row r="124">
          <cell r="A124" t="str">
            <v>690177</v>
          </cell>
          <cell r="B124">
            <v>417264.85</v>
          </cell>
        </row>
        <row r="125">
          <cell r="A125" t="str">
            <v>690178</v>
          </cell>
          <cell r="B125">
            <v>-21212.09</v>
          </cell>
        </row>
        <row r="126">
          <cell r="A126" t="str">
            <v>690179</v>
          </cell>
          <cell r="B126">
            <v>-9702.33</v>
          </cell>
        </row>
        <row r="127">
          <cell r="A127" t="str">
            <v>690180</v>
          </cell>
          <cell r="B127">
            <v>-25481.67</v>
          </cell>
        </row>
        <row r="128">
          <cell r="A128" t="str">
            <v>690181</v>
          </cell>
          <cell r="B128">
            <v>-24618.23</v>
          </cell>
        </row>
        <row r="129">
          <cell r="A129" t="str">
            <v>690182</v>
          </cell>
          <cell r="B129">
            <v>-135464.10999999999</v>
          </cell>
        </row>
        <row r="130">
          <cell r="A130" t="str">
            <v>690183</v>
          </cell>
        </row>
        <row r="131">
          <cell r="A131" t="str">
            <v>690185</v>
          </cell>
          <cell r="B131">
            <v>-12104.55</v>
          </cell>
        </row>
        <row r="132">
          <cell r="A132" t="str">
            <v>690186</v>
          </cell>
          <cell r="B132">
            <v>0</v>
          </cell>
        </row>
        <row r="133">
          <cell r="A133" t="str">
            <v>690187</v>
          </cell>
          <cell r="B133">
            <v>-5717.3</v>
          </cell>
        </row>
        <row r="134">
          <cell r="A134" t="str">
            <v>694000</v>
          </cell>
          <cell r="B134">
            <v>-2637934.69</v>
          </cell>
        </row>
        <row r="135">
          <cell r="A135" t="str">
            <v>694010</v>
          </cell>
          <cell r="B135">
            <v>0</v>
          </cell>
        </row>
        <row r="136">
          <cell r="A136" t="str">
            <v>699998</v>
          </cell>
          <cell r="B136">
            <v>5079</v>
          </cell>
        </row>
        <row r="137">
          <cell r="A137" t="str">
            <v>708500</v>
          </cell>
          <cell r="B137">
            <v>1555561.86</v>
          </cell>
        </row>
        <row r="138">
          <cell r="A138" t="str">
            <v>741100</v>
          </cell>
          <cell r="B138">
            <v>170600.06</v>
          </cell>
        </row>
        <row r="139">
          <cell r="A139" t="str">
            <v>741102</v>
          </cell>
          <cell r="B139">
            <v>15801.61</v>
          </cell>
        </row>
        <row r="140">
          <cell r="A140" t="str">
            <v>741103</v>
          </cell>
          <cell r="B140">
            <v>17484.080000000002</v>
          </cell>
        </row>
        <row r="141">
          <cell r="A141" t="str">
            <v>741200</v>
          </cell>
          <cell r="B141">
            <v>15864.41</v>
          </cell>
        </row>
        <row r="142">
          <cell r="A142" t="str">
            <v>741400</v>
          </cell>
          <cell r="B142">
            <v>1174.05</v>
          </cell>
        </row>
        <row r="143">
          <cell r="A143" t="str">
            <v>741510</v>
          </cell>
          <cell r="B143">
            <v>0</v>
          </cell>
        </row>
        <row r="144">
          <cell r="A144" t="str">
            <v>741520</v>
          </cell>
        </row>
        <row r="145">
          <cell r="A145" t="str">
            <v>741530</v>
          </cell>
          <cell r="B145">
            <v>544904.66</v>
          </cell>
        </row>
        <row r="146">
          <cell r="A146" t="str">
            <v>753050</v>
          </cell>
          <cell r="B146">
            <v>130283.07</v>
          </cell>
        </row>
        <row r="147">
          <cell r="A147" t="str">
            <v>756001</v>
          </cell>
          <cell r="B147">
            <v>-638.03</v>
          </cell>
        </row>
        <row r="148">
          <cell r="A148" t="str">
            <v>761010</v>
          </cell>
          <cell r="B148">
            <v>0</v>
          </cell>
        </row>
        <row r="149">
          <cell r="A149" t="str">
            <v>761120</v>
          </cell>
          <cell r="B149">
            <v>62.85</v>
          </cell>
        </row>
        <row r="150">
          <cell r="A150" t="str">
            <v>761200</v>
          </cell>
          <cell r="B150">
            <v>136716.44</v>
          </cell>
        </row>
        <row r="151">
          <cell r="A151" t="str">
            <v>761250</v>
          </cell>
          <cell r="B151">
            <v>6515</v>
          </cell>
        </row>
        <row r="152">
          <cell r="A152" t="str">
            <v>761401</v>
          </cell>
        </row>
        <row r="153">
          <cell r="A153" t="str">
            <v>761402</v>
          </cell>
          <cell r="B153">
            <v>-9667.73</v>
          </cell>
        </row>
        <row r="154">
          <cell r="A154" t="str">
            <v>761660</v>
          </cell>
          <cell r="B154">
            <v>3307.08</v>
          </cell>
        </row>
        <row r="155">
          <cell r="A155" t="str">
            <v>761720</v>
          </cell>
          <cell r="B155">
            <v>1847.06</v>
          </cell>
        </row>
        <row r="156">
          <cell r="A156" t="str">
            <v>761770</v>
          </cell>
          <cell r="B156">
            <v>1109.08</v>
          </cell>
        </row>
        <row r="157">
          <cell r="A157" t="str">
            <v>761780</v>
          </cell>
          <cell r="B157">
            <v>245.93</v>
          </cell>
        </row>
        <row r="158">
          <cell r="A158" t="str">
            <v>761790</v>
          </cell>
          <cell r="B158">
            <v>1.1100000000000001</v>
          </cell>
        </row>
        <row r="159">
          <cell r="A159" t="str">
            <v>765000</v>
          </cell>
          <cell r="B159">
            <v>11.79</v>
          </cell>
        </row>
        <row r="167">
          <cell r="A167" t="str">
            <v>694030</v>
          </cell>
        </row>
        <row r="181">
          <cell r="A181">
            <v>761410</v>
          </cell>
        </row>
        <row r="197">
          <cell r="B197">
            <v>-1109.0800000001977</v>
          </cell>
        </row>
      </sheetData>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row r="3">
          <cell r="A3" t="str">
            <v>Unit</v>
          </cell>
          <cell r="B3" t="str">
            <v>open bal</v>
          </cell>
          <cell r="C3" t="str">
            <v>ytd Bal</v>
          </cell>
          <cell r="D3" t="str">
            <v>Grand Total</v>
          </cell>
        </row>
        <row r="4">
          <cell r="A4" t="str">
            <v>100</v>
          </cell>
          <cell r="B4">
            <v>1121771.47</v>
          </cell>
          <cell r="C4">
            <v>5763273.9800000004</v>
          </cell>
          <cell r="D4">
            <v>6885045.4500000002</v>
          </cell>
        </row>
        <row r="5">
          <cell r="A5" t="str">
            <v>200</v>
          </cell>
          <cell r="B5">
            <v>216282035.31999999</v>
          </cell>
          <cell r="C5">
            <v>-216282035.31999999</v>
          </cell>
          <cell r="D5">
            <v>0</v>
          </cell>
        </row>
        <row r="6">
          <cell r="A6" t="str">
            <v>210</v>
          </cell>
          <cell r="B6">
            <v>8484270569.5299997</v>
          </cell>
          <cell r="C6">
            <v>189752542.71000001</v>
          </cell>
          <cell r="D6">
            <v>8674023112.2399998</v>
          </cell>
        </row>
        <row r="7">
          <cell r="A7" t="str">
            <v>220</v>
          </cell>
          <cell r="B7">
            <v>4317269298.7699995</v>
          </cell>
          <cell r="C7">
            <v>212364178.98999998</v>
          </cell>
          <cell r="D7">
            <v>4529633477.7599993</v>
          </cell>
        </row>
        <row r="8">
          <cell r="A8" t="str">
            <v>300</v>
          </cell>
          <cell r="B8">
            <v>258929943.56999999</v>
          </cell>
          <cell r="C8">
            <v>427799934.73000002</v>
          </cell>
          <cell r="D8">
            <v>686729878.29999995</v>
          </cell>
        </row>
        <row r="9">
          <cell r="A9" t="str">
            <v>510</v>
          </cell>
          <cell r="B9">
            <v>31672777.020000003</v>
          </cell>
          <cell r="C9">
            <v>32619614.870000001</v>
          </cell>
          <cell r="D9">
            <v>64292391.890000001</v>
          </cell>
        </row>
        <row r="10">
          <cell r="A10" t="str">
            <v>520</v>
          </cell>
          <cell r="B10">
            <v>0</v>
          </cell>
          <cell r="C10">
            <v>0</v>
          </cell>
          <cell r="D10">
            <v>0</v>
          </cell>
        </row>
        <row r="11">
          <cell r="A11" t="str">
            <v>600</v>
          </cell>
          <cell r="B11">
            <v>100343542.31999999</v>
          </cell>
          <cell r="C11">
            <v>-100343542.31999999</v>
          </cell>
          <cell r="D11">
            <v>0</v>
          </cell>
        </row>
        <row r="12">
          <cell r="A12" t="str">
            <v>620</v>
          </cell>
          <cell r="B12">
            <v>0</v>
          </cell>
          <cell r="D12">
            <v>0</v>
          </cell>
        </row>
        <row r="13">
          <cell r="A13">
            <v>630</v>
          </cell>
        </row>
        <row r="14">
          <cell r="A14" t="str">
            <v>650</v>
          </cell>
          <cell r="B14">
            <v>33245076.300000001</v>
          </cell>
          <cell r="C14">
            <v>2303980.96</v>
          </cell>
          <cell r="D14">
            <v>35549057.259999998</v>
          </cell>
        </row>
        <row r="15">
          <cell r="A15" t="str">
            <v>999</v>
          </cell>
          <cell r="B15">
            <v>0</v>
          </cell>
          <cell r="D15">
            <v>0</v>
          </cell>
        </row>
        <row r="16">
          <cell r="A16" t="str">
            <v>215</v>
          </cell>
          <cell r="B16">
            <v>9815407.7000000011</v>
          </cell>
          <cell r="C16">
            <v>1475292.88</v>
          </cell>
          <cell r="D16">
            <v>11290700.580000002</v>
          </cell>
        </row>
        <row r="17">
          <cell r="A17" t="str">
            <v>680</v>
          </cell>
          <cell r="B17">
            <v>18021.96</v>
          </cell>
          <cell r="C17">
            <v>-18021.96</v>
          </cell>
          <cell r="D17">
            <v>0</v>
          </cell>
        </row>
        <row r="18">
          <cell r="A18" t="str">
            <v>610</v>
          </cell>
          <cell r="B18">
            <v>0</v>
          </cell>
          <cell r="C18">
            <v>1418461.02</v>
          </cell>
          <cell r="D18">
            <v>1418461.02</v>
          </cell>
        </row>
        <row r="19">
          <cell r="A19" t="str">
            <v>230</v>
          </cell>
          <cell r="B19">
            <v>140849.12</v>
          </cell>
          <cell r="C19">
            <v>-140849.12</v>
          </cell>
          <cell r="D19">
            <v>0</v>
          </cell>
        </row>
        <row r="20">
          <cell r="A20">
            <v>990</v>
          </cell>
          <cell r="C20">
            <v>0</v>
          </cell>
          <cell r="D20">
            <v>0</v>
          </cell>
        </row>
        <row r="21">
          <cell r="B21">
            <v>0</v>
          </cell>
          <cell r="D21">
            <v>0</v>
          </cell>
        </row>
        <row r="22">
          <cell r="B22">
            <v>13453109293.08</v>
          </cell>
          <cell r="C22">
            <v>556712831.42000008</v>
          </cell>
          <cell r="D22">
            <v>14009822124.5</v>
          </cell>
        </row>
        <row r="23">
          <cell r="A23" t="str">
            <v>Unit</v>
          </cell>
          <cell r="B23" t="str">
            <v>open bal</v>
          </cell>
          <cell r="C23" t="str">
            <v>ytd Bal</v>
          </cell>
          <cell r="D23" t="str">
            <v>Grand Total</v>
          </cell>
        </row>
        <row r="24">
          <cell r="A24" t="str">
            <v>100</v>
          </cell>
          <cell r="B24">
            <v>-31533.43</v>
          </cell>
          <cell r="C24">
            <v>-2397.4</v>
          </cell>
          <cell r="D24">
            <v>-33930.83</v>
          </cell>
        </row>
        <row r="25">
          <cell r="A25" t="str">
            <v>200</v>
          </cell>
          <cell r="B25">
            <v>-100077324.68000001</v>
          </cell>
          <cell r="C25">
            <v>100077325.38</v>
          </cell>
          <cell r="D25">
            <v>0.69999998807907104</v>
          </cell>
        </row>
        <row r="26">
          <cell r="A26" t="str">
            <v>210</v>
          </cell>
          <cell r="B26">
            <v>-2779381490.7800002</v>
          </cell>
          <cell r="C26">
            <v>-171028134.509</v>
          </cell>
          <cell r="D26">
            <v>-2950409625.289</v>
          </cell>
        </row>
        <row r="27">
          <cell r="A27" t="str">
            <v>220</v>
          </cell>
          <cell r="B27">
            <v>-1573898560.5800002</v>
          </cell>
          <cell r="C27">
            <v>-94915006.582000002</v>
          </cell>
          <cell r="D27">
            <v>-1668813567.1620002</v>
          </cell>
        </row>
        <row r="28">
          <cell r="A28" t="str">
            <v>300</v>
          </cell>
          <cell r="B28">
            <v>-198173481.70000002</v>
          </cell>
          <cell r="C28">
            <v>-196158265.76199999</v>
          </cell>
          <cell r="D28">
            <v>-394331747.46200001</v>
          </cell>
        </row>
        <row r="29">
          <cell r="A29" t="str">
            <v>510</v>
          </cell>
          <cell r="B29">
            <v>-1219383.98</v>
          </cell>
          <cell r="C29">
            <v>-3078489.06</v>
          </cell>
          <cell r="D29">
            <v>-4297873.04</v>
          </cell>
        </row>
        <row r="30">
          <cell r="A30" t="str">
            <v>520</v>
          </cell>
          <cell r="B30">
            <v>-2529.11</v>
          </cell>
          <cell r="C30">
            <v>2529.11</v>
          </cell>
          <cell r="D30">
            <v>0</v>
          </cell>
        </row>
        <row r="31">
          <cell r="A31" t="str">
            <v>600</v>
          </cell>
          <cell r="B31">
            <v>-64133833.369999997</v>
          </cell>
          <cell r="C31">
            <v>64133833.369999997</v>
          </cell>
          <cell r="D31">
            <v>0</v>
          </cell>
        </row>
        <row r="32">
          <cell r="A32" t="str">
            <v>620</v>
          </cell>
          <cell r="B32">
            <v>0.03</v>
          </cell>
          <cell r="D32">
            <v>0.03</v>
          </cell>
        </row>
        <row r="33">
          <cell r="A33" t="str">
            <v>630</v>
          </cell>
          <cell r="B33">
            <v>0.12</v>
          </cell>
          <cell r="D33">
            <v>0.12</v>
          </cell>
        </row>
        <row r="34">
          <cell r="A34" t="str">
            <v>650</v>
          </cell>
          <cell r="B34">
            <v>-11291110.859999999</v>
          </cell>
          <cell r="C34">
            <v>-2085641.2479999994</v>
          </cell>
          <cell r="D34">
            <v>-13376752.107999999</v>
          </cell>
        </row>
        <row r="35">
          <cell r="A35" t="str">
            <v>999</v>
          </cell>
        </row>
        <row r="36">
          <cell r="A36" t="str">
            <v>215</v>
          </cell>
          <cell r="B36">
            <v>-113737.79</v>
          </cell>
          <cell r="C36">
            <v>-285725.28000000003</v>
          </cell>
          <cell r="D36">
            <v>-399463.07</v>
          </cell>
        </row>
        <row r="37">
          <cell r="A37" t="str">
            <v>680</v>
          </cell>
          <cell r="B37">
            <v>-13117.16</v>
          </cell>
          <cell r="C37">
            <v>13117.17</v>
          </cell>
          <cell r="D37">
            <v>1.0000000000218279E-2</v>
          </cell>
        </row>
        <row r="38">
          <cell r="A38" t="str">
            <v>610</v>
          </cell>
          <cell r="C38">
            <v>-47282.04</v>
          </cell>
          <cell r="D38">
            <v>-47282.04</v>
          </cell>
        </row>
        <row r="39">
          <cell r="A39" t="str">
            <v>230</v>
          </cell>
          <cell r="B39">
            <v>-69452.83</v>
          </cell>
          <cell r="C39">
            <v>69452.83</v>
          </cell>
          <cell r="D39">
            <v>0</v>
          </cell>
        </row>
        <row r="40">
          <cell r="A40" t="str">
            <v>400</v>
          </cell>
          <cell r="B40">
            <v>-0.01</v>
          </cell>
          <cell r="D40">
            <v>-0.01</v>
          </cell>
        </row>
        <row r="41">
          <cell r="A41" t="str">
            <v>430</v>
          </cell>
        </row>
        <row r="42">
          <cell r="B42">
            <v>-4728405556.1299992</v>
          </cell>
          <cell r="C42">
            <v>-303304684.02100003</v>
          </cell>
          <cell r="D42">
            <v>-5031710240.151</v>
          </cell>
        </row>
        <row r="43">
          <cell r="A43" t="str">
            <v>Unit</v>
          </cell>
          <cell r="B43" t="str">
            <v>open bal</v>
          </cell>
          <cell r="C43" t="str">
            <v>ytd Bal</v>
          </cell>
          <cell r="D43" t="str">
            <v>Grand Total</v>
          </cell>
        </row>
        <row r="44">
          <cell r="A44" t="str">
            <v>100</v>
          </cell>
          <cell r="B44">
            <v>0</v>
          </cell>
          <cell r="D44">
            <v>0</v>
          </cell>
        </row>
        <row r="45">
          <cell r="A45" t="str">
            <v>200</v>
          </cell>
          <cell r="B45">
            <v>1478120.959</v>
          </cell>
          <cell r="C45">
            <v>-1478120.94</v>
          </cell>
          <cell r="D45">
            <v>1.9000000320374966E-2</v>
          </cell>
        </row>
        <row r="46">
          <cell r="A46" t="str">
            <v>210</v>
          </cell>
          <cell r="B46">
            <v>42716483.351999998</v>
          </cell>
          <cell r="C46">
            <v>-42716483.449999996</v>
          </cell>
          <cell r="D46">
            <v>-9.7999997437000275E-2</v>
          </cell>
        </row>
        <row r="47">
          <cell r="A47" t="str">
            <v>220</v>
          </cell>
          <cell r="B47">
            <v>19589147.169</v>
          </cell>
          <cell r="C47">
            <v>-15471901.279999997</v>
          </cell>
          <cell r="D47">
            <v>4117245.8890000023</v>
          </cell>
        </row>
        <row r="48">
          <cell r="A48" t="str">
            <v>300</v>
          </cell>
          <cell r="B48">
            <v>199930023.956</v>
          </cell>
          <cell r="C48">
            <v>57293350.693000011</v>
          </cell>
          <cell r="D48">
            <v>257223374.64900002</v>
          </cell>
        </row>
        <row r="49">
          <cell r="A49" t="str">
            <v>510</v>
          </cell>
          <cell r="B49">
            <v>32489611.789999999</v>
          </cell>
          <cell r="C49">
            <v>-18110860.360000003</v>
          </cell>
          <cell r="D49">
            <v>14378751.429999996</v>
          </cell>
        </row>
        <row r="50">
          <cell r="A50" t="str">
            <v>520</v>
          </cell>
          <cell r="B50">
            <v>0</v>
          </cell>
          <cell r="C50">
            <v>4.6554760047001764E-11</v>
          </cell>
          <cell r="D50">
            <v>4.6554760047001764E-11</v>
          </cell>
        </row>
        <row r="51">
          <cell r="A51" t="str">
            <v>600</v>
          </cell>
          <cell r="B51">
            <v>1204925.0490000001</v>
          </cell>
          <cell r="C51">
            <v>-1026117.23</v>
          </cell>
          <cell r="D51">
            <v>178807.81900000013</v>
          </cell>
        </row>
        <row r="52">
          <cell r="A52" t="str">
            <v>620</v>
          </cell>
          <cell r="B52">
            <v>0</v>
          </cell>
          <cell r="D52">
            <v>0</v>
          </cell>
        </row>
        <row r="53">
          <cell r="A53" t="str">
            <v>630</v>
          </cell>
          <cell r="B53">
            <v>0</v>
          </cell>
          <cell r="C53">
            <v>0</v>
          </cell>
          <cell r="D53">
            <v>0</v>
          </cell>
        </row>
        <row r="54">
          <cell r="A54" t="str">
            <v>650</v>
          </cell>
          <cell r="B54">
            <v>1018649.5420000001</v>
          </cell>
          <cell r="C54">
            <v>475162.48900000041</v>
          </cell>
          <cell r="D54">
            <v>1493812.0310000004</v>
          </cell>
        </row>
        <row r="55">
          <cell r="A55" t="str">
            <v>215</v>
          </cell>
          <cell r="B55">
            <v>0.02</v>
          </cell>
          <cell r="C55">
            <v>-3.9999999804422259E-2</v>
          </cell>
          <cell r="D55">
            <v>-1.9999999804422259E-2</v>
          </cell>
        </row>
        <row r="56">
          <cell r="A56" t="str">
            <v>680</v>
          </cell>
          <cell r="B56">
            <v>15040.47</v>
          </cell>
          <cell r="C56">
            <v>-15040.47</v>
          </cell>
          <cell r="D56">
            <v>0</v>
          </cell>
        </row>
        <row r="57">
          <cell r="A57" t="str">
            <v>610</v>
          </cell>
          <cell r="B57">
            <v>669949.52</v>
          </cell>
          <cell r="C57">
            <v>-94006.100000000326</v>
          </cell>
          <cell r="D57">
            <v>575943.42000000004</v>
          </cell>
        </row>
        <row r="58">
          <cell r="A58" t="str">
            <v>230</v>
          </cell>
          <cell r="B58">
            <v>431366.80300000001</v>
          </cell>
          <cell r="C58">
            <v>-120107.32</v>
          </cell>
          <cell r="D58">
            <v>311259.48300000001</v>
          </cell>
        </row>
        <row r="59">
          <cell r="A59" t="str">
            <v>400</v>
          </cell>
          <cell r="B59">
            <v>1.05</v>
          </cell>
          <cell r="C59">
            <v>2.17</v>
          </cell>
          <cell r="D59">
            <v>3.22</v>
          </cell>
        </row>
        <row r="60">
          <cell r="A60" t="str">
            <v>990</v>
          </cell>
          <cell r="B60">
            <v>0</v>
          </cell>
          <cell r="D60">
            <v>0</v>
          </cell>
        </row>
        <row r="61">
          <cell r="A61" t="str">
            <v>900</v>
          </cell>
          <cell r="B61">
            <v>0</v>
          </cell>
          <cell r="D61">
            <v>0</v>
          </cell>
        </row>
        <row r="62">
          <cell r="B62">
            <v>299543319.68000001</v>
          </cell>
          <cell r="C62">
            <v>-21264121.837999977</v>
          </cell>
          <cell r="D62">
            <v>278279197.84200007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EWMP DNAM Direct</v>
          </cell>
          <cell r="D8">
            <v>0</v>
          </cell>
          <cell r="E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A9" t="str">
            <v>DNPNE</v>
          </cell>
          <cell r="B9" t="str">
            <v>Express Feeders</v>
          </cell>
          <cell r="D9">
            <v>0</v>
          </cell>
          <cell r="E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A10" t="str">
            <v>DMPNE</v>
          </cell>
          <cell r="B10" t="str">
            <v>Non Express Feeders</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row>
        <row r="11">
          <cell r="B11" t="str">
            <v>HONI DNAM Directs</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row>
        <row r="12">
          <cell r="A12" t="str">
            <v>TXLDC</v>
          </cell>
          <cell r="B12" t="str">
            <v>Express Feeders</v>
          </cell>
          <cell r="D12">
            <v>0</v>
          </cell>
          <cell r="F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5">
          <cell r="A15" t="str">
            <v>TXLDC</v>
          </cell>
          <cell r="B15" t="str">
            <v>Tx LDC</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IMO-ELDC</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B17" t="str">
            <v>Express Feeders</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A18" t="str">
            <v>ELDCMPNE</v>
          </cell>
          <cell r="B18" t="str">
            <v>Non Express Feeders</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B19" t="str">
            <v>Non-IMO ELDC</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B20" t="str">
            <v>Express Feeders</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A21" t="str">
            <v>ELDCNMNE</v>
          </cell>
          <cell r="B21" t="str">
            <v>Non Express Feeders</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row r="8">
          <cell r="B8" t="str">
            <v>Farm</v>
          </cell>
        </row>
        <row r="9">
          <cell r="B9" t="str">
            <v>Farm</v>
          </cell>
          <cell r="H9">
            <v>0</v>
          </cell>
          <cell r="I9">
            <v>0</v>
          </cell>
          <cell r="J9">
            <v>0</v>
          </cell>
          <cell r="K9">
            <v>0</v>
          </cell>
          <cell r="L9">
            <v>0</v>
          </cell>
          <cell r="M9">
            <v>0</v>
          </cell>
          <cell r="N9">
            <v>0</v>
          </cell>
          <cell r="O9">
            <v>0</v>
          </cell>
          <cell r="P9">
            <v>0</v>
          </cell>
          <cell r="Q9">
            <v>0</v>
          </cell>
          <cell r="R9">
            <v>0</v>
          </cell>
          <cell r="S9">
            <v>0</v>
          </cell>
          <cell r="T9">
            <v>0</v>
          </cell>
        </row>
        <row r="10">
          <cell r="B10" t="str">
            <v>Single Phase</v>
          </cell>
          <cell r="H10">
            <v>0</v>
          </cell>
          <cell r="I10">
            <v>0</v>
          </cell>
          <cell r="J10">
            <v>0</v>
          </cell>
          <cell r="K10">
            <v>0</v>
          </cell>
          <cell r="L10">
            <v>0</v>
          </cell>
          <cell r="M10">
            <v>0</v>
          </cell>
          <cell r="N10">
            <v>0</v>
          </cell>
          <cell r="O10">
            <v>0</v>
          </cell>
          <cell r="P10">
            <v>0</v>
          </cell>
          <cell r="Q10">
            <v>0</v>
          </cell>
          <cell r="R10">
            <v>0</v>
          </cell>
          <cell r="S10">
            <v>0</v>
          </cell>
          <cell r="T10">
            <v>0</v>
          </cell>
        </row>
        <row r="11">
          <cell r="B11" t="str">
            <v>Non RRA</v>
          </cell>
          <cell r="C11" t="str">
            <v>F40</v>
          </cell>
          <cell r="H11">
            <v>0</v>
          </cell>
          <cell r="I11">
            <v>0</v>
          </cell>
          <cell r="J11">
            <v>0</v>
          </cell>
          <cell r="K11">
            <v>0</v>
          </cell>
          <cell r="L11">
            <v>0</v>
          </cell>
          <cell r="M11">
            <v>0</v>
          </cell>
          <cell r="N11">
            <v>0</v>
          </cell>
          <cell r="O11">
            <v>0</v>
          </cell>
          <cell r="P11">
            <v>0</v>
          </cell>
          <cell r="Q11">
            <v>0</v>
          </cell>
          <cell r="R11">
            <v>0</v>
          </cell>
          <cell r="S11">
            <v>0</v>
          </cell>
          <cell r="T11">
            <v>0</v>
          </cell>
        </row>
        <row r="12">
          <cell r="B12" t="str">
            <v>Energy</v>
          </cell>
          <cell r="C12" t="str">
            <v>F40</v>
          </cell>
          <cell r="D12" t="str">
            <v>+ S41)</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RRA</v>
          </cell>
          <cell r="C14" t="str">
            <v>(F42</v>
          </cell>
          <cell r="D14" t="str">
            <v>or F44</v>
          </cell>
          <cell r="E14" t="str">
            <v>or F46)</v>
          </cell>
          <cell r="F14" t="str">
            <v xml:space="preserve"> +S41</v>
          </cell>
          <cell r="H14">
            <v>0</v>
          </cell>
          <cell r="I14">
            <v>0</v>
          </cell>
          <cell r="J14">
            <v>0</v>
          </cell>
          <cell r="K14">
            <v>0</v>
          </cell>
          <cell r="L14">
            <v>0</v>
          </cell>
          <cell r="M14">
            <v>0</v>
          </cell>
          <cell r="N14">
            <v>0</v>
          </cell>
          <cell r="O14">
            <v>0</v>
          </cell>
          <cell r="P14">
            <v>0</v>
          </cell>
          <cell r="Q14">
            <v>0</v>
          </cell>
          <cell r="R14">
            <v>0</v>
          </cell>
          <cell r="S14">
            <v>0</v>
          </cell>
          <cell r="T14">
            <v>0</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t="str">
            <v>F21</v>
          </cell>
          <cell r="B17" t="str">
            <v>Secondary Service</v>
          </cell>
          <cell r="C17" t="str">
            <v>(F41</v>
          </cell>
          <cell r="D17" t="str">
            <v>+ S41)</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Demand</v>
          </cell>
          <cell r="C18" t="str">
            <v>(F43</v>
          </cell>
          <cell r="D18" t="str">
            <v>or F45)</v>
          </cell>
          <cell r="E18" t="str">
            <v>+ F47</v>
          </cell>
          <cell r="H18">
            <v>0</v>
          </cell>
          <cell r="I18">
            <v>0</v>
          </cell>
          <cell r="J18">
            <v>0</v>
          </cell>
          <cell r="K18">
            <v>0</v>
          </cell>
          <cell r="L18">
            <v>0</v>
          </cell>
          <cell r="M18">
            <v>0</v>
          </cell>
          <cell r="N18">
            <v>0</v>
          </cell>
          <cell r="O18">
            <v>0</v>
          </cell>
          <cell r="P18">
            <v>0</v>
          </cell>
          <cell r="Q18">
            <v>0</v>
          </cell>
          <cell r="R18">
            <v>0</v>
          </cell>
          <cell r="S18">
            <v>0</v>
          </cell>
          <cell r="T18">
            <v>0</v>
          </cell>
        </row>
        <row r="19">
          <cell r="B19" t="str">
            <v>3-Phase</v>
          </cell>
          <cell r="C19" t="str">
            <v>(F43</v>
          </cell>
          <cell r="D19" t="str">
            <v>or F45</v>
          </cell>
          <cell r="E19" t="str">
            <v>or F47)</v>
          </cell>
          <cell r="F19" t="str">
            <v>+ S41</v>
          </cell>
          <cell r="H19">
            <v>0</v>
          </cell>
          <cell r="I19">
            <v>0</v>
          </cell>
          <cell r="J19">
            <v>0</v>
          </cell>
          <cell r="K19">
            <v>0</v>
          </cell>
          <cell r="L19">
            <v>0</v>
          </cell>
          <cell r="M19">
            <v>0</v>
          </cell>
          <cell r="N19">
            <v>0</v>
          </cell>
          <cell r="O19">
            <v>0</v>
          </cell>
          <cell r="P19">
            <v>0</v>
          </cell>
          <cell r="Q19">
            <v>0</v>
          </cell>
          <cell r="R19">
            <v>0</v>
          </cell>
          <cell r="S19">
            <v>0</v>
          </cell>
          <cell r="T19">
            <v>0</v>
          </cell>
        </row>
        <row r="20">
          <cell r="A20" t="str">
            <v>F21</v>
          </cell>
          <cell r="B20" t="str">
            <v>Non RRA</v>
          </cell>
          <cell r="H20">
            <v>0</v>
          </cell>
          <cell r="I20">
            <v>0</v>
          </cell>
          <cell r="J20">
            <v>0</v>
          </cell>
          <cell r="K20">
            <v>0</v>
          </cell>
          <cell r="L20">
            <v>0</v>
          </cell>
          <cell r="M20">
            <v>0</v>
          </cell>
          <cell r="N20">
            <v>0</v>
          </cell>
          <cell r="O20">
            <v>0</v>
          </cell>
          <cell r="P20">
            <v>0</v>
          </cell>
          <cell r="Q20">
            <v>0</v>
          </cell>
          <cell r="R20">
            <v>0</v>
          </cell>
          <cell r="S20">
            <v>0</v>
          </cell>
          <cell r="T20">
            <v>0</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row>
        <row r="24">
          <cell r="B24" t="str">
            <v>RRA</v>
          </cell>
          <cell r="C24" t="str">
            <v>F60</v>
          </cell>
          <cell r="H24">
            <v>0</v>
          </cell>
          <cell r="I24">
            <v>0</v>
          </cell>
          <cell r="J24">
            <v>0</v>
          </cell>
          <cell r="K24">
            <v>0</v>
          </cell>
          <cell r="L24">
            <v>0</v>
          </cell>
          <cell r="M24">
            <v>0</v>
          </cell>
          <cell r="N24">
            <v>0</v>
          </cell>
          <cell r="O24">
            <v>0</v>
          </cell>
          <cell r="P24">
            <v>0</v>
          </cell>
          <cell r="Q24">
            <v>0</v>
          </cell>
          <cell r="R24">
            <v>0</v>
          </cell>
          <cell r="S24">
            <v>0</v>
          </cell>
          <cell r="T24">
            <v>0</v>
          </cell>
        </row>
        <row r="25">
          <cell r="B25" t="str">
            <v>Energy</v>
          </cell>
          <cell r="C25" t="str">
            <v>F61</v>
          </cell>
          <cell r="D25" t="str">
            <v xml:space="preserve"> + S41)</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A27" t="str">
            <v>F23</v>
          </cell>
          <cell r="B27" t="str">
            <v>Secondary Service</v>
          </cell>
          <cell r="C27" t="str">
            <v>(F62</v>
          </cell>
          <cell r="D27" t="str">
            <v>or F64)</v>
          </cell>
          <cell r="E27" t="str">
            <v>+  F66</v>
          </cell>
          <cell r="F27" t="str">
            <v xml:space="preserve"> +S41</v>
          </cell>
          <cell r="H27">
            <v>0</v>
          </cell>
          <cell r="I27">
            <v>0</v>
          </cell>
          <cell r="J27">
            <v>0</v>
          </cell>
          <cell r="K27">
            <v>0</v>
          </cell>
          <cell r="L27">
            <v>0</v>
          </cell>
          <cell r="M27">
            <v>0</v>
          </cell>
          <cell r="N27">
            <v>0</v>
          </cell>
          <cell r="O27">
            <v>0</v>
          </cell>
          <cell r="P27">
            <v>0</v>
          </cell>
          <cell r="Q27">
            <v>0</v>
          </cell>
          <cell r="R27">
            <v>0</v>
          </cell>
          <cell r="S27">
            <v>0</v>
          </cell>
          <cell r="T27">
            <v>0</v>
          </cell>
          <cell r="U27">
            <v>0</v>
          </cell>
        </row>
        <row r="28">
          <cell r="A28" t="str">
            <v>FS</v>
          </cell>
          <cell r="B28" t="str">
            <v>Interval</v>
          </cell>
          <cell r="C28" t="str">
            <v>T96</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29">
          <cell r="B29" t="str">
            <v>General Service</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Single Phase</v>
          </cell>
          <cell r="C30" t="str">
            <v>F61</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Energy</v>
          </cell>
          <cell r="C31" t="str">
            <v>G40</v>
          </cell>
          <cell r="D31" t="str">
            <v>+ S41)</v>
          </cell>
          <cell r="H31">
            <v>0</v>
          </cell>
          <cell r="I31">
            <v>0</v>
          </cell>
          <cell r="J31">
            <v>0</v>
          </cell>
          <cell r="K31">
            <v>0</v>
          </cell>
          <cell r="L31">
            <v>0</v>
          </cell>
          <cell r="M31">
            <v>0</v>
          </cell>
          <cell r="N31">
            <v>0</v>
          </cell>
          <cell r="O31">
            <v>0</v>
          </cell>
          <cell r="P31">
            <v>0</v>
          </cell>
          <cell r="Q31">
            <v>0</v>
          </cell>
          <cell r="R31">
            <v>0</v>
          </cell>
          <cell r="S31">
            <v>0</v>
          </cell>
          <cell r="T31">
            <v>0</v>
          </cell>
          <cell r="U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row>
        <row r="33">
          <cell r="B33" t="str">
            <v>unmetered</v>
          </cell>
          <cell r="C33" t="str">
            <v>G48</v>
          </cell>
          <cell r="D33" t="str">
            <v>or F65</v>
          </cell>
          <cell r="E33" t="str">
            <v>or F67)</v>
          </cell>
          <cell r="F33" t="str">
            <v>+ S41</v>
          </cell>
          <cell r="H33">
            <v>0</v>
          </cell>
          <cell r="I33">
            <v>0</v>
          </cell>
          <cell r="J33">
            <v>0</v>
          </cell>
          <cell r="K33">
            <v>0</v>
          </cell>
          <cell r="L33">
            <v>0</v>
          </cell>
          <cell r="M33">
            <v>0</v>
          </cell>
          <cell r="N33">
            <v>0</v>
          </cell>
          <cell r="O33">
            <v>0</v>
          </cell>
          <cell r="P33">
            <v>0</v>
          </cell>
          <cell r="Q33">
            <v>0</v>
          </cell>
          <cell r="R33">
            <v>0</v>
          </cell>
          <cell r="S33">
            <v>0</v>
          </cell>
          <cell r="T33">
            <v>0</v>
          </cell>
          <cell r="U33">
            <v>0</v>
          </cell>
        </row>
        <row r="34">
          <cell r="A34" t="str">
            <v>F23</v>
          </cell>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row>
        <row r="36">
          <cell r="A36" t="str">
            <v>G21</v>
          </cell>
          <cell r="B36" t="str">
            <v>Single Phase</v>
          </cell>
          <cell r="H36">
            <v>0</v>
          </cell>
          <cell r="I36">
            <v>0</v>
          </cell>
          <cell r="J36">
            <v>0</v>
          </cell>
          <cell r="K36">
            <v>0</v>
          </cell>
          <cell r="L36">
            <v>0</v>
          </cell>
          <cell r="M36">
            <v>0</v>
          </cell>
          <cell r="N36">
            <v>0</v>
          </cell>
          <cell r="O36">
            <v>0</v>
          </cell>
          <cell r="P36">
            <v>0</v>
          </cell>
          <cell r="Q36">
            <v>0</v>
          </cell>
          <cell r="R36">
            <v>0</v>
          </cell>
          <cell r="S36">
            <v>0</v>
          </cell>
          <cell r="T36">
            <v>0</v>
          </cell>
          <cell r="U36">
            <v>0</v>
          </cell>
        </row>
        <row r="37">
          <cell r="B37" t="str">
            <v>3-Phase</v>
          </cell>
          <cell r="C37" t="str">
            <v>G40</v>
          </cell>
          <cell r="H37">
            <v>0</v>
          </cell>
          <cell r="I37">
            <v>0</v>
          </cell>
          <cell r="J37">
            <v>0</v>
          </cell>
          <cell r="K37">
            <v>0</v>
          </cell>
          <cell r="L37">
            <v>0</v>
          </cell>
          <cell r="M37">
            <v>0</v>
          </cell>
          <cell r="N37">
            <v>0</v>
          </cell>
          <cell r="O37">
            <v>0</v>
          </cell>
          <cell r="P37">
            <v>0</v>
          </cell>
          <cell r="Q37">
            <v>0</v>
          </cell>
          <cell r="R37">
            <v>0</v>
          </cell>
          <cell r="S37">
            <v>0</v>
          </cell>
          <cell r="T37">
            <v>0</v>
          </cell>
        </row>
        <row r="38">
          <cell r="B38" t="str">
            <v>Energy</v>
          </cell>
          <cell r="C38" t="str">
            <v>G60</v>
          </cell>
          <cell r="D38" t="str">
            <v>+ S40)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row>
        <row r="40">
          <cell r="B40" t="str">
            <v>Interval</v>
          </cell>
          <cell r="C40" t="str">
            <v>T96</v>
          </cell>
          <cell r="D40" t="str">
            <v>or G44</v>
          </cell>
          <cell r="E40" t="str">
            <v>or G46)</v>
          </cell>
          <cell r="F40" t="str">
            <v xml:space="preserve"> +S40</v>
          </cell>
          <cell r="H40">
            <v>0</v>
          </cell>
          <cell r="I40">
            <v>0</v>
          </cell>
          <cell r="J40">
            <v>0</v>
          </cell>
          <cell r="K40">
            <v>0</v>
          </cell>
          <cell r="L40">
            <v>0</v>
          </cell>
          <cell r="M40">
            <v>0</v>
          </cell>
          <cell r="N40">
            <v>0</v>
          </cell>
          <cell r="O40">
            <v>0</v>
          </cell>
          <cell r="P40">
            <v>0</v>
          </cell>
          <cell r="Q40">
            <v>0</v>
          </cell>
          <cell r="R40">
            <v>0</v>
          </cell>
          <cell r="S40">
            <v>0</v>
          </cell>
          <cell r="T40">
            <v>0</v>
          </cell>
          <cell r="U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row>
        <row r="43">
          <cell r="A43" t="str">
            <v>G23</v>
          </cell>
          <cell r="B43" t="str">
            <v>3-Phase</v>
          </cell>
          <cell r="H43">
            <v>0</v>
          </cell>
          <cell r="I43">
            <v>0</v>
          </cell>
          <cell r="J43">
            <v>0</v>
          </cell>
          <cell r="K43">
            <v>0</v>
          </cell>
          <cell r="L43">
            <v>0</v>
          </cell>
          <cell r="M43">
            <v>0</v>
          </cell>
          <cell r="N43">
            <v>0</v>
          </cell>
          <cell r="O43">
            <v>0</v>
          </cell>
          <cell r="P43">
            <v>0</v>
          </cell>
          <cell r="Q43">
            <v>0</v>
          </cell>
          <cell r="R43">
            <v>0</v>
          </cell>
          <cell r="S43">
            <v>0</v>
          </cell>
          <cell r="T43">
            <v>0</v>
          </cell>
          <cell r="U43">
            <v>0</v>
          </cell>
        </row>
        <row r="44">
          <cell r="A44" t="str">
            <v>G21</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Street Lights</v>
          </cell>
          <cell r="C45" t="str">
            <v>L40</v>
          </cell>
          <cell r="H45">
            <v>0</v>
          </cell>
          <cell r="I45" t="str">
            <v>L4*</v>
          </cell>
          <cell r="J45">
            <v>0</v>
          </cell>
          <cell r="K45">
            <v>0</v>
          </cell>
          <cell r="L45">
            <v>0</v>
          </cell>
          <cell r="M45">
            <v>0</v>
          </cell>
          <cell r="N45">
            <v>0</v>
          </cell>
          <cell r="O45">
            <v>0</v>
          </cell>
          <cell r="P45">
            <v>0</v>
          </cell>
          <cell r="Q45">
            <v>0</v>
          </cell>
          <cell r="R45">
            <v>0</v>
          </cell>
          <cell r="S45">
            <v>0</v>
          </cell>
          <cell r="T45">
            <v>0</v>
          </cell>
        </row>
        <row r="46">
          <cell r="B46" t="str">
            <v>Energy</v>
          </cell>
          <cell r="C46" t="str">
            <v>G60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A47" t="str">
            <v>L1</v>
          </cell>
          <cell r="B47" t="str">
            <v>Secondary Service</v>
          </cell>
          <cell r="C47" t="str">
            <v>(G60</v>
          </cell>
          <cell r="D47" t="str">
            <v>+ S60)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B48" t="str">
            <v>Demand</v>
          </cell>
          <cell r="C48" t="str">
            <v>(G62</v>
          </cell>
          <cell r="D48" t="str">
            <v>or G64)</v>
          </cell>
          <cell r="E48" t="str">
            <v>+ G66</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Residential (Energy Only)</v>
          </cell>
          <cell r="C49" t="str">
            <v>(G62</v>
          </cell>
          <cell r="D49" t="str">
            <v>or G64</v>
          </cell>
          <cell r="E49" t="str">
            <v>or G66)</v>
          </cell>
          <cell r="F49" t="str">
            <v xml:space="preserve"> + S60</v>
          </cell>
          <cell r="H49">
            <v>0</v>
          </cell>
          <cell r="I49">
            <v>0</v>
          </cell>
          <cell r="J49">
            <v>0</v>
          </cell>
          <cell r="K49">
            <v>0</v>
          </cell>
          <cell r="L49">
            <v>0</v>
          </cell>
          <cell r="M49">
            <v>0</v>
          </cell>
          <cell r="N49">
            <v>0</v>
          </cell>
          <cell r="O49">
            <v>0</v>
          </cell>
          <cell r="P49">
            <v>0</v>
          </cell>
          <cell r="Q49">
            <v>0</v>
          </cell>
          <cell r="R49">
            <v>0</v>
          </cell>
          <cell r="S49">
            <v>0</v>
          </cell>
          <cell r="T49">
            <v>0</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A51" t="str">
            <v>R11</v>
          </cell>
          <cell r="B51" t="str">
            <v>unmetered</v>
          </cell>
          <cell r="C51" t="str">
            <v>G68</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A52" t="str">
            <v>G23</v>
          </cell>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Seasonal High</v>
          </cell>
          <cell r="C54" t="str">
            <v>R41</v>
          </cell>
          <cell r="H54">
            <v>0</v>
          </cell>
          <cell r="I54">
            <v>0</v>
          </cell>
          <cell r="J54">
            <v>0</v>
          </cell>
          <cell r="K54">
            <v>0</v>
          </cell>
          <cell r="L54" t="str">
            <v>L4*</v>
          </cell>
          <cell r="M54">
            <v>0</v>
          </cell>
          <cell r="N54">
            <v>0</v>
          </cell>
          <cell r="O54">
            <v>0</v>
          </cell>
          <cell r="P54">
            <v>0</v>
          </cell>
          <cell r="Q54">
            <v>0</v>
          </cell>
          <cell r="R54">
            <v>0</v>
          </cell>
          <cell r="S54">
            <v>0</v>
          </cell>
          <cell r="T54">
            <v>0</v>
          </cell>
          <cell r="U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row>
        <row r="58">
          <cell r="A58" t="str">
            <v>L1</v>
          </cell>
          <cell r="B58" t="str">
            <v>Transmission</v>
          </cell>
          <cell r="H58">
            <v>0</v>
          </cell>
          <cell r="I58">
            <v>0</v>
          </cell>
          <cell r="J58">
            <v>0</v>
          </cell>
          <cell r="K58">
            <v>0</v>
          </cell>
          <cell r="L58">
            <v>0</v>
          </cell>
          <cell r="M58">
            <v>0</v>
          </cell>
          <cell r="N58">
            <v>0</v>
          </cell>
          <cell r="O58">
            <v>0</v>
          </cell>
          <cell r="P58">
            <v>0</v>
          </cell>
          <cell r="Q58">
            <v>0</v>
          </cell>
          <cell r="R58">
            <v>0</v>
          </cell>
          <cell r="S58">
            <v>0</v>
          </cell>
          <cell r="T58">
            <v>0</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row>
        <row r="61">
          <cell r="B61" t="str">
            <v>Demand</v>
          </cell>
          <cell r="C61" t="str">
            <v>T62</v>
          </cell>
          <cell r="D61" t="str">
            <v>T64</v>
          </cell>
          <cell r="E61" t="str">
            <v>T66</v>
          </cell>
          <cell r="F61" t="str">
            <v>R46</v>
          </cell>
          <cell r="H61">
            <v>0</v>
          </cell>
          <cell r="I61">
            <v>0</v>
          </cell>
          <cell r="J61">
            <v>0</v>
          </cell>
          <cell r="K61">
            <v>0</v>
          </cell>
          <cell r="L61">
            <v>0</v>
          </cell>
          <cell r="M61">
            <v>0</v>
          </cell>
          <cell r="N61">
            <v>0</v>
          </cell>
          <cell r="O61">
            <v>0</v>
          </cell>
          <cell r="P61">
            <v>0</v>
          </cell>
          <cell r="Q61">
            <v>0</v>
          </cell>
          <cell r="R61">
            <v>0</v>
          </cell>
          <cell r="S61">
            <v>0</v>
          </cell>
          <cell r="T61">
            <v>0</v>
          </cell>
          <cell r="U61">
            <v>0</v>
          </cell>
        </row>
        <row r="62">
          <cell r="A62" t="str">
            <v>T2</v>
          </cell>
          <cell r="B62" t="str">
            <v>Secondary Service</v>
          </cell>
          <cell r="C62" t="str">
            <v>R40</v>
          </cell>
          <cell r="D62" t="str">
            <v>R42</v>
          </cell>
          <cell r="E62" t="str">
            <v>R44</v>
          </cell>
          <cell r="F62" t="str">
            <v>R46</v>
          </cell>
          <cell r="G62" t="str">
            <v>S40, S60</v>
          </cell>
          <cell r="H62">
            <v>0</v>
          </cell>
          <cell r="I62">
            <v>0</v>
          </cell>
          <cell r="J62">
            <v>0</v>
          </cell>
          <cell r="K62">
            <v>0</v>
          </cell>
          <cell r="L62">
            <v>0</v>
          </cell>
          <cell r="M62">
            <v>0</v>
          </cell>
          <cell r="N62">
            <v>0</v>
          </cell>
          <cell r="O62">
            <v>0</v>
          </cell>
          <cell r="P62">
            <v>0</v>
          </cell>
          <cell r="Q62">
            <v>0</v>
          </cell>
          <cell r="R62">
            <v>0</v>
          </cell>
          <cell r="S62">
            <v>0</v>
          </cell>
          <cell r="T62">
            <v>0</v>
          </cell>
          <cell r="U62">
            <v>0</v>
          </cell>
        </row>
        <row r="63">
          <cell r="A63" t="str">
            <v>R11</v>
          </cell>
          <cell r="H63">
            <v>0</v>
          </cell>
          <cell r="I63">
            <v>0</v>
          </cell>
          <cell r="J63">
            <v>0</v>
          </cell>
          <cell r="K63">
            <v>0</v>
          </cell>
          <cell r="L63">
            <v>0</v>
          </cell>
          <cell r="M63">
            <v>0</v>
          </cell>
          <cell r="N63">
            <v>0</v>
          </cell>
          <cell r="O63">
            <v>0</v>
          </cell>
          <cell r="P63">
            <v>0</v>
          </cell>
          <cell r="Q63">
            <v>0</v>
          </cell>
          <cell r="R63">
            <v>0</v>
          </cell>
          <cell r="S63">
            <v>0</v>
          </cell>
          <cell r="T63">
            <v>0</v>
          </cell>
        </row>
        <row r="64">
          <cell r="B64" t="str">
            <v>Urban Gen Srvc</v>
          </cell>
          <cell r="C64" t="str">
            <v>R50</v>
          </cell>
          <cell r="D64" t="str">
            <v>R52</v>
          </cell>
          <cell r="E64" t="str">
            <v>R54</v>
          </cell>
          <cell r="F64" t="str">
            <v>R56</v>
          </cell>
          <cell r="H64">
            <v>0</v>
          </cell>
          <cell r="I64">
            <v>0</v>
          </cell>
          <cell r="J64">
            <v>0</v>
          </cell>
          <cell r="K64">
            <v>0</v>
          </cell>
          <cell r="L64">
            <v>0</v>
          </cell>
          <cell r="M64">
            <v>0</v>
          </cell>
          <cell r="N64">
            <v>0</v>
          </cell>
          <cell r="O64">
            <v>0</v>
          </cell>
          <cell r="P64">
            <v>0</v>
          </cell>
          <cell r="Q64">
            <v>0</v>
          </cell>
          <cell r="R64">
            <v>0</v>
          </cell>
          <cell r="S64">
            <v>0</v>
          </cell>
          <cell r="T64">
            <v>0</v>
          </cell>
        </row>
        <row r="65">
          <cell r="B65" t="str">
            <v xml:space="preserve">Single Phase </v>
          </cell>
          <cell r="C65" t="str">
            <v>R50</v>
          </cell>
          <cell r="D65" t="str">
            <v>R52</v>
          </cell>
          <cell r="E65" t="str">
            <v>R54</v>
          </cell>
          <cell r="F65" t="str">
            <v>R56</v>
          </cell>
          <cell r="G65" t="str">
            <v>S40, S60</v>
          </cell>
          <cell r="H65">
            <v>0</v>
          </cell>
          <cell r="I65">
            <v>0</v>
          </cell>
          <cell r="J65">
            <v>0</v>
          </cell>
          <cell r="K65">
            <v>0</v>
          </cell>
          <cell r="L65">
            <v>0</v>
          </cell>
          <cell r="M65">
            <v>0</v>
          </cell>
          <cell r="N65">
            <v>0</v>
          </cell>
          <cell r="O65">
            <v>0</v>
          </cell>
          <cell r="P65">
            <v>0</v>
          </cell>
          <cell r="Q65">
            <v>0</v>
          </cell>
          <cell r="R65">
            <v>0</v>
          </cell>
          <cell r="S65">
            <v>0</v>
          </cell>
          <cell r="T65">
            <v>0</v>
          </cell>
        </row>
        <row r="66">
          <cell r="A66" t="str">
            <v>R21</v>
          </cell>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Unmetered</v>
          </cell>
          <cell r="C68" t="str">
            <v>U48</v>
          </cell>
          <cell r="D68" t="str">
            <v>S40</v>
          </cell>
          <cell r="E68" t="str">
            <v>S60</v>
          </cell>
          <cell r="H68">
            <v>0</v>
          </cell>
          <cell r="I68">
            <v>0</v>
          </cell>
          <cell r="J68">
            <v>0</v>
          </cell>
          <cell r="K68">
            <v>0</v>
          </cell>
          <cell r="L68">
            <v>0</v>
          </cell>
          <cell r="M68">
            <v>0</v>
          </cell>
          <cell r="N68">
            <v>0</v>
          </cell>
          <cell r="O68">
            <v>0</v>
          </cell>
          <cell r="P68">
            <v>0</v>
          </cell>
          <cell r="Q68">
            <v>0</v>
          </cell>
          <cell r="R68">
            <v>0</v>
          </cell>
          <cell r="S68">
            <v>0</v>
          </cell>
          <cell r="T68">
            <v>0</v>
          </cell>
          <cell r="U68">
            <v>0</v>
          </cell>
        </row>
        <row r="69">
          <cell r="A69" t="str">
            <v>R31</v>
          </cell>
          <cell r="B69" t="str">
            <v>3-Phase</v>
          </cell>
          <cell r="H69">
            <v>0</v>
          </cell>
          <cell r="I69">
            <v>0</v>
          </cell>
          <cell r="J69">
            <v>0</v>
          </cell>
          <cell r="K69">
            <v>0</v>
          </cell>
          <cell r="L69">
            <v>0</v>
          </cell>
          <cell r="M69">
            <v>0</v>
          </cell>
          <cell r="N69">
            <v>0</v>
          </cell>
          <cell r="O69">
            <v>0</v>
          </cell>
          <cell r="P69">
            <v>0</v>
          </cell>
          <cell r="Q69">
            <v>0</v>
          </cell>
          <cell r="R69">
            <v>0</v>
          </cell>
          <cell r="S69">
            <v>0</v>
          </cell>
          <cell r="T69">
            <v>0</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row>
        <row r="72">
          <cell r="A72" t="str">
            <v>R41</v>
          </cell>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A74" t="str">
            <v>UG2</v>
          </cell>
          <cell r="B74" t="str">
            <v>Transmission</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Energy</v>
          </cell>
          <cell r="C75" t="str">
            <v>T60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Urban residential (Energy Only)</v>
          </cell>
          <cell r="C76" t="str">
            <v>T96</v>
          </cell>
          <cell r="H76">
            <v>0</v>
          </cell>
          <cell r="I76">
            <v>0</v>
          </cell>
          <cell r="J76">
            <v>0</v>
          </cell>
          <cell r="K76">
            <v>0</v>
          </cell>
          <cell r="L76">
            <v>0</v>
          </cell>
          <cell r="M76">
            <v>0</v>
          </cell>
          <cell r="N76">
            <v>0</v>
          </cell>
          <cell r="O76">
            <v>0</v>
          </cell>
          <cell r="P76">
            <v>0</v>
          </cell>
          <cell r="Q76">
            <v>0</v>
          </cell>
          <cell r="R76">
            <v>0</v>
          </cell>
          <cell r="S76">
            <v>0</v>
          </cell>
          <cell r="T76">
            <v>0</v>
          </cell>
        </row>
        <row r="77">
          <cell r="B77" t="str">
            <v>Energy</v>
          </cell>
          <cell r="C77" t="str">
            <v>U50</v>
          </cell>
          <cell r="D77" t="str">
            <v>T64</v>
          </cell>
          <cell r="E77" t="str">
            <v>T66</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A78" t="str">
            <v>T2</v>
          </cell>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row>
        <row r="80">
          <cell r="B80" t="str">
            <v>Urban Gen Srvc</v>
          </cell>
        </row>
        <row r="81">
          <cell r="B81" t="str">
            <v xml:space="preserve">Single Phase </v>
          </cell>
          <cell r="K81">
            <v>0</v>
          </cell>
          <cell r="L81">
            <v>0</v>
          </cell>
          <cell r="M81">
            <v>0</v>
          </cell>
          <cell r="N81">
            <v>0</v>
          </cell>
          <cell r="O81">
            <v>0</v>
          </cell>
          <cell r="P81">
            <v>0</v>
          </cell>
          <cell r="Q81">
            <v>0</v>
          </cell>
          <cell r="R81">
            <v>0</v>
          </cell>
          <cell r="S81">
            <v>0</v>
          </cell>
          <cell r="T81">
            <v>0</v>
          </cell>
        </row>
        <row r="82">
          <cell r="A82" t="str">
            <v>Acquired MEUs</v>
          </cell>
          <cell r="B82" t="str">
            <v>Energy</v>
          </cell>
          <cell r="C82" t="str">
            <v>U40</v>
          </cell>
          <cell r="H82">
            <v>0</v>
          </cell>
          <cell r="I82">
            <v>0</v>
          </cell>
          <cell r="J82">
            <v>0</v>
          </cell>
          <cell r="K82">
            <v>0</v>
          </cell>
          <cell r="L82">
            <v>0</v>
          </cell>
          <cell r="M82">
            <v>0</v>
          </cell>
          <cell r="N82">
            <v>0</v>
          </cell>
          <cell r="O82">
            <v>0</v>
          </cell>
          <cell r="P82">
            <v>0</v>
          </cell>
          <cell r="Q82">
            <v>0</v>
          </cell>
          <cell r="R82">
            <v>0</v>
          </cell>
          <cell r="S82">
            <v>0</v>
          </cell>
          <cell r="T82">
            <v>0</v>
          </cell>
        </row>
        <row r="83">
          <cell r="B83" t="str">
            <v>Demand</v>
          </cell>
          <cell r="C83" t="str">
            <v>U42</v>
          </cell>
          <cell r="D83" t="str">
            <v>U44</v>
          </cell>
          <cell r="E83" t="str">
            <v>U46</v>
          </cell>
          <cell r="H83">
            <v>0</v>
          </cell>
          <cell r="I83">
            <v>0</v>
          </cell>
          <cell r="J83">
            <v>0</v>
          </cell>
          <cell r="K83">
            <v>0</v>
          </cell>
          <cell r="L83">
            <v>0</v>
          </cell>
          <cell r="M83">
            <v>0</v>
          </cell>
          <cell r="N83">
            <v>0</v>
          </cell>
          <cell r="O83">
            <v>0</v>
          </cell>
          <cell r="P83">
            <v>0</v>
          </cell>
          <cell r="Q83">
            <v>0</v>
          </cell>
          <cell r="R83">
            <v>0</v>
          </cell>
          <cell r="S83">
            <v>0</v>
          </cell>
          <cell r="T83">
            <v>0</v>
          </cell>
        </row>
        <row r="84">
          <cell r="B84" t="str">
            <v>Unmetered</v>
          </cell>
          <cell r="C84" t="str">
            <v>U48</v>
          </cell>
          <cell r="H84">
            <v>0</v>
          </cell>
          <cell r="I84">
            <v>0</v>
          </cell>
          <cell r="J84">
            <v>0</v>
          </cell>
          <cell r="K84">
            <v>0</v>
          </cell>
          <cell r="L84">
            <v>0</v>
          </cell>
          <cell r="M84">
            <v>0</v>
          </cell>
          <cell r="N84">
            <v>0</v>
          </cell>
          <cell r="O84">
            <v>0</v>
          </cell>
          <cell r="P84">
            <v>0</v>
          </cell>
          <cell r="Q84">
            <v>0</v>
          </cell>
          <cell r="R84">
            <v>0</v>
          </cell>
          <cell r="S84">
            <v>0</v>
          </cell>
          <cell r="T84">
            <v>0</v>
          </cell>
        </row>
        <row r="85">
          <cell r="A85" t="str">
            <v>MEURTX</v>
          </cell>
          <cell r="B85" t="str">
            <v>3-Phase</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General Service</v>
          </cell>
          <cell r="C86" t="str">
            <v>U60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 xml:space="preserve">   General Service - Energy</v>
          </cell>
          <cell r="C87" t="str">
            <v>U52</v>
          </cell>
          <cell r="D87" t="str">
            <v>U64</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row>
        <row r="88">
          <cell r="B88" t="str">
            <v xml:space="preserve">   General Service - Demand</v>
          </cell>
          <cell r="C88" t="str">
            <v>T96</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row>
        <row r="92">
          <cell r="A92" t="str">
            <v>MLGSTX</v>
          </cell>
          <cell r="B92" t="str">
            <v>Urban residential (Energy Only)</v>
          </cell>
          <cell r="H92">
            <v>0</v>
          </cell>
          <cell r="I92">
            <v>0</v>
          </cell>
          <cell r="J92">
            <v>0</v>
          </cell>
          <cell r="K92">
            <v>0</v>
          </cell>
          <cell r="L92">
            <v>0</v>
          </cell>
          <cell r="M92">
            <v>0</v>
          </cell>
          <cell r="N92">
            <v>0</v>
          </cell>
          <cell r="O92">
            <v>0</v>
          </cell>
          <cell r="P92">
            <v>0</v>
          </cell>
          <cell r="Q92">
            <v>0</v>
          </cell>
          <cell r="R92">
            <v>0</v>
          </cell>
          <cell r="S92">
            <v>0</v>
          </cell>
          <cell r="T92">
            <v>0</v>
          </cell>
          <cell r="U92">
            <v>0</v>
          </cell>
        </row>
        <row r="93">
          <cell r="B93" t="str">
            <v>Lights</v>
          </cell>
          <cell r="C93" t="str">
            <v>U50</v>
          </cell>
          <cell r="D93" t="str">
            <v>U52</v>
          </cell>
          <cell r="E93" t="str">
            <v>U54</v>
          </cell>
          <cell r="F93" t="str">
            <v>U56</v>
          </cell>
          <cell r="H93">
            <v>0</v>
          </cell>
          <cell r="I93">
            <v>0</v>
          </cell>
          <cell r="J93">
            <v>0</v>
          </cell>
          <cell r="K93">
            <v>0</v>
          </cell>
          <cell r="L93">
            <v>0</v>
          </cell>
          <cell r="M93">
            <v>0</v>
          </cell>
          <cell r="N93">
            <v>0</v>
          </cell>
          <cell r="O93">
            <v>0</v>
          </cell>
          <cell r="P93">
            <v>0</v>
          </cell>
          <cell r="Q93">
            <v>0</v>
          </cell>
          <cell r="R93">
            <v>0</v>
          </cell>
          <cell r="S93">
            <v>0</v>
          </cell>
          <cell r="T93">
            <v>0</v>
          </cell>
          <cell r="U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row>
        <row r="98">
          <cell r="A98" t="str">
            <v>MEUR</v>
          </cell>
          <cell r="B98" t="str">
            <v>Total - Residential</v>
          </cell>
          <cell r="E98" t="str">
            <v>Thorold</v>
          </cell>
          <cell r="F98" t="str">
            <v>GBE/Owen Sound</v>
          </cell>
          <cell r="G98" t="str">
            <v>Brockville</v>
          </cell>
          <cell r="H98">
            <v>0</v>
          </cell>
          <cell r="I98">
            <v>0</v>
          </cell>
          <cell r="J98">
            <v>0</v>
          </cell>
          <cell r="K98">
            <v>0</v>
          </cell>
          <cell r="L98">
            <v>0</v>
          </cell>
          <cell r="M98">
            <v>0</v>
          </cell>
          <cell r="N98">
            <v>0</v>
          </cell>
          <cell r="O98">
            <v>0</v>
          </cell>
          <cell r="P98">
            <v>0</v>
          </cell>
          <cell r="Q98">
            <v>0</v>
          </cell>
          <cell r="R98">
            <v>0</v>
          </cell>
          <cell r="S98">
            <v>0</v>
          </cell>
          <cell r="T98">
            <v>0</v>
          </cell>
        </row>
        <row r="99">
          <cell r="B99" t="str">
            <v>General Service</v>
          </cell>
          <cell r="E99" t="str">
            <v>JT5</v>
          </cell>
          <cell r="F99" t="str">
            <v>JB0</v>
          </cell>
          <cell r="G99" t="str">
            <v>JF0</v>
          </cell>
          <cell r="H99">
            <v>0</v>
          </cell>
          <cell r="I99">
            <v>0</v>
          </cell>
          <cell r="J99">
            <v>0</v>
          </cell>
          <cell r="K99">
            <v>0</v>
          </cell>
          <cell r="L99">
            <v>0</v>
          </cell>
          <cell r="M99">
            <v>0</v>
          </cell>
          <cell r="N99">
            <v>0</v>
          </cell>
          <cell r="O99">
            <v>0</v>
          </cell>
          <cell r="P99">
            <v>0</v>
          </cell>
          <cell r="Q99">
            <v>0</v>
          </cell>
          <cell r="R99">
            <v>0</v>
          </cell>
          <cell r="S99">
            <v>0</v>
          </cell>
          <cell r="T99">
            <v>0</v>
          </cell>
        </row>
        <row r="100">
          <cell r="A100" t="str">
            <v>MEURTX</v>
          </cell>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row>
        <row r="102">
          <cell r="B102" t="str">
            <v xml:space="preserve">   General Service - Interval</v>
          </cell>
          <cell r="C102" t="str">
            <v>T96</v>
          </cell>
          <cell r="E102" t="str">
            <v>JT6</v>
          </cell>
          <cell r="F102" t="str">
            <v>JB1</v>
          </cell>
          <cell r="G102" t="str">
            <v>JF1</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A103" t="str">
            <v>MGS</v>
          </cell>
          <cell r="B103" t="str">
            <v xml:space="preserve">   General Service - Demand</v>
          </cell>
          <cell r="E103" t="str">
            <v>JT7, JT8, JT9</v>
          </cell>
          <cell r="F103" t="str">
            <v>JB2, JB3, JB4</v>
          </cell>
          <cell r="G103" t="str">
            <v>JF2, JF3, JF4, M85</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Large GS</v>
          </cell>
          <cell r="C104" t="str">
            <v>T96</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B106" t="str">
            <v>Lights</v>
          </cell>
          <cell r="F106" t="str">
            <v>N58</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row>
        <row r="108">
          <cell r="B108" t="str">
            <v>Lights</v>
          </cell>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A109" t="str">
            <v>MLTTX</v>
          </cell>
          <cell r="B109" t="str">
            <v>Total - Lights</v>
          </cell>
          <cell r="H109">
            <v>0</v>
          </cell>
          <cell r="I109">
            <v>0</v>
          </cell>
          <cell r="J109">
            <v>0</v>
          </cell>
          <cell r="K109">
            <v>0</v>
          </cell>
          <cell r="L109">
            <v>0</v>
          </cell>
          <cell r="M109">
            <v>0</v>
          </cell>
          <cell r="N109">
            <v>0</v>
          </cell>
          <cell r="O109">
            <v>0</v>
          </cell>
          <cell r="P109">
            <v>0</v>
          </cell>
          <cell r="Q109">
            <v>0</v>
          </cell>
          <cell r="R109">
            <v>0</v>
          </cell>
          <cell r="S109">
            <v>0</v>
          </cell>
          <cell r="T109">
            <v>0</v>
          </cell>
        </row>
        <row r="111">
          <cell r="A111" t="str">
            <v xml:space="preserve">Other MEUs </v>
          </cell>
          <cell r="D111" t="str">
            <v>* See attached schedule</v>
          </cell>
          <cell r="H111">
            <v>0</v>
          </cell>
          <cell r="I111">
            <v>0</v>
          </cell>
          <cell r="J111">
            <v>0</v>
          </cell>
          <cell r="K111">
            <v>0</v>
          </cell>
          <cell r="L111">
            <v>0</v>
          </cell>
          <cell r="M111">
            <v>0</v>
          </cell>
          <cell r="N111">
            <v>0</v>
          </cell>
          <cell r="O111">
            <v>0</v>
          </cell>
          <cell r="P111">
            <v>0</v>
          </cell>
          <cell r="Q111">
            <v>0</v>
          </cell>
          <cell r="R111">
            <v>0</v>
          </cell>
          <cell r="S111">
            <v>0</v>
          </cell>
          <cell r="T111">
            <v>0</v>
          </cell>
        </row>
        <row r="112">
          <cell r="B112" t="str">
            <v>Residential</v>
          </cell>
          <cell r="H112">
            <v>0</v>
          </cell>
          <cell r="I112">
            <v>0</v>
          </cell>
          <cell r="J112">
            <v>0</v>
          </cell>
          <cell r="K112">
            <v>0</v>
          </cell>
          <cell r="L112">
            <v>0</v>
          </cell>
          <cell r="M112">
            <v>0</v>
          </cell>
          <cell r="N112">
            <v>0</v>
          </cell>
          <cell r="O112">
            <v>0</v>
          </cell>
          <cell r="P112">
            <v>0</v>
          </cell>
          <cell r="Q112">
            <v>0</v>
          </cell>
          <cell r="R112">
            <v>0</v>
          </cell>
          <cell r="S112">
            <v>0</v>
          </cell>
          <cell r="T112">
            <v>0</v>
          </cell>
        </row>
        <row r="113">
          <cell r="A113" t="str">
            <v>MEUR</v>
          </cell>
          <cell r="B113" t="str">
            <v>Total - Residential</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General Service</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 xml:space="preserve">   General Service - Energy</v>
          </cell>
          <cell r="H115">
            <v>0</v>
          </cell>
          <cell r="I115">
            <v>0</v>
          </cell>
          <cell r="J115">
            <v>0</v>
          </cell>
          <cell r="K115">
            <v>0</v>
          </cell>
          <cell r="L115">
            <v>0</v>
          </cell>
          <cell r="M115">
            <v>0</v>
          </cell>
          <cell r="N115">
            <v>0</v>
          </cell>
          <cell r="O115">
            <v>0</v>
          </cell>
          <cell r="P115">
            <v>0</v>
          </cell>
          <cell r="Q115">
            <v>0</v>
          </cell>
          <cell r="R115">
            <v>0</v>
          </cell>
          <cell r="S115">
            <v>0</v>
          </cell>
          <cell r="T115">
            <v>0</v>
          </cell>
        </row>
        <row r="116">
          <cell r="B116" t="str">
            <v xml:space="preserve">   General Service - Demand</v>
          </cell>
          <cell r="H116">
            <v>0</v>
          </cell>
          <cell r="I116">
            <v>0</v>
          </cell>
          <cell r="J116">
            <v>0</v>
          </cell>
          <cell r="K116">
            <v>0</v>
          </cell>
          <cell r="L116">
            <v>0</v>
          </cell>
          <cell r="M116">
            <v>0</v>
          </cell>
          <cell r="N116">
            <v>0</v>
          </cell>
          <cell r="O116">
            <v>0</v>
          </cell>
          <cell r="P116">
            <v>0</v>
          </cell>
          <cell r="Q116">
            <v>0</v>
          </cell>
          <cell r="R116">
            <v>0</v>
          </cell>
          <cell r="S116">
            <v>0</v>
          </cell>
          <cell r="T116">
            <v>0</v>
          </cell>
        </row>
        <row r="117">
          <cell r="B117" t="str">
            <v xml:space="preserve">   General Service - Interval</v>
          </cell>
          <cell r="C117" t="str">
            <v>T96</v>
          </cell>
          <cell r="H117">
            <v>0</v>
          </cell>
          <cell r="I117">
            <v>0</v>
          </cell>
          <cell r="J117">
            <v>0</v>
          </cell>
          <cell r="K117">
            <v>0</v>
          </cell>
          <cell r="L117">
            <v>0</v>
          </cell>
          <cell r="M117">
            <v>0</v>
          </cell>
          <cell r="N117">
            <v>0</v>
          </cell>
          <cell r="O117">
            <v>0</v>
          </cell>
          <cell r="P117">
            <v>0</v>
          </cell>
          <cell r="Q117">
            <v>0</v>
          </cell>
          <cell r="R117">
            <v>0</v>
          </cell>
          <cell r="S117">
            <v>0</v>
          </cell>
          <cell r="T117">
            <v>0</v>
          </cell>
        </row>
        <row r="118">
          <cell r="A118" t="str">
            <v>MGS</v>
          </cell>
          <cell r="B118" t="str">
            <v>Total - General Service</v>
          </cell>
          <cell r="H118">
            <v>0</v>
          </cell>
          <cell r="I118">
            <v>0</v>
          </cell>
          <cell r="J118">
            <v>0</v>
          </cell>
          <cell r="K118">
            <v>0</v>
          </cell>
          <cell r="L118">
            <v>0</v>
          </cell>
          <cell r="M118">
            <v>0</v>
          </cell>
          <cell r="N118">
            <v>0</v>
          </cell>
          <cell r="O118">
            <v>0</v>
          </cell>
          <cell r="P118">
            <v>0</v>
          </cell>
          <cell r="Q118">
            <v>0</v>
          </cell>
          <cell r="R118">
            <v>0</v>
          </cell>
          <cell r="S118">
            <v>0</v>
          </cell>
          <cell r="T118">
            <v>0</v>
          </cell>
        </row>
        <row r="119">
          <cell r="B119" t="str">
            <v>Large GS</v>
          </cell>
          <cell r="H119">
            <v>0</v>
          </cell>
          <cell r="I119">
            <v>0</v>
          </cell>
          <cell r="J119">
            <v>0</v>
          </cell>
          <cell r="K119">
            <v>0</v>
          </cell>
          <cell r="L119">
            <v>0</v>
          </cell>
          <cell r="M119">
            <v>0</v>
          </cell>
          <cell r="N119">
            <v>0</v>
          </cell>
          <cell r="O119">
            <v>0</v>
          </cell>
          <cell r="P119">
            <v>0</v>
          </cell>
          <cell r="Q119">
            <v>0</v>
          </cell>
          <cell r="R119">
            <v>0</v>
          </cell>
          <cell r="S119">
            <v>0</v>
          </cell>
          <cell r="T119">
            <v>0</v>
          </cell>
        </row>
        <row r="120">
          <cell r="A120" t="str">
            <v>MLGS</v>
          </cell>
          <cell r="B120" t="str">
            <v>Total - Large GS</v>
          </cell>
          <cell r="H120">
            <v>0</v>
          </cell>
          <cell r="I120">
            <v>0</v>
          </cell>
          <cell r="J120">
            <v>0</v>
          </cell>
          <cell r="K120">
            <v>0</v>
          </cell>
          <cell r="L120">
            <v>0</v>
          </cell>
          <cell r="M120">
            <v>0</v>
          </cell>
          <cell r="N120">
            <v>0</v>
          </cell>
          <cell r="O120">
            <v>0</v>
          </cell>
          <cell r="P120">
            <v>0</v>
          </cell>
          <cell r="Q120">
            <v>0</v>
          </cell>
          <cell r="R120">
            <v>0</v>
          </cell>
          <cell r="S120">
            <v>0</v>
          </cell>
          <cell r="T120">
            <v>0</v>
          </cell>
        </row>
        <row r="121">
          <cell r="B121" t="str">
            <v>Lights</v>
          </cell>
          <cell r="H121">
            <v>0</v>
          </cell>
          <cell r="I121">
            <v>0</v>
          </cell>
          <cell r="J121">
            <v>0</v>
          </cell>
          <cell r="K121">
            <v>0</v>
          </cell>
          <cell r="L121">
            <v>0</v>
          </cell>
          <cell r="M121">
            <v>0</v>
          </cell>
          <cell r="N121">
            <v>0</v>
          </cell>
          <cell r="O121">
            <v>0</v>
          </cell>
          <cell r="P121">
            <v>0</v>
          </cell>
          <cell r="Q121">
            <v>0</v>
          </cell>
          <cell r="R121">
            <v>0</v>
          </cell>
          <cell r="S121">
            <v>0</v>
          </cell>
          <cell r="T121">
            <v>0</v>
          </cell>
        </row>
        <row r="122">
          <cell r="A122" t="str">
            <v>MLT</v>
          </cell>
          <cell r="B122" t="str">
            <v>Total - Lights</v>
          </cell>
          <cell r="H122">
            <v>0</v>
          </cell>
          <cell r="I122">
            <v>0</v>
          </cell>
          <cell r="J122">
            <v>0</v>
          </cell>
          <cell r="K122">
            <v>0</v>
          </cell>
          <cell r="L122">
            <v>0</v>
          </cell>
          <cell r="M122">
            <v>0</v>
          </cell>
          <cell r="N122">
            <v>0</v>
          </cell>
          <cell r="O122">
            <v>0</v>
          </cell>
          <cell r="P122">
            <v>0</v>
          </cell>
          <cell r="Q122">
            <v>0</v>
          </cell>
          <cell r="R122">
            <v>0</v>
          </cell>
          <cell r="S122">
            <v>0</v>
          </cell>
          <cell r="T122">
            <v>0</v>
          </cell>
        </row>
      </sheetData>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row r="5">
          <cell r="A5" t="str">
            <v>Ref</v>
          </cell>
          <cell r="B5" t="str">
            <v>A/C #</v>
          </cell>
          <cell r="C5" t="str">
            <v>$(K)</v>
          </cell>
          <cell r="D5">
            <v>38718</v>
          </cell>
          <cell r="E5">
            <v>38749</v>
          </cell>
          <cell r="F5">
            <v>38777</v>
          </cell>
          <cell r="G5">
            <v>38808</v>
          </cell>
          <cell r="H5">
            <v>38838</v>
          </cell>
          <cell r="I5">
            <v>38869</v>
          </cell>
          <cell r="J5">
            <v>38899</v>
          </cell>
          <cell r="K5">
            <v>38930</v>
          </cell>
          <cell r="L5">
            <v>38961</v>
          </cell>
          <cell r="M5">
            <v>38991</v>
          </cell>
          <cell r="N5">
            <v>39022</v>
          </cell>
          <cell r="O5">
            <v>39052</v>
          </cell>
        </row>
        <row r="6">
          <cell r="C6" t="str">
            <v>Tx Direct (DeptID = 1133)</v>
          </cell>
        </row>
        <row r="7">
          <cell r="A7">
            <v>13</v>
          </cell>
          <cell r="B7">
            <v>620487</v>
          </cell>
          <cell r="C7" t="str">
            <v>Insurance Recovery - Cherrywood TS</v>
          </cell>
          <cell r="D7">
            <v>0</v>
          </cell>
          <cell r="E7">
            <v>0</v>
          </cell>
          <cell r="F7">
            <v>0</v>
          </cell>
          <cell r="G7">
            <v>0</v>
          </cell>
          <cell r="H7">
            <v>0</v>
          </cell>
          <cell r="I7">
            <v>0</v>
          </cell>
          <cell r="J7">
            <v>0</v>
          </cell>
          <cell r="K7">
            <v>0</v>
          </cell>
          <cell r="L7">
            <v>0</v>
          </cell>
          <cell r="M7">
            <v>0</v>
          </cell>
          <cell r="N7">
            <v>0</v>
          </cell>
          <cell r="O7">
            <v>0</v>
          </cell>
        </row>
        <row r="8">
          <cell r="A8" t="str">
            <v>13A</v>
          </cell>
          <cell r="B8">
            <v>620487</v>
          </cell>
          <cell r="C8" t="str">
            <v>Insurance Recovery - Burlington TS</v>
          </cell>
          <cell r="D8">
            <v>0</v>
          </cell>
          <cell r="E8">
            <v>0</v>
          </cell>
          <cell r="F8">
            <v>0</v>
          </cell>
          <cell r="G8">
            <v>0</v>
          </cell>
          <cell r="H8">
            <v>0</v>
          </cell>
          <cell r="I8">
            <v>0</v>
          </cell>
          <cell r="J8">
            <v>0</v>
          </cell>
          <cell r="K8">
            <v>0</v>
          </cell>
          <cell r="L8">
            <v>0</v>
          </cell>
          <cell r="M8">
            <v>0</v>
          </cell>
          <cell r="N8">
            <v>0</v>
          </cell>
          <cell r="O8">
            <v>0</v>
          </cell>
        </row>
        <row r="9">
          <cell r="A9">
            <v>14</v>
          </cell>
          <cell r="B9">
            <v>620487</v>
          </cell>
          <cell r="C9" t="str">
            <v>Insurance Recovery - Hearst TS</v>
          </cell>
          <cell r="D9">
            <v>0</v>
          </cell>
          <cell r="E9">
            <v>0</v>
          </cell>
          <cell r="F9">
            <v>0</v>
          </cell>
          <cell r="G9">
            <v>0</v>
          </cell>
          <cell r="H9">
            <v>0</v>
          </cell>
          <cell r="I9">
            <v>0</v>
          </cell>
          <cell r="J9">
            <v>0</v>
          </cell>
          <cell r="K9">
            <v>0</v>
          </cell>
          <cell r="L9">
            <v>0</v>
          </cell>
          <cell r="M9">
            <v>0</v>
          </cell>
          <cell r="N9">
            <v>0</v>
          </cell>
          <cell r="O9">
            <v>0</v>
          </cell>
        </row>
        <row r="10">
          <cell r="A10">
            <v>1</v>
          </cell>
          <cell r="B10">
            <v>620490</v>
          </cell>
          <cell r="C10" t="str">
            <v>Inergi Pension True Up</v>
          </cell>
          <cell r="D10">
            <v>0</v>
          </cell>
          <cell r="E10">
            <v>0</v>
          </cell>
          <cell r="F10">
            <v>0</v>
          </cell>
          <cell r="G10">
            <v>0</v>
          </cell>
          <cell r="H10">
            <v>0</v>
          </cell>
          <cell r="I10">
            <v>0</v>
          </cell>
          <cell r="J10">
            <v>0</v>
          </cell>
          <cell r="K10">
            <v>0</v>
          </cell>
          <cell r="L10">
            <v>0</v>
          </cell>
          <cell r="M10">
            <v>0</v>
          </cell>
          <cell r="N10">
            <v>0</v>
          </cell>
          <cell r="O10">
            <v>0</v>
          </cell>
        </row>
        <row r="11">
          <cell r="A11" t="str">
            <v>14A</v>
          </cell>
          <cell r="B11">
            <v>620490</v>
          </cell>
          <cell r="C11" t="str">
            <v>Penalty Paid to OPG Re Lakeview</v>
          </cell>
          <cell r="D11">
            <v>0</v>
          </cell>
          <cell r="E11">
            <v>0</v>
          </cell>
          <cell r="F11">
            <v>0</v>
          </cell>
          <cell r="G11">
            <v>0</v>
          </cell>
          <cell r="H11">
            <v>0</v>
          </cell>
          <cell r="I11">
            <v>0</v>
          </cell>
          <cell r="J11">
            <v>0</v>
          </cell>
          <cell r="K11">
            <v>0</v>
          </cell>
          <cell r="L11">
            <v>0</v>
          </cell>
          <cell r="M11">
            <v>0</v>
          </cell>
          <cell r="N11">
            <v>0</v>
          </cell>
          <cell r="O11">
            <v>0</v>
          </cell>
        </row>
        <row r="12">
          <cell r="A12">
            <v>3</v>
          </cell>
          <cell r="B12">
            <v>620490</v>
          </cell>
          <cell r="C12" t="str">
            <v>LBSS - LARP - Environmental Provision Credits</v>
          </cell>
          <cell r="D12">
            <v>0</v>
          </cell>
          <cell r="E12">
            <v>0</v>
          </cell>
          <cell r="F12">
            <v>0</v>
          </cell>
          <cell r="G12">
            <v>0</v>
          </cell>
          <cell r="H12">
            <v>0</v>
          </cell>
          <cell r="I12">
            <v>0</v>
          </cell>
          <cell r="J12">
            <v>0</v>
          </cell>
          <cell r="K12">
            <v>0</v>
          </cell>
          <cell r="L12">
            <v>0</v>
          </cell>
          <cell r="M12">
            <v>0</v>
          </cell>
          <cell r="N12">
            <v>0</v>
          </cell>
          <cell r="O12">
            <v>0</v>
          </cell>
        </row>
        <row r="13">
          <cell r="A13" t="str">
            <v>3A</v>
          </cell>
          <cell r="B13">
            <v>688000</v>
          </cell>
          <cell r="C13" t="str">
            <v>Proceeds from Sales of Ivaco</v>
          </cell>
          <cell r="D13">
            <v>0</v>
          </cell>
          <cell r="E13">
            <v>0</v>
          </cell>
          <cell r="F13">
            <v>0</v>
          </cell>
          <cell r="G13">
            <v>0</v>
          </cell>
          <cell r="H13">
            <v>0</v>
          </cell>
          <cell r="I13">
            <v>0</v>
          </cell>
          <cell r="J13">
            <v>0</v>
          </cell>
          <cell r="K13">
            <v>0</v>
          </cell>
          <cell r="L13">
            <v>0</v>
          </cell>
          <cell r="M13">
            <v>0</v>
          </cell>
          <cell r="N13">
            <v>0</v>
          </cell>
          <cell r="O13">
            <v>0</v>
          </cell>
        </row>
        <row r="14">
          <cell r="B14">
            <v>698030</v>
          </cell>
          <cell r="C14" t="str">
            <v>Proceeds from Sales of Ivaco (May); Treas recov adj (Dec)</v>
          </cell>
          <cell r="D14">
            <v>0</v>
          </cell>
          <cell r="E14">
            <v>0</v>
          </cell>
          <cell r="F14">
            <v>0</v>
          </cell>
          <cell r="G14">
            <v>0</v>
          </cell>
          <cell r="H14">
            <v>0</v>
          </cell>
          <cell r="I14">
            <v>0</v>
          </cell>
          <cell r="J14">
            <v>0</v>
          </cell>
          <cell r="K14">
            <v>0</v>
          </cell>
          <cell r="L14">
            <v>0</v>
          </cell>
          <cell r="M14">
            <v>0</v>
          </cell>
          <cell r="N14">
            <v>0</v>
          </cell>
          <cell r="O14">
            <v>0</v>
          </cell>
        </row>
        <row r="15">
          <cell r="C15" t="str">
            <v>TX Total:</v>
          </cell>
          <cell r="D15">
            <v>0</v>
          </cell>
          <cell r="E15">
            <v>0</v>
          </cell>
          <cell r="F15">
            <v>0</v>
          </cell>
          <cell r="G15">
            <v>0</v>
          </cell>
          <cell r="H15">
            <v>0</v>
          </cell>
          <cell r="I15">
            <v>0</v>
          </cell>
          <cell r="J15">
            <v>0</v>
          </cell>
          <cell r="K15">
            <v>0</v>
          </cell>
          <cell r="L15">
            <v>0</v>
          </cell>
          <cell r="M15">
            <v>0</v>
          </cell>
          <cell r="N15">
            <v>0</v>
          </cell>
          <cell r="O15">
            <v>0</v>
          </cell>
        </row>
        <row r="17">
          <cell r="C17" t="str">
            <v>Dx Direct (DeptID = 1163)</v>
          </cell>
        </row>
        <row r="18">
          <cell r="B18">
            <v>620160</v>
          </cell>
          <cell r="C18" t="str">
            <v>Printing &amp; Related Services</v>
          </cell>
          <cell r="D18">
            <v>0</v>
          </cell>
          <cell r="E18">
            <v>0</v>
          </cell>
          <cell r="F18">
            <v>0</v>
          </cell>
          <cell r="G18">
            <v>0</v>
          </cell>
          <cell r="H18">
            <v>0</v>
          </cell>
          <cell r="I18">
            <v>0</v>
          </cell>
          <cell r="J18">
            <v>0</v>
          </cell>
          <cell r="K18">
            <v>0</v>
          </cell>
          <cell r="L18">
            <v>0</v>
          </cell>
          <cell r="M18">
            <v>0</v>
          </cell>
          <cell r="N18">
            <v>0</v>
          </cell>
          <cell r="O18">
            <v>0</v>
          </cell>
        </row>
        <row r="19">
          <cell r="B19">
            <v>620220</v>
          </cell>
          <cell r="C19" t="str">
            <v>Freight Costs</v>
          </cell>
          <cell r="D19">
            <v>0</v>
          </cell>
          <cell r="E19">
            <v>0</v>
          </cell>
          <cell r="F19">
            <v>0</v>
          </cell>
          <cell r="G19">
            <v>0</v>
          </cell>
          <cell r="H19">
            <v>0</v>
          </cell>
          <cell r="I19">
            <v>0</v>
          </cell>
          <cell r="J19">
            <v>0</v>
          </cell>
          <cell r="K19">
            <v>0</v>
          </cell>
          <cell r="L19">
            <v>0</v>
          </cell>
          <cell r="M19">
            <v>0</v>
          </cell>
          <cell r="N19">
            <v>0</v>
          </cell>
          <cell r="O19">
            <v>0</v>
          </cell>
        </row>
        <row r="20">
          <cell r="B20">
            <v>620260</v>
          </cell>
          <cell r="C20" t="str">
            <v>Travel Costs</v>
          </cell>
          <cell r="D20">
            <v>0</v>
          </cell>
          <cell r="E20">
            <v>0</v>
          </cell>
          <cell r="F20">
            <v>0</v>
          </cell>
          <cell r="G20">
            <v>0</v>
          </cell>
          <cell r="H20">
            <v>0</v>
          </cell>
          <cell r="I20">
            <v>0</v>
          </cell>
          <cell r="J20">
            <v>0</v>
          </cell>
          <cell r="K20">
            <v>0</v>
          </cell>
          <cell r="L20">
            <v>0</v>
          </cell>
          <cell r="M20">
            <v>0</v>
          </cell>
          <cell r="N20">
            <v>0</v>
          </cell>
          <cell r="O20">
            <v>0</v>
          </cell>
        </row>
        <row r="21">
          <cell r="B21">
            <v>620261</v>
          </cell>
          <cell r="C21" t="str">
            <v>Meal &amp; Entertainmetn Expense</v>
          </cell>
          <cell r="D21">
            <v>0</v>
          </cell>
          <cell r="E21">
            <v>0</v>
          </cell>
          <cell r="F21">
            <v>0</v>
          </cell>
          <cell r="G21">
            <v>0</v>
          </cell>
          <cell r="H21">
            <v>0</v>
          </cell>
          <cell r="I21">
            <v>0</v>
          </cell>
          <cell r="J21">
            <v>0</v>
          </cell>
          <cell r="K21">
            <v>0</v>
          </cell>
          <cell r="L21">
            <v>0</v>
          </cell>
          <cell r="M21">
            <v>0</v>
          </cell>
          <cell r="N21">
            <v>0</v>
          </cell>
          <cell r="O21">
            <v>0</v>
          </cell>
        </row>
        <row r="22">
          <cell r="B22">
            <v>620280</v>
          </cell>
          <cell r="C22" t="str">
            <v>Business Exp Procurement Card</v>
          </cell>
          <cell r="D22">
            <v>0</v>
          </cell>
          <cell r="E22">
            <v>0</v>
          </cell>
          <cell r="F22">
            <v>0</v>
          </cell>
          <cell r="G22">
            <v>0</v>
          </cell>
          <cell r="H22">
            <v>0</v>
          </cell>
          <cell r="I22">
            <v>0</v>
          </cell>
          <cell r="J22">
            <v>0</v>
          </cell>
          <cell r="K22">
            <v>0</v>
          </cell>
          <cell r="L22">
            <v>0</v>
          </cell>
          <cell r="M22">
            <v>0</v>
          </cell>
          <cell r="N22">
            <v>0</v>
          </cell>
          <cell r="O22">
            <v>0</v>
          </cell>
        </row>
        <row r="23">
          <cell r="B23">
            <v>620523</v>
          </cell>
          <cell r="C23" t="str">
            <v>T&amp;WE (Det in PC) OVHD</v>
          </cell>
          <cell r="D23">
            <v>0</v>
          </cell>
          <cell r="E23">
            <v>0</v>
          </cell>
          <cell r="F23">
            <v>0</v>
          </cell>
          <cell r="G23">
            <v>0</v>
          </cell>
          <cell r="H23">
            <v>0</v>
          </cell>
          <cell r="I23">
            <v>0</v>
          </cell>
          <cell r="J23">
            <v>0</v>
          </cell>
          <cell r="K23">
            <v>0</v>
          </cell>
          <cell r="L23">
            <v>0</v>
          </cell>
          <cell r="M23">
            <v>0</v>
          </cell>
          <cell r="N23">
            <v>0</v>
          </cell>
          <cell r="O23">
            <v>0</v>
          </cell>
        </row>
        <row r="24">
          <cell r="A24">
            <v>26</v>
          </cell>
          <cell r="B24" t="str">
            <v>620xxx</v>
          </cell>
          <cell r="C24" t="str">
            <v>Miscellaneous</v>
          </cell>
          <cell r="D24">
            <v>0</v>
          </cell>
          <cell r="E24">
            <v>0</v>
          </cell>
          <cell r="F24">
            <v>0</v>
          </cell>
          <cell r="G24">
            <v>0</v>
          </cell>
          <cell r="H24">
            <v>0</v>
          </cell>
          <cell r="I24">
            <v>0</v>
          </cell>
          <cell r="J24">
            <v>0</v>
          </cell>
          <cell r="K24">
            <v>0</v>
          </cell>
          <cell r="L24">
            <v>0</v>
          </cell>
          <cell r="M24">
            <v>0</v>
          </cell>
          <cell r="N24">
            <v>0</v>
          </cell>
          <cell r="O24">
            <v>0</v>
          </cell>
        </row>
        <row r="25">
          <cell r="A25">
            <v>4</v>
          </cell>
          <cell r="B25">
            <v>620490</v>
          </cell>
          <cell r="C25" t="str">
            <v>Deferred Pension Costs</v>
          </cell>
          <cell r="D25">
            <v>-2677.87</v>
          </cell>
          <cell r="E25">
            <v>-5355.74</v>
          </cell>
          <cell r="F25">
            <v>-8033.61</v>
          </cell>
          <cell r="G25">
            <v>-10711.48</v>
          </cell>
          <cell r="H25">
            <v>-10711.48</v>
          </cell>
          <cell r="I25">
            <v>-10711.48</v>
          </cell>
          <cell r="J25">
            <v>-10711.48</v>
          </cell>
          <cell r="K25">
            <v>-10711.48</v>
          </cell>
          <cell r="L25">
            <v>-10711.48</v>
          </cell>
          <cell r="M25">
            <v>-10711.48</v>
          </cell>
          <cell r="N25">
            <v>-10711.48</v>
          </cell>
          <cell r="O25">
            <v>-10711.48</v>
          </cell>
        </row>
        <row r="26">
          <cell r="A26" t="str">
            <v>5A</v>
          </cell>
          <cell r="B26">
            <v>620490</v>
          </cell>
          <cell r="C26" t="str">
            <v>MEU Acq. Adj.</v>
          </cell>
          <cell r="D26">
            <v>0</v>
          </cell>
          <cell r="E26">
            <v>0</v>
          </cell>
          <cell r="F26">
            <v>0</v>
          </cell>
          <cell r="G26">
            <v>0</v>
          </cell>
          <cell r="H26">
            <v>0</v>
          </cell>
          <cell r="I26">
            <v>0</v>
          </cell>
          <cell r="J26">
            <v>0</v>
          </cell>
          <cell r="K26">
            <v>0</v>
          </cell>
          <cell r="L26">
            <v>0</v>
          </cell>
          <cell r="M26">
            <v>0</v>
          </cell>
          <cell r="N26">
            <v>0</v>
          </cell>
          <cell r="O26">
            <v>0</v>
          </cell>
        </row>
        <row r="27">
          <cell r="A27" t="str">
            <v>5B</v>
          </cell>
          <cell r="B27">
            <v>620490</v>
          </cell>
          <cell r="C27" t="str">
            <v>Transfer from 300021507 (Dx Rate Hearing)</v>
          </cell>
          <cell r="D27">
            <v>0</v>
          </cell>
          <cell r="E27">
            <v>0</v>
          </cell>
          <cell r="F27">
            <v>0</v>
          </cell>
          <cell r="G27">
            <v>0</v>
          </cell>
          <cell r="H27">
            <v>0</v>
          </cell>
          <cell r="I27">
            <v>0</v>
          </cell>
          <cell r="J27">
            <v>0</v>
          </cell>
          <cell r="K27">
            <v>0</v>
          </cell>
          <cell r="L27">
            <v>0</v>
          </cell>
          <cell r="M27">
            <v>0</v>
          </cell>
          <cell r="N27">
            <v>0</v>
          </cell>
          <cell r="O27">
            <v>0</v>
          </cell>
        </row>
        <row r="28">
          <cell r="A28">
            <v>5</v>
          </cell>
          <cell r="B28">
            <v>620490</v>
          </cell>
          <cell r="C28" t="str">
            <v>Inergi Pension True-up = 80055</v>
          </cell>
          <cell r="D28">
            <v>0</v>
          </cell>
          <cell r="E28">
            <v>0</v>
          </cell>
          <cell r="F28">
            <v>0</v>
          </cell>
          <cell r="G28">
            <v>0</v>
          </cell>
          <cell r="H28">
            <v>0</v>
          </cell>
          <cell r="I28">
            <v>0</v>
          </cell>
          <cell r="J28">
            <v>0</v>
          </cell>
          <cell r="K28">
            <v>0</v>
          </cell>
          <cell r="L28">
            <v>0</v>
          </cell>
          <cell r="M28">
            <v>0</v>
          </cell>
          <cell r="N28">
            <v>0</v>
          </cell>
          <cell r="O28">
            <v>0</v>
          </cell>
        </row>
        <row r="29">
          <cell r="A29" t="str">
            <v>5C</v>
          </cell>
          <cell r="B29">
            <v>620490</v>
          </cell>
          <cell r="C29" t="str">
            <v>Penwest Hydro W/O</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row>
        <row r="30">
          <cell r="A30" t="str">
            <v>5D</v>
          </cell>
          <cell r="B30">
            <v>620490</v>
          </cell>
          <cell r="C30" t="str">
            <v>Pension Provision Adjustment</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row>
        <row r="31">
          <cell r="A31">
            <v>6</v>
          </cell>
          <cell r="B31">
            <v>620490</v>
          </cell>
          <cell r="C31" t="str">
            <v>Operation Centre-Provision for Adjustments</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row>
        <row r="32">
          <cell r="A32" t="str">
            <v>6A</v>
          </cell>
          <cell r="B32">
            <v>620490</v>
          </cell>
          <cell r="C32" t="str">
            <v>Consultation</v>
          </cell>
          <cell r="D32">
            <v>0</v>
          </cell>
          <cell r="E32">
            <v>0</v>
          </cell>
          <cell r="F32">
            <v>0</v>
          </cell>
          <cell r="G32">
            <v>0</v>
          </cell>
          <cell r="H32">
            <v>0</v>
          </cell>
          <cell r="I32">
            <v>0</v>
          </cell>
          <cell r="J32">
            <v>0</v>
          </cell>
          <cell r="K32">
            <v>0</v>
          </cell>
          <cell r="L32">
            <v>0</v>
          </cell>
          <cell r="M32">
            <v>0</v>
          </cell>
          <cell r="N32">
            <v>0</v>
          </cell>
          <cell r="O32">
            <v>0</v>
          </cell>
        </row>
        <row r="33">
          <cell r="A33">
            <v>7</v>
          </cell>
          <cell r="B33">
            <v>620490</v>
          </cell>
          <cell r="C33" t="str">
            <v>LBSS - LARP - Environmental Provision Credits</v>
          </cell>
          <cell r="D33">
            <v>0</v>
          </cell>
          <cell r="E33">
            <v>0</v>
          </cell>
          <cell r="F33">
            <v>0</v>
          </cell>
          <cell r="G33">
            <v>0</v>
          </cell>
          <cell r="H33">
            <v>0</v>
          </cell>
          <cell r="I33">
            <v>0</v>
          </cell>
          <cell r="J33">
            <v>0</v>
          </cell>
          <cell r="K33">
            <v>0</v>
          </cell>
          <cell r="L33">
            <v>0</v>
          </cell>
          <cell r="M33">
            <v>0</v>
          </cell>
          <cell r="N33">
            <v>0</v>
          </cell>
          <cell r="O33">
            <v>0</v>
          </cell>
        </row>
        <row r="34">
          <cell r="A34">
            <v>24</v>
          </cell>
          <cell r="B34">
            <v>620490</v>
          </cell>
          <cell r="C34" t="str">
            <v>Rate Hearing Support = 80070</v>
          </cell>
          <cell r="D34">
            <v>34.301519999999996</v>
          </cell>
          <cell r="E34">
            <v>46.001539999999999</v>
          </cell>
          <cell r="F34">
            <v>152.69802999999999</v>
          </cell>
          <cell r="G34">
            <v>175.73842999999999</v>
          </cell>
          <cell r="H34">
            <v>175.73842999999999</v>
          </cell>
          <cell r="I34">
            <v>175.73842999999999</v>
          </cell>
          <cell r="J34">
            <v>175.73842999999999</v>
          </cell>
          <cell r="K34">
            <v>175.73842999999999</v>
          </cell>
          <cell r="L34">
            <v>175.73842999999999</v>
          </cell>
          <cell r="M34">
            <v>175.73842999999999</v>
          </cell>
          <cell r="N34">
            <v>175.73842999999999</v>
          </cell>
          <cell r="O34">
            <v>175.73842999999999</v>
          </cell>
        </row>
        <row r="35">
          <cell r="A35">
            <v>8</v>
          </cell>
          <cell r="B35">
            <v>620490</v>
          </cell>
          <cell r="C35" t="str">
            <v>DSM Credits</v>
          </cell>
          <cell r="D35">
            <v>0</v>
          </cell>
          <cell r="E35">
            <v>0</v>
          </cell>
          <cell r="F35">
            <v>0</v>
          </cell>
          <cell r="G35">
            <v>0</v>
          </cell>
          <cell r="H35">
            <v>0</v>
          </cell>
          <cell r="I35">
            <v>0</v>
          </cell>
          <cell r="J35">
            <v>0</v>
          </cell>
          <cell r="K35">
            <v>0</v>
          </cell>
          <cell r="L35">
            <v>0</v>
          </cell>
          <cell r="M35">
            <v>0</v>
          </cell>
          <cell r="N35">
            <v>0</v>
          </cell>
          <cell r="O35">
            <v>0</v>
          </cell>
        </row>
        <row r="36">
          <cell r="B36">
            <v>690031</v>
          </cell>
          <cell r="C36" t="str">
            <v>ADMIN TIME CHGD BY ACTIVIT OMA</v>
          </cell>
          <cell r="D36">
            <v>0</v>
          </cell>
          <cell r="E36">
            <v>0</v>
          </cell>
          <cell r="F36">
            <v>0</v>
          </cell>
          <cell r="G36">
            <v>0</v>
          </cell>
          <cell r="H36">
            <v>0</v>
          </cell>
          <cell r="I36">
            <v>0</v>
          </cell>
          <cell r="J36">
            <v>0</v>
          </cell>
          <cell r="K36">
            <v>0</v>
          </cell>
          <cell r="L36">
            <v>0</v>
          </cell>
          <cell r="M36">
            <v>0</v>
          </cell>
          <cell r="N36">
            <v>0</v>
          </cell>
          <cell r="O36">
            <v>0</v>
          </cell>
        </row>
        <row r="37">
          <cell r="B37">
            <v>698030</v>
          </cell>
          <cell r="C37" t="str">
            <v>Adjustment to Treasury cost to financing</v>
          </cell>
          <cell r="D37">
            <v>0</v>
          </cell>
          <cell r="E37">
            <v>0</v>
          </cell>
          <cell r="F37">
            <v>0</v>
          </cell>
          <cell r="G37">
            <v>0</v>
          </cell>
          <cell r="H37">
            <v>0</v>
          </cell>
          <cell r="I37">
            <v>0</v>
          </cell>
          <cell r="J37">
            <v>0</v>
          </cell>
          <cell r="K37">
            <v>0</v>
          </cell>
          <cell r="L37">
            <v>0</v>
          </cell>
          <cell r="M37">
            <v>0</v>
          </cell>
          <cell r="N37">
            <v>0</v>
          </cell>
          <cell r="O37">
            <v>0</v>
          </cell>
        </row>
        <row r="38">
          <cell r="C38" t="str">
            <v>DX - Total:</v>
          </cell>
          <cell r="D38" t="e">
            <v>#REF!</v>
          </cell>
          <cell r="E38" t="e">
            <v>#REF!</v>
          </cell>
          <cell r="F38" t="e">
            <v>#REF!</v>
          </cell>
          <cell r="G38" t="e">
            <v>#REF!</v>
          </cell>
          <cell r="H38" t="e">
            <v>#REF!</v>
          </cell>
          <cell r="I38" t="e">
            <v>#REF!</v>
          </cell>
          <cell r="J38" t="e">
            <v>#REF!</v>
          </cell>
          <cell r="K38" t="e">
            <v>#REF!</v>
          </cell>
          <cell r="L38" t="e">
            <v>#REF!</v>
          </cell>
          <cell r="M38" t="e">
            <v>#REF!</v>
          </cell>
          <cell r="N38" t="e">
            <v>#REF!</v>
          </cell>
          <cell r="O38" t="e">
            <v>#REF!</v>
          </cell>
        </row>
        <row r="40">
          <cell r="C40" t="str">
            <v>Corporate - Other  (DeptID = 1506)</v>
          </cell>
        </row>
        <row r="41">
          <cell r="A41">
            <v>9</v>
          </cell>
          <cell r="B41">
            <v>620010</v>
          </cell>
          <cell r="C41" t="str">
            <v xml:space="preserve">Vacation Reserve Adjustment </v>
          </cell>
          <cell r="D41">
            <v>0</v>
          </cell>
          <cell r="E41">
            <v>0</v>
          </cell>
          <cell r="F41">
            <v>526.11300000000006</v>
          </cell>
          <cell r="G41">
            <v>526.11300000000006</v>
          </cell>
          <cell r="H41">
            <v>526.11300000000006</v>
          </cell>
          <cell r="I41">
            <v>526.11300000000006</v>
          </cell>
          <cell r="J41">
            <v>526.11300000000006</v>
          </cell>
          <cell r="K41">
            <v>526.11300000000006</v>
          </cell>
          <cell r="L41">
            <v>526.11300000000006</v>
          </cell>
          <cell r="M41">
            <v>526.11300000000006</v>
          </cell>
          <cell r="N41">
            <v>526.11300000000006</v>
          </cell>
          <cell r="O41">
            <v>526.11300000000006</v>
          </cell>
        </row>
        <row r="42">
          <cell r="A42">
            <v>10</v>
          </cell>
          <cell r="B42">
            <v>620019</v>
          </cell>
          <cell r="C42" t="str">
            <v xml:space="preserve">Gregorian and Fiscal Calendar Payroll adjustments NTW exclusive </v>
          </cell>
          <cell r="D42">
            <v>4132.7305299999989</v>
          </cell>
          <cell r="E42">
            <v>4031.7273199999991</v>
          </cell>
          <cell r="F42">
            <v>-221.42247000000134</v>
          </cell>
          <cell r="G42">
            <v>-35.822470000001346</v>
          </cell>
          <cell r="H42">
            <v>-35.822470000001346</v>
          </cell>
          <cell r="I42">
            <v>-35.822470000001346</v>
          </cell>
          <cell r="J42">
            <v>-35.822470000001346</v>
          </cell>
          <cell r="K42">
            <v>-35.822470000001346</v>
          </cell>
          <cell r="L42">
            <v>-35.822470000001346</v>
          </cell>
          <cell r="M42">
            <v>-35.822470000001346</v>
          </cell>
          <cell r="N42">
            <v>-35.822470000001346</v>
          </cell>
          <cell r="O42">
            <v>-35.822470000001346</v>
          </cell>
        </row>
        <row r="43">
          <cell r="A43">
            <v>11</v>
          </cell>
          <cell r="B43">
            <v>620019</v>
          </cell>
          <cell r="C43" t="str">
            <v xml:space="preserve">WSIB Gain amortization:  </v>
          </cell>
          <cell r="D43">
            <v>-147.71700000000001</v>
          </cell>
          <cell r="E43">
            <v>-294.91600000000005</v>
          </cell>
          <cell r="F43">
            <v>-442.37400000000002</v>
          </cell>
          <cell r="G43">
            <v>-589.83199999999999</v>
          </cell>
          <cell r="H43">
            <v>-589.83199999999999</v>
          </cell>
          <cell r="I43">
            <v>-589.83199999999999</v>
          </cell>
          <cell r="J43">
            <v>-589.83199999999999</v>
          </cell>
          <cell r="K43">
            <v>-589.83199999999999</v>
          </cell>
          <cell r="L43">
            <v>-589.83199999999999</v>
          </cell>
          <cell r="M43">
            <v>-589.83199999999999</v>
          </cell>
          <cell r="N43">
            <v>-589.83199999999999</v>
          </cell>
          <cell r="O43">
            <v>-589.83199999999999</v>
          </cell>
        </row>
        <row r="44">
          <cell r="A44">
            <v>12</v>
          </cell>
          <cell r="B44">
            <v>620240</v>
          </cell>
          <cell r="C44" t="str">
            <v xml:space="preserve">Other Contract Services - Inergi Inactive employees </v>
          </cell>
          <cell r="D44">
            <v>0.71172000000000002</v>
          </cell>
          <cell r="E44">
            <v>0.71172000000000002</v>
          </cell>
          <cell r="F44">
            <v>1.61172</v>
          </cell>
          <cell r="G44">
            <v>1.61172</v>
          </cell>
          <cell r="H44">
            <v>1.61172</v>
          </cell>
          <cell r="I44">
            <v>1.61172</v>
          </cell>
          <cell r="J44">
            <v>1.61172</v>
          </cell>
          <cell r="K44">
            <v>1.61172</v>
          </cell>
          <cell r="L44">
            <v>1.61172</v>
          </cell>
          <cell r="M44">
            <v>1.61172</v>
          </cell>
          <cell r="N44">
            <v>1.61172</v>
          </cell>
          <cell r="O44">
            <v>1.61172</v>
          </cell>
        </row>
        <row r="45">
          <cell r="A45" t="str">
            <v>12A</v>
          </cell>
          <cell r="B45">
            <v>620240</v>
          </cell>
          <cell r="C45" t="str">
            <v>Accrual - Adjustments/Reversal</v>
          </cell>
          <cell r="D45">
            <v>0</v>
          </cell>
          <cell r="E45">
            <v>0</v>
          </cell>
          <cell r="F45">
            <v>0</v>
          </cell>
          <cell r="G45">
            <v>0</v>
          </cell>
          <cell r="H45">
            <v>0</v>
          </cell>
          <cell r="I45">
            <v>0</v>
          </cell>
          <cell r="J45">
            <v>0</v>
          </cell>
          <cell r="K45">
            <v>0</v>
          </cell>
          <cell r="L45">
            <v>0</v>
          </cell>
          <cell r="M45">
            <v>0</v>
          </cell>
          <cell r="N45">
            <v>0</v>
          </cell>
          <cell r="O45">
            <v>0</v>
          </cell>
        </row>
        <row r="46">
          <cell r="A46">
            <v>13</v>
          </cell>
          <cell r="B46">
            <v>620487</v>
          </cell>
          <cell r="C46" t="str">
            <v>Insurance Recovery - Cherrywood TS</v>
          </cell>
          <cell r="D46">
            <v>0</v>
          </cell>
          <cell r="E46">
            <v>0</v>
          </cell>
          <cell r="F46">
            <v>0</v>
          </cell>
          <cell r="G46">
            <v>0</v>
          </cell>
          <cell r="H46">
            <v>0</v>
          </cell>
          <cell r="I46">
            <v>0</v>
          </cell>
          <cell r="J46">
            <v>0</v>
          </cell>
          <cell r="K46">
            <v>0</v>
          </cell>
          <cell r="L46">
            <v>0</v>
          </cell>
          <cell r="M46">
            <v>0</v>
          </cell>
          <cell r="N46">
            <v>0</v>
          </cell>
          <cell r="O46">
            <v>0</v>
          </cell>
        </row>
        <row r="47">
          <cell r="A47">
            <v>14</v>
          </cell>
          <cell r="B47">
            <v>620487</v>
          </cell>
          <cell r="C47" t="str">
            <v>Insurance Recovery - Burlington TS</v>
          </cell>
          <cell r="D47">
            <v>0</v>
          </cell>
          <cell r="E47">
            <v>0</v>
          </cell>
          <cell r="F47">
            <v>0</v>
          </cell>
          <cell r="G47">
            <v>0</v>
          </cell>
          <cell r="H47">
            <v>0</v>
          </cell>
          <cell r="I47">
            <v>0</v>
          </cell>
          <cell r="J47">
            <v>0</v>
          </cell>
          <cell r="K47">
            <v>0</v>
          </cell>
          <cell r="L47">
            <v>0</v>
          </cell>
          <cell r="M47">
            <v>0</v>
          </cell>
          <cell r="N47">
            <v>0</v>
          </cell>
          <cell r="O47">
            <v>0</v>
          </cell>
        </row>
        <row r="48">
          <cell r="A48">
            <v>15</v>
          </cell>
          <cell r="B48">
            <v>620490</v>
          </cell>
          <cell r="C48" t="str">
            <v xml:space="preserve">Reversal of accrual </v>
          </cell>
          <cell r="D48">
            <v>0</v>
          </cell>
          <cell r="E48">
            <v>0</v>
          </cell>
          <cell r="F48">
            <v>0</v>
          </cell>
          <cell r="G48">
            <v>0</v>
          </cell>
          <cell r="H48">
            <v>0</v>
          </cell>
          <cell r="I48">
            <v>0</v>
          </cell>
          <cell r="J48">
            <v>0</v>
          </cell>
          <cell r="K48">
            <v>0</v>
          </cell>
          <cell r="L48">
            <v>0</v>
          </cell>
          <cell r="M48">
            <v>0</v>
          </cell>
          <cell r="N48">
            <v>0</v>
          </cell>
          <cell r="O48">
            <v>0</v>
          </cell>
        </row>
        <row r="49">
          <cell r="A49">
            <v>27</v>
          </cell>
          <cell r="B49">
            <v>620490</v>
          </cell>
          <cell r="C49" t="str">
            <v>COLA Retroactive Payments 2004</v>
          </cell>
          <cell r="D49">
            <v>0</v>
          </cell>
          <cell r="E49">
            <v>0</v>
          </cell>
          <cell r="F49">
            <v>0</v>
          </cell>
          <cell r="G49">
            <v>0</v>
          </cell>
          <cell r="H49">
            <v>0</v>
          </cell>
          <cell r="I49">
            <v>0</v>
          </cell>
          <cell r="J49">
            <v>0</v>
          </cell>
          <cell r="K49">
            <v>0</v>
          </cell>
          <cell r="L49">
            <v>0</v>
          </cell>
          <cell r="M49">
            <v>0</v>
          </cell>
          <cell r="N49">
            <v>0</v>
          </cell>
          <cell r="O49">
            <v>0</v>
          </cell>
        </row>
        <row r="50">
          <cell r="A50">
            <v>28</v>
          </cell>
          <cell r="B50">
            <v>620490</v>
          </cell>
          <cell r="C50" t="str">
            <v>Retroactive Payment SPP</v>
          </cell>
          <cell r="D50">
            <v>0</v>
          </cell>
          <cell r="E50">
            <v>0</v>
          </cell>
          <cell r="F50">
            <v>0</v>
          </cell>
          <cell r="G50">
            <v>0</v>
          </cell>
          <cell r="H50">
            <v>0</v>
          </cell>
          <cell r="I50">
            <v>0</v>
          </cell>
          <cell r="J50">
            <v>0</v>
          </cell>
          <cell r="K50">
            <v>0</v>
          </cell>
          <cell r="L50">
            <v>0</v>
          </cell>
          <cell r="M50">
            <v>0</v>
          </cell>
          <cell r="N50">
            <v>0</v>
          </cell>
          <cell r="O50">
            <v>0</v>
          </cell>
        </row>
        <row r="51">
          <cell r="A51">
            <v>16</v>
          </cell>
          <cell r="B51">
            <v>620494</v>
          </cell>
          <cell r="C51" t="str">
            <v xml:space="preserve"> Bad Debt Provision </v>
          </cell>
          <cell r="D51">
            <v>0</v>
          </cell>
          <cell r="E51">
            <v>0</v>
          </cell>
          <cell r="F51">
            <v>0</v>
          </cell>
          <cell r="G51">
            <v>0</v>
          </cell>
          <cell r="H51">
            <v>0</v>
          </cell>
          <cell r="I51">
            <v>0</v>
          </cell>
          <cell r="J51">
            <v>0</v>
          </cell>
          <cell r="K51">
            <v>0</v>
          </cell>
          <cell r="L51">
            <v>0</v>
          </cell>
          <cell r="M51">
            <v>0</v>
          </cell>
          <cell r="N51">
            <v>0</v>
          </cell>
          <cell r="O51">
            <v>0</v>
          </cell>
        </row>
        <row r="52">
          <cell r="A52">
            <v>17</v>
          </cell>
          <cell r="B52">
            <v>620497</v>
          </cell>
          <cell r="C52" t="str">
            <v>Contractual  Allowances</v>
          </cell>
          <cell r="D52">
            <v>0</v>
          </cell>
          <cell r="E52">
            <v>6.2393999999999998</v>
          </cell>
          <cell r="F52">
            <v>85.822940000000003</v>
          </cell>
          <cell r="G52">
            <v>112.12294</v>
          </cell>
          <cell r="H52">
            <v>112.12294</v>
          </cell>
          <cell r="I52">
            <v>112.12294</v>
          </cell>
          <cell r="J52">
            <v>112.12294</v>
          </cell>
          <cell r="K52">
            <v>112.12294</v>
          </cell>
          <cell r="L52">
            <v>112.12294</v>
          </cell>
          <cell r="M52">
            <v>112.12294</v>
          </cell>
          <cell r="N52">
            <v>112.12294</v>
          </cell>
          <cell r="O52">
            <v>112.12294</v>
          </cell>
        </row>
        <row r="53">
          <cell r="A53" t="str">
            <v>17A</v>
          </cell>
          <cell r="B53">
            <v>620613</v>
          </cell>
          <cell r="C53" t="str">
            <v>Rebate from Bell Cellular</v>
          </cell>
          <cell r="D53">
            <v>0</v>
          </cell>
          <cell r="E53">
            <v>0</v>
          </cell>
          <cell r="F53">
            <v>0</v>
          </cell>
          <cell r="G53">
            <v>0</v>
          </cell>
          <cell r="H53">
            <v>0</v>
          </cell>
          <cell r="I53">
            <v>0</v>
          </cell>
          <cell r="J53">
            <v>0</v>
          </cell>
          <cell r="K53">
            <v>0</v>
          </cell>
          <cell r="L53">
            <v>0</v>
          </cell>
          <cell r="M53">
            <v>0</v>
          </cell>
          <cell r="N53">
            <v>0</v>
          </cell>
          <cell r="O53">
            <v>0</v>
          </cell>
        </row>
        <row r="54">
          <cell r="A54">
            <v>18</v>
          </cell>
          <cell r="B54">
            <v>688000</v>
          </cell>
          <cell r="C54" t="str">
            <v>Refunded by TD - Fraudulent Cheque</v>
          </cell>
          <cell r="D54">
            <v>0</v>
          </cell>
          <cell r="E54">
            <v>0</v>
          </cell>
          <cell r="F54">
            <v>16.7</v>
          </cell>
          <cell r="G54">
            <v>16.7</v>
          </cell>
          <cell r="H54">
            <v>16.7</v>
          </cell>
          <cell r="I54">
            <v>16.7</v>
          </cell>
          <cell r="J54">
            <v>16.7</v>
          </cell>
          <cell r="K54">
            <v>16.7</v>
          </cell>
          <cell r="L54">
            <v>16.7</v>
          </cell>
          <cell r="M54">
            <v>16.7</v>
          </cell>
          <cell r="N54">
            <v>16.7</v>
          </cell>
          <cell r="O54">
            <v>16.7</v>
          </cell>
        </row>
        <row r="55">
          <cell r="A55" t="str">
            <v>18A</v>
          </cell>
          <cell r="B55">
            <v>688000</v>
          </cell>
          <cell r="C55" t="str">
            <v>Clear 2003 costs from RECIB - IP 11283</v>
          </cell>
          <cell r="D55">
            <v>0</v>
          </cell>
          <cell r="E55">
            <v>0</v>
          </cell>
          <cell r="F55">
            <v>-627.20000000000005</v>
          </cell>
          <cell r="G55">
            <v>-627.20000000000005</v>
          </cell>
          <cell r="H55">
            <v>-627.20000000000005</v>
          </cell>
          <cell r="I55">
            <v>-627.20000000000005</v>
          </cell>
          <cell r="J55">
            <v>-627.20000000000005</v>
          </cell>
          <cell r="K55">
            <v>-627.20000000000005</v>
          </cell>
          <cell r="L55">
            <v>-627.20000000000005</v>
          </cell>
          <cell r="M55">
            <v>-627.20000000000005</v>
          </cell>
          <cell r="N55">
            <v>-627.20000000000005</v>
          </cell>
          <cell r="O55">
            <v>-627.20000000000005</v>
          </cell>
        </row>
        <row r="56">
          <cell r="A56">
            <v>19</v>
          </cell>
          <cell r="B56">
            <v>688000</v>
          </cell>
          <cell r="C56" t="str">
            <v>Clear Balance for various Accounts</v>
          </cell>
          <cell r="D56">
            <v>0</v>
          </cell>
          <cell r="E56">
            <v>0</v>
          </cell>
          <cell r="F56">
            <v>-95.9</v>
          </cell>
          <cell r="G56">
            <v>-95.9</v>
          </cell>
          <cell r="H56">
            <v>-95.9</v>
          </cell>
          <cell r="I56">
            <v>-95.9</v>
          </cell>
          <cell r="J56">
            <v>-95.9</v>
          </cell>
          <cell r="K56">
            <v>-95.9</v>
          </cell>
          <cell r="L56">
            <v>-95.9</v>
          </cell>
          <cell r="M56">
            <v>-95.9</v>
          </cell>
          <cell r="N56">
            <v>-95.9</v>
          </cell>
          <cell r="O56">
            <v>-95.9</v>
          </cell>
        </row>
        <row r="57">
          <cell r="A57" t="str">
            <v>19B</v>
          </cell>
          <cell r="B57">
            <v>688000</v>
          </cell>
          <cell r="C57" t="str">
            <v>To Adjust surplus staff provision</v>
          </cell>
          <cell r="D57">
            <v>0</v>
          </cell>
          <cell r="E57">
            <v>0</v>
          </cell>
          <cell r="F57">
            <v>-2</v>
          </cell>
          <cell r="G57">
            <v>-2</v>
          </cell>
          <cell r="H57">
            <v>-2</v>
          </cell>
          <cell r="I57">
            <v>-2</v>
          </cell>
          <cell r="J57">
            <v>-2</v>
          </cell>
          <cell r="K57">
            <v>-2</v>
          </cell>
          <cell r="L57">
            <v>-2</v>
          </cell>
          <cell r="M57">
            <v>-2</v>
          </cell>
          <cell r="N57">
            <v>-2</v>
          </cell>
          <cell r="O57">
            <v>-2</v>
          </cell>
        </row>
        <row r="58">
          <cell r="A58" t="str">
            <v>19C</v>
          </cell>
          <cell r="B58">
            <v>688000</v>
          </cell>
          <cell r="C58" t="str">
            <v>WSIB Rebate</v>
          </cell>
          <cell r="D58">
            <v>0</v>
          </cell>
          <cell r="E58">
            <v>0</v>
          </cell>
          <cell r="F58">
            <v>-1.5</v>
          </cell>
          <cell r="G58">
            <v>-1.5</v>
          </cell>
          <cell r="H58">
            <v>-1.5</v>
          </cell>
          <cell r="I58">
            <v>-1.5</v>
          </cell>
          <cell r="J58">
            <v>-1.5</v>
          </cell>
          <cell r="K58">
            <v>-1.5</v>
          </cell>
          <cell r="L58">
            <v>-1.5</v>
          </cell>
          <cell r="M58">
            <v>-1.5</v>
          </cell>
          <cell r="N58">
            <v>-1.5</v>
          </cell>
          <cell r="O58">
            <v>-1.5</v>
          </cell>
        </row>
        <row r="59">
          <cell r="A59" t="str">
            <v>19A</v>
          </cell>
          <cell r="B59">
            <v>698030</v>
          </cell>
          <cell r="C59" t="str">
            <v>Business Model Control Account</v>
          </cell>
          <cell r="D59">
            <v>0</v>
          </cell>
          <cell r="E59">
            <v>0</v>
          </cell>
          <cell r="F59">
            <v>0</v>
          </cell>
          <cell r="G59">
            <v>6.5</v>
          </cell>
          <cell r="H59">
            <v>6.5</v>
          </cell>
          <cell r="I59">
            <v>6.5</v>
          </cell>
          <cell r="J59">
            <v>6.5</v>
          </cell>
          <cell r="K59">
            <v>6.5</v>
          </cell>
          <cell r="L59">
            <v>6.5</v>
          </cell>
          <cell r="M59">
            <v>6.5</v>
          </cell>
          <cell r="N59">
            <v>6.5</v>
          </cell>
          <cell r="O59">
            <v>6.5</v>
          </cell>
        </row>
        <row r="60">
          <cell r="C60" t="str">
            <v>Total Corporate - Other  (DeptID = 1506)</v>
          </cell>
          <cell r="D60">
            <v>3985.7252499999986</v>
          </cell>
          <cell r="E60">
            <v>3743.7624399999986</v>
          </cell>
          <cell r="F60">
            <v>-760.14881000000139</v>
          </cell>
          <cell r="G60">
            <v>-689.20681000000127</v>
          </cell>
          <cell r="H60">
            <v>-689.20681000000127</v>
          </cell>
          <cell r="I60">
            <v>-689.20681000000127</v>
          </cell>
          <cell r="J60">
            <v>-689.20681000000127</v>
          </cell>
          <cell r="K60">
            <v>-689.20681000000127</v>
          </cell>
          <cell r="L60">
            <v>-689.20681000000127</v>
          </cell>
          <cell r="M60">
            <v>-689.20681000000127</v>
          </cell>
          <cell r="N60">
            <v>-689.20681000000127</v>
          </cell>
          <cell r="O60">
            <v>-689.20681000000127</v>
          </cell>
        </row>
        <row r="62">
          <cell r="C62" t="str">
            <v xml:space="preserve">Corporate - Other  </v>
          </cell>
        </row>
        <row r="63">
          <cell r="A63">
            <v>20</v>
          </cell>
          <cell r="B63">
            <v>620011</v>
          </cell>
          <cell r="C63" t="str">
            <v>Pay - Variable</v>
          </cell>
          <cell r="D63">
            <v>0</v>
          </cell>
          <cell r="E63">
            <v>0</v>
          </cell>
          <cell r="F63">
            <v>0</v>
          </cell>
          <cell r="G63">
            <v>0</v>
          </cell>
          <cell r="H63">
            <v>0</v>
          </cell>
          <cell r="I63">
            <v>0</v>
          </cell>
          <cell r="J63">
            <v>0</v>
          </cell>
          <cell r="K63">
            <v>0</v>
          </cell>
          <cell r="L63">
            <v>0</v>
          </cell>
          <cell r="M63">
            <v>0</v>
          </cell>
          <cell r="N63">
            <v>0</v>
          </cell>
          <cell r="O63">
            <v>0</v>
          </cell>
        </row>
        <row r="64">
          <cell r="A64">
            <v>21</v>
          </cell>
          <cell r="B64">
            <v>620030</v>
          </cell>
          <cell r="C64" t="str">
            <v>Severance Pay</v>
          </cell>
          <cell r="D64">
            <v>0</v>
          </cell>
          <cell r="E64">
            <v>0</v>
          </cell>
          <cell r="F64">
            <v>0</v>
          </cell>
          <cell r="G64">
            <v>0</v>
          </cell>
          <cell r="H64">
            <v>0</v>
          </cell>
          <cell r="I64">
            <v>0</v>
          </cell>
          <cell r="J64">
            <v>0</v>
          </cell>
          <cell r="K64">
            <v>0</v>
          </cell>
          <cell r="L64">
            <v>0</v>
          </cell>
          <cell r="M64">
            <v>0</v>
          </cell>
          <cell r="N64">
            <v>0</v>
          </cell>
          <cell r="O64">
            <v>0</v>
          </cell>
        </row>
        <row r="66">
          <cell r="C66" t="str">
            <v xml:space="preserve"> </v>
          </cell>
          <cell r="O66" t="str">
            <v xml:space="preserve"> </v>
          </cell>
        </row>
        <row r="67">
          <cell r="C67" t="str">
            <v xml:space="preserve">Total Corporate - Other </v>
          </cell>
          <cell r="D67">
            <v>0</v>
          </cell>
          <cell r="E67">
            <v>0</v>
          </cell>
          <cell r="F67">
            <v>0</v>
          </cell>
          <cell r="G67">
            <v>0</v>
          </cell>
          <cell r="H67">
            <v>0</v>
          </cell>
          <cell r="I67">
            <v>0</v>
          </cell>
          <cell r="J67">
            <v>0</v>
          </cell>
          <cell r="K67">
            <v>0</v>
          </cell>
          <cell r="L67">
            <v>0</v>
          </cell>
          <cell r="M67">
            <v>0</v>
          </cell>
          <cell r="N67">
            <v>0</v>
          </cell>
          <cell r="O67">
            <v>0</v>
          </cell>
        </row>
        <row r="69">
          <cell r="C69" t="str">
            <v xml:space="preserve">Total Corporate - Other </v>
          </cell>
          <cell r="D69">
            <v>3985.7252499999986</v>
          </cell>
          <cell r="E69">
            <v>3743.7624399999986</v>
          </cell>
          <cell r="F69">
            <v>-760.14881000000139</v>
          </cell>
          <cell r="G69">
            <v>-689.20681000000127</v>
          </cell>
          <cell r="H69">
            <v>-689.20681000000127</v>
          </cell>
          <cell r="I69">
            <v>-689.20681000000127</v>
          </cell>
          <cell r="J69">
            <v>-689.20681000000127</v>
          </cell>
          <cell r="K69">
            <v>-689.20681000000127</v>
          </cell>
          <cell r="L69">
            <v>-689.20681000000127</v>
          </cell>
          <cell r="M69">
            <v>-689.20681000000127</v>
          </cell>
          <cell r="N69">
            <v>-689.20681000000127</v>
          </cell>
          <cell r="O69">
            <v>-689.20681000000127</v>
          </cell>
        </row>
        <row r="70">
          <cell r="E70" t="str">
            <v xml:space="preserve"> </v>
          </cell>
        </row>
        <row r="71">
          <cell r="C71" t="str">
            <v>HONI CF&amp;S Total Corporate - Other</v>
          </cell>
          <cell r="D71" t="e">
            <v>#REF!</v>
          </cell>
          <cell r="E71" t="e">
            <v>#REF!</v>
          </cell>
          <cell r="F71" t="e">
            <v>#REF!</v>
          </cell>
          <cell r="G71" t="e">
            <v>#REF!</v>
          </cell>
          <cell r="H71" t="e">
            <v>#REF!</v>
          </cell>
          <cell r="I71" t="e">
            <v>#REF!</v>
          </cell>
          <cell r="J71" t="e">
            <v>#REF!</v>
          </cell>
          <cell r="K71" t="e">
            <v>#REF!</v>
          </cell>
          <cell r="L71" t="e">
            <v>#REF!</v>
          </cell>
          <cell r="M71" t="e">
            <v>#REF!</v>
          </cell>
          <cell r="N71" t="e">
            <v>#REF!</v>
          </cell>
          <cell r="O71" t="e">
            <v>#REF!</v>
          </cell>
        </row>
        <row r="73">
          <cell r="C73" t="str">
            <v>HOI</v>
          </cell>
        </row>
        <row r="74">
          <cell r="A74">
            <v>34</v>
          </cell>
          <cell r="C74" t="str">
            <v>Unassigned HOI</v>
          </cell>
          <cell r="D74">
            <v>0</v>
          </cell>
          <cell r="E74">
            <v>0</v>
          </cell>
          <cell r="F74">
            <v>0</v>
          </cell>
          <cell r="G74">
            <v>0</v>
          </cell>
          <cell r="H74">
            <v>0</v>
          </cell>
          <cell r="I74">
            <v>0</v>
          </cell>
          <cell r="J74">
            <v>0</v>
          </cell>
          <cell r="K74">
            <v>0</v>
          </cell>
          <cell r="L74">
            <v>0</v>
          </cell>
          <cell r="M74">
            <v>0</v>
          </cell>
          <cell r="N74">
            <v>0</v>
          </cell>
          <cell r="O74">
            <v>0</v>
          </cell>
        </row>
        <row r="75">
          <cell r="C75" t="str">
            <v>HOI Allocations &amp; Adjustments</v>
          </cell>
        </row>
        <row r="76">
          <cell r="B76">
            <v>690070</v>
          </cell>
          <cell r="C76" t="str">
            <v xml:space="preserve">HOI Allocation  </v>
          </cell>
          <cell r="D76">
            <v>-523.98400000000004</v>
          </cell>
          <cell r="E76">
            <v>-1047.9680000000001</v>
          </cell>
          <cell r="F76">
            <v>-1599.5680000000002</v>
          </cell>
          <cell r="G76">
            <v>-2123.5520000000001</v>
          </cell>
          <cell r="H76">
            <v>-2123.5520000000001</v>
          </cell>
          <cell r="I76">
            <v>-2123.5520000000001</v>
          </cell>
          <cell r="J76">
            <v>-2123.5520000000001</v>
          </cell>
          <cell r="K76">
            <v>-2123.5520000000001</v>
          </cell>
          <cell r="L76">
            <v>-2123.5520000000001</v>
          </cell>
          <cell r="M76">
            <v>-2123.5520000000001</v>
          </cell>
          <cell r="N76">
            <v>-2123.5520000000001</v>
          </cell>
          <cell r="O76">
            <v>-2430.4520000000002</v>
          </cell>
        </row>
        <row r="78">
          <cell r="C78" t="str">
            <v>HOI Adjustments</v>
          </cell>
          <cell r="D78">
            <v>0</v>
          </cell>
          <cell r="E78">
            <v>0</v>
          </cell>
          <cell r="F78">
            <v>0</v>
          </cell>
          <cell r="G78">
            <v>0</v>
          </cell>
          <cell r="H78">
            <v>0</v>
          </cell>
          <cell r="I78">
            <v>0</v>
          </cell>
          <cell r="J78">
            <v>0</v>
          </cell>
          <cell r="K78">
            <v>0</v>
          </cell>
          <cell r="L78">
            <v>0</v>
          </cell>
          <cell r="M78">
            <v>0</v>
          </cell>
          <cell r="N78">
            <v>0</v>
          </cell>
          <cell r="O78">
            <v>0</v>
          </cell>
        </row>
        <row r="79">
          <cell r="A79">
            <v>33</v>
          </cell>
          <cell r="B79">
            <v>620000</v>
          </cell>
          <cell r="C79" t="str">
            <v xml:space="preserve">Provisions for A/R &amp; Exit - OHE </v>
          </cell>
          <cell r="D79">
            <v>0</v>
          </cell>
          <cell r="E79">
            <v>0</v>
          </cell>
          <cell r="F79">
            <v>0</v>
          </cell>
          <cell r="G79">
            <v>0</v>
          </cell>
          <cell r="H79">
            <v>0</v>
          </cell>
          <cell r="I79">
            <v>0</v>
          </cell>
          <cell r="J79">
            <v>0</v>
          </cell>
          <cell r="K79">
            <v>0</v>
          </cell>
          <cell r="L79">
            <v>0</v>
          </cell>
          <cell r="M79">
            <v>0</v>
          </cell>
          <cell r="N79">
            <v>0</v>
          </cell>
          <cell r="O79">
            <v>0</v>
          </cell>
        </row>
        <row r="80">
          <cell r="A80">
            <v>31</v>
          </cell>
          <cell r="B80">
            <v>620010</v>
          </cell>
          <cell r="C80" t="str">
            <v xml:space="preserve">Vacation Reserve Adjustment </v>
          </cell>
          <cell r="D80">
            <v>0</v>
          </cell>
          <cell r="E80">
            <v>0</v>
          </cell>
          <cell r="F80">
            <v>-3.0665</v>
          </cell>
          <cell r="G80">
            <v>-3.0665</v>
          </cell>
          <cell r="H80">
            <v>-3.0665</v>
          </cell>
          <cell r="I80">
            <v>-3.0665</v>
          </cell>
          <cell r="J80">
            <v>-3.0665</v>
          </cell>
          <cell r="K80">
            <v>-3.0665</v>
          </cell>
          <cell r="L80">
            <v>-3.0665</v>
          </cell>
          <cell r="M80">
            <v>-3.0665</v>
          </cell>
          <cell r="N80">
            <v>-3.0665</v>
          </cell>
          <cell r="O80">
            <v>-3.1025</v>
          </cell>
        </row>
        <row r="81">
          <cell r="A81">
            <v>35</v>
          </cell>
          <cell r="B81">
            <v>620011</v>
          </cell>
          <cell r="C81" t="str">
            <v>Pay - Variable</v>
          </cell>
          <cell r="D81">
            <v>0</v>
          </cell>
          <cell r="E81">
            <v>0</v>
          </cell>
          <cell r="F81">
            <v>0</v>
          </cell>
          <cell r="G81">
            <v>0</v>
          </cell>
          <cell r="H81">
            <v>0</v>
          </cell>
          <cell r="I81">
            <v>0</v>
          </cell>
          <cell r="J81">
            <v>0</v>
          </cell>
          <cell r="K81">
            <v>0</v>
          </cell>
          <cell r="L81">
            <v>0</v>
          </cell>
          <cell r="M81">
            <v>0</v>
          </cell>
          <cell r="N81">
            <v>0</v>
          </cell>
          <cell r="O81">
            <v>0</v>
          </cell>
        </row>
        <row r="82">
          <cell r="A82">
            <v>36</v>
          </cell>
          <cell r="B82">
            <v>620019</v>
          </cell>
          <cell r="C82" t="str">
            <v>Labour Cost Accrual &amp; adjustments</v>
          </cell>
          <cell r="D82">
            <v>0</v>
          </cell>
          <cell r="E82">
            <v>0</v>
          </cell>
          <cell r="F82">
            <v>0</v>
          </cell>
          <cell r="G82">
            <v>0</v>
          </cell>
          <cell r="H82">
            <v>0</v>
          </cell>
          <cell r="I82">
            <v>0</v>
          </cell>
          <cell r="J82">
            <v>0</v>
          </cell>
          <cell r="K82">
            <v>0</v>
          </cell>
          <cell r="L82">
            <v>0</v>
          </cell>
          <cell r="M82">
            <v>0</v>
          </cell>
          <cell r="N82">
            <v>0</v>
          </cell>
          <cell r="O82">
            <v>0</v>
          </cell>
        </row>
        <row r="83">
          <cell r="A83">
            <v>37</v>
          </cell>
          <cell r="B83">
            <v>620030</v>
          </cell>
          <cell r="C83" t="str">
            <v>Severance Pay</v>
          </cell>
          <cell r="D83">
            <v>0</v>
          </cell>
          <cell r="E83">
            <v>0</v>
          </cell>
          <cell r="F83">
            <v>0</v>
          </cell>
          <cell r="G83">
            <v>0</v>
          </cell>
          <cell r="H83">
            <v>0</v>
          </cell>
          <cell r="I83">
            <v>0</v>
          </cell>
          <cell r="J83">
            <v>0</v>
          </cell>
          <cell r="K83">
            <v>0</v>
          </cell>
          <cell r="L83">
            <v>0</v>
          </cell>
          <cell r="M83">
            <v>0</v>
          </cell>
          <cell r="N83">
            <v>0</v>
          </cell>
          <cell r="O83">
            <v>0</v>
          </cell>
        </row>
        <row r="84">
          <cell r="A84">
            <v>32</v>
          </cell>
          <cell r="B84">
            <v>620221</v>
          </cell>
          <cell r="C84" t="str">
            <v>Postage</v>
          </cell>
          <cell r="D84">
            <v>0.20599999999999999</v>
          </cell>
          <cell r="E84">
            <v>0.41410000000000002</v>
          </cell>
          <cell r="F84">
            <v>0.70148999999999995</v>
          </cell>
          <cell r="G84">
            <v>0.90700999999999998</v>
          </cell>
          <cell r="H84">
            <v>0.90700999999999998</v>
          </cell>
          <cell r="I84">
            <v>0.90700999999999998</v>
          </cell>
          <cell r="J84">
            <v>0.90700999999999998</v>
          </cell>
          <cell r="K84">
            <v>0.90700999999999998</v>
          </cell>
          <cell r="L84">
            <v>0.90700999999999998</v>
          </cell>
          <cell r="M84">
            <v>0.90700999999999998</v>
          </cell>
          <cell r="N84">
            <v>0.90700999999999998</v>
          </cell>
          <cell r="O84">
            <v>1.5080100000000001</v>
          </cell>
        </row>
        <row r="85">
          <cell r="A85">
            <v>38</v>
          </cell>
          <cell r="B85">
            <v>620240</v>
          </cell>
          <cell r="C85" t="str">
            <v xml:space="preserve">Other Contract Services - Inergi Inactive employees </v>
          </cell>
          <cell r="D85">
            <v>0</v>
          </cell>
          <cell r="E85">
            <v>0</v>
          </cell>
          <cell r="F85">
            <v>0</v>
          </cell>
          <cell r="G85">
            <v>0</v>
          </cell>
          <cell r="H85">
            <v>0</v>
          </cell>
          <cell r="I85">
            <v>0</v>
          </cell>
          <cell r="J85">
            <v>0</v>
          </cell>
          <cell r="K85">
            <v>0</v>
          </cell>
          <cell r="L85">
            <v>0</v>
          </cell>
          <cell r="M85">
            <v>0</v>
          </cell>
          <cell r="N85">
            <v>0</v>
          </cell>
          <cell r="O85">
            <v>0</v>
          </cell>
        </row>
        <row r="86">
          <cell r="A86">
            <v>39</v>
          </cell>
          <cell r="B86">
            <v>620487</v>
          </cell>
          <cell r="C86" t="str">
            <v>GST Recovery on Pension Fund</v>
          </cell>
          <cell r="D86">
            <v>0</v>
          </cell>
          <cell r="E86">
            <v>0</v>
          </cell>
          <cell r="F86">
            <v>0</v>
          </cell>
          <cell r="G86">
            <v>0</v>
          </cell>
          <cell r="H86">
            <v>0</v>
          </cell>
          <cell r="I86">
            <v>0</v>
          </cell>
          <cell r="J86">
            <v>0</v>
          </cell>
          <cell r="K86">
            <v>0</v>
          </cell>
          <cell r="L86">
            <v>0</v>
          </cell>
          <cell r="M86">
            <v>0</v>
          </cell>
          <cell r="N86">
            <v>0</v>
          </cell>
          <cell r="O86">
            <v>-115.633</v>
          </cell>
        </row>
        <row r="87">
          <cell r="A87">
            <v>40</v>
          </cell>
          <cell r="B87">
            <v>620490</v>
          </cell>
          <cell r="C87" t="str">
            <v>Other Cost - General Misc.</v>
          </cell>
          <cell r="D87">
            <v>0</v>
          </cell>
          <cell r="E87">
            <v>0</v>
          </cell>
          <cell r="F87">
            <v>0.73243000000000003</v>
          </cell>
          <cell r="G87">
            <v>0.73243000000000003</v>
          </cell>
          <cell r="H87">
            <v>0.73243000000000003</v>
          </cell>
          <cell r="I87">
            <v>0.73243000000000003</v>
          </cell>
          <cell r="J87">
            <v>0.73243000000000003</v>
          </cell>
          <cell r="K87">
            <v>0.73243000000000003</v>
          </cell>
          <cell r="L87">
            <v>0.73243000000000003</v>
          </cell>
          <cell r="M87">
            <v>0.73243000000000003</v>
          </cell>
          <cell r="N87">
            <v>0.73243000000000003</v>
          </cell>
          <cell r="O87">
            <v>1.37043</v>
          </cell>
        </row>
        <row r="88">
          <cell r="A88">
            <v>41</v>
          </cell>
          <cell r="B88">
            <v>620490</v>
          </cell>
          <cell r="C88" t="str">
            <v xml:space="preserve">Reversal of accrual </v>
          </cell>
          <cell r="D88">
            <v>0</v>
          </cell>
          <cell r="E88">
            <v>0</v>
          </cell>
          <cell r="F88">
            <v>0</v>
          </cell>
          <cell r="G88">
            <v>0</v>
          </cell>
          <cell r="H88">
            <v>0</v>
          </cell>
          <cell r="I88">
            <v>0</v>
          </cell>
          <cell r="J88">
            <v>0</v>
          </cell>
          <cell r="K88">
            <v>0</v>
          </cell>
          <cell r="L88">
            <v>0</v>
          </cell>
          <cell r="M88">
            <v>0</v>
          </cell>
          <cell r="N88">
            <v>0</v>
          </cell>
          <cell r="O88">
            <v>0</v>
          </cell>
        </row>
        <row r="89">
          <cell r="B89">
            <v>620491</v>
          </cell>
          <cell r="C89" t="str">
            <v>US Withholding Int - Link Co</v>
          </cell>
          <cell r="D89">
            <v>0.70450999999999997</v>
          </cell>
          <cell r="E89">
            <v>0.70450999999999997</v>
          </cell>
          <cell r="F89">
            <v>1.4085099999999999</v>
          </cell>
          <cell r="G89">
            <v>2.24064</v>
          </cell>
          <cell r="H89">
            <v>2.24064</v>
          </cell>
          <cell r="I89">
            <v>2.24064</v>
          </cell>
          <cell r="J89">
            <v>2.24064</v>
          </cell>
          <cell r="K89">
            <v>2.24064</v>
          </cell>
          <cell r="L89">
            <v>2.24064</v>
          </cell>
          <cell r="M89">
            <v>2.24064</v>
          </cell>
          <cell r="N89">
            <v>2.24064</v>
          </cell>
          <cell r="O89">
            <v>2.24064</v>
          </cell>
        </row>
        <row r="90">
          <cell r="A90">
            <v>42</v>
          </cell>
          <cell r="B90">
            <v>620494</v>
          </cell>
          <cell r="C90" t="str">
            <v xml:space="preserve"> Bad Debt Provision </v>
          </cell>
          <cell r="D90">
            <v>0</v>
          </cell>
          <cell r="E90">
            <v>0</v>
          </cell>
          <cell r="F90">
            <v>0</v>
          </cell>
          <cell r="G90">
            <v>0</v>
          </cell>
          <cell r="H90">
            <v>0</v>
          </cell>
          <cell r="I90">
            <v>0</v>
          </cell>
          <cell r="J90">
            <v>0</v>
          </cell>
          <cell r="K90">
            <v>0</v>
          </cell>
          <cell r="L90">
            <v>0</v>
          </cell>
          <cell r="M90">
            <v>0</v>
          </cell>
          <cell r="N90">
            <v>0</v>
          </cell>
          <cell r="O90">
            <v>81</v>
          </cell>
        </row>
        <row r="91">
          <cell r="A91">
            <v>43</v>
          </cell>
          <cell r="B91">
            <v>620497</v>
          </cell>
          <cell r="C91" t="str">
            <v>Contractual  Allowances</v>
          </cell>
          <cell r="D91">
            <v>0</v>
          </cell>
          <cell r="E91">
            <v>0.12703999999999999</v>
          </cell>
          <cell r="F91">
            <v>1.74746</v>
          </cell>
          <cell r="G91">
            <v>2.28315</v>
          </cell>
          <cell r="H91">
            <v>2.28315</v>
          </cell>
          <cell r="I91">
            <v>2.28315</v>
          </cell>
          <cell r="J91">
            <v>2.28315</v>
          </cell>
          <cell r="K91">
            <v>2.28315</v>
          </cell>
          <cell r="L91">
            <v>2.28315</v>
          </cell>
          <cell r="M91">
            <v>2.28315</v>
          </cell>
          <cell r="N91">
            <v>2.28315</v>
          </cell>
          <cell r="O91">
            <v>2.9781499999999999</v>
          </cell>
        </row>
        <row r="92">
          <cell r="A92" t="str">
            <v>43A</v>
          </cell>
          <cell r="B92">
            <v>620498</v>
          </cell>
          <cell r="C92" t="str">
            <v>Trico Settlement</v>
          </cell>
          <cell r="D92">
            <v>0</v>
          </cell>
          <cell r="E92">
            <v>0</v>
          </cell>
          <cell r="F92">
            <v>0</v>
          </cell>
          <cell r="G92">
            <v>0</v>
          </cell>
          <cell r="H92">
            <v>0</v>
          </cell>
          <cell r="I92">
            <v>0</v>
          </cell>
          <cell r="J92">
            <v>0</v>
          </cell>
          <cell r="K92">
            <v>0</v>
          </cell>
          <cell r="L92">
            <v>0</v>
          </cell>
          <cell r="M92">
            <v>0</v>
          </cell>
          <cell r="N92">
            <v>0</v>
          </cell>
          <cell r="O92">
            <v>0</v>
          </cell>
        </row>
        <row r="93">
          <cell r="A93">
            <v>44</v>
          </cell>
          <cell r="B93">
            <v>620630</v>
          </cell>
          <cell r="C93" t="str">
            <v xml:space="preserve">Facility Costs </v>
          </cell>
          <cell r="D93">
            <v>0</v>
          </cell>
          <cell r="E93">
            <v>0</v>
          </cell>
          <cell r="F93">
            <v>0</v>
          </cell>
          <cell r="G93">
            <v>0</v>
          </cell>
          <cell r="H93">
            <v>0</v>
          </cell>
          <cell r="I93">
            <v>0</v>
          </cell>
          <cell r="J93">
            <v>0</v>
          </cell>
          <cell r="K93">
            <v>0</v>
          </cell>
          <cell r="L93">
            <v>0</v>
          </cell>
          <cell r="M93">
            <v>0</v>
          </cell>
          <cell r="N93">
            <v>0</v>
          </cell>
          <cell r="O93">
            <v>0</v>
          </cell>
        </row>
        <row r="94">
          <cell r="A94">
            <v>45</v>
          </cell>
          <cell r="B94">
            <v>688000</v>
          </cell>
          <cell r="C94" t="str">
            <v>Cleanup Balance</v>
          </cell>
          <cell r="D94">
            <v>0</v>
          </cell>
          <cell r="E94">
            <v>0</v>
          </cell>
          <cell r="F94">
            <v>222.50485</v>
          </cell>
          <cell r="G94">
            <v>222.50485</v>
          </cell>
          <cell r="H94">
            <v>222.50485</v>
          </cell>
          <cell r="I94">
            <v>222.50485</v>
          </cell>
          <cell r="J94">
            <v>222.50485</v>
          </cell>
          <cell r="K94">
            <v>222.50485</v>
          </cell>
          <cell r="L94">
            <v>222.50485</v>
          </cell>
          <cell r="M94">
            <v>222.50485</v>
          </cell>
          <cell r="N94">
            <v>222.50485</v>
          </cell>
          <cell r="O94">
            <v>222.22185000000002</v>
          </cell>
        </row>
        <row r="95">
          <cell r="A95">
            <v>46</v>
          </cell>
          <cell r="C95" t="str">
            <v xml:space="preserve">Other </v>
          </cell>
        </row>
        <row r="96">
          <cell r="C96" t="str">
            <v>Subtotal - HOI Allocations &amp; Adjustments</v>
          </cell>
          <cell r="D96">
            <v>-523.07348999999999</v>
          </cell>
          <cell r="E96">
            <v>-1046.72235</v>
          </cell>
          <cell r="F96">
            <v>-1375.5397600000001</v>
          </cell>
          <cell r="G96">
            <v>-1897.9504199999999</v>
          </cell>
          <cell r="H96">
            <v>-1897.9504199999999</v>
          </cell>
          <cell r="I96">
            <v>-1897.9504199999999</v>
          </cell>
          <cell r="J96">
            <v>-1897.9504199999999</v>
          </cell>
          <cell r="K96">
            <v>-1897.9504199999999</v>
          </cell>
          <cell r="L96">
            <v>-1897.9504199999999</v>
          </cell>
          <cell r="M96">
            <v>-1897.9504199999999</v>
          </cell>
          <cell r="N96">
            <v>-1897.9504199999999</v>
          </cell>
          <cell r="O96">
            <v>-2237.8684200000002</v>
          </cell>
        </row>
        <row r="97">
          <cell r="A97">
            <v>50</v>
          </cell>
          <cell r="C97" t="str">
            <v>Misc (+32+67+69)</v>
          </cell>
          <cell r="D97">
            <v>0.20599999999999999</v>
          </cell>
          <cell r="E97">
            <v>0.54113999999999995</v>
          </cell>
          <cell r="F97">
            <v>0.70148999999999995</v>
          </cell>
          <cell r="G97">
            <v>0.90700999999999998</v>
          </cell>
          <cell r="H97">
            <v>0.90700999999999998</v>
          </cell>
          <cell r="I97">
            <v>0.90700999999999998</v>
          </cell>
          <cell r="J97">
            <v>0.90700999999999998</v>
          </cell>
          <cell r="K97">
            <v>0.90700999999999998</v>
          </cell>
          <cell r="L97">
            <v>0.90700999999999998</v>
          </cell>
          <cell r="M97">
            <v>0.90700999999999998</v>
          </cell>
          <cell r="N97">
            <v>0.90700999999999998</v>
          </cell>
          <cell r="O97">
            <v>1.5080100000000001</v>
          </cell>
        </row>
      </sheetData>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s>
    <sheetDataSet>
      <sheetData sheetId="0" refreshError="1">
        <row r="16">
          <cell r="D16" t="str">
            <v>Actuals</v>
          </cell>
          <cell r="E16" t="str">
            <v>Allocations</v>
          </cell>
          <cell r="F16" t="str">
            <v>Actual</v>
          </cell>
          <cell r="G16" t="str">
            <v>Budget</v>
          </cell>
          <cell r="H16" t="str">
            <v>Variance</v>
          </cell>
          <cell r="I16" t="str">
            <v>Var.</v>
          </cell>
          <cell r="J16" t="str">
            <v>Actuals</v>
          </cell>
          <cell r="K16" t="str">
            <v>Allocations</v>
          </cell>
          <cell r="L16" t="str">
            <v>Actual</v>
          </cell>
          <cell r="M16" t="str">
            <v>Variance</v>
          </cell>
          <cell r="N16" t="str">
            <v>Var.</v>
          </cell>
          <cell r="P16" t="str">
            <v>Actuals</v>
          </cell>
          <cell r="Q16" t="str">
            <v>Allocations</v>
          </cell>
          <cell r="R16" t="str">
            <v>Actual</v>
          </cell>
          <cell r="S16" t="str">
            <v>Budget</v>
          </cell>
          <cell r="T16" t="str">
            <v>Variance</v>
          </cell>
          <cell r="U16" t="str">
            <v>Var.</v>
          </cell>
          <cell r="V16" t="str">
            <v>Actuals</v>
          </cell>
          <cell r="W16" t="str">
            <v>Allocations</v>
          </cell>
          <cell r="X16" t="str">
            <v>Actual</v>
          </cell>
          <cell r="Y16" t="str">
            <v>Variance</v>
          </cell>
          <cell r="Z16" t="str">
            <v>Var.</v>
          </cell>
        </row>
        <row r="17">
          <cell r="D17">
            <v>9416500</v>
          </cell>
          <cell r="E17">
            <v>0</v>
          </cell>
          <cell r="F17">
            <v>9416500</v>
          </cell>
          <cell r="G17">
            <v>0</v>
          </cell>
          <cell r="H17">
            <v>9416500</v>
          </cell>
          <cell r="I17" t="str">
            <v>-</v>
          </cell>
          <cell r="J17">
            <v>0</v>
          </cell>
          <cell r="K17">
            <v>0</v>
          </cell>
          <cell r="L17">
            <v>0</v>
          </cell>
          <cell r="M17">
            <v>9416500</v>
          </cell>
          <cell r="N17" t="str">
            <v>-</v>
          </cell>
          <cell r="P17">
            <v>9416500</v>
          </cell>
          <cell r="Q17">
            <v>0</v>
          </cell>
          <cell r="R17">
            <v>9416500</v>
          </cell>
          <cell r="S17">
            <v>0</v>
          </cell>
          <cell r="T17">
            <v>9416500</v>
          </cell>
          <cell r="U17" t="str">
            <v>-</v>
          </cell>
          <cell r="V17">
            <v>0</v>
          </cell>
          <cell r="W17">
            <v>0</v>
          </cell>
          <cell r="X17">
            <v>0</v>
          </cell>
          <cell r="Y17">
            <v>9416500</v>
          </cell>
          <cell r="Z17" t="str">
            <v>-</v>
          </cell>
        </row>
        <row r="18">
          <cell r="D18">
            <v>9416500</v>
          </cell>
          <cell r="E18">
            <v>0</v>
          </cell>
          <cell r="F18">
            <v>9416500</v>
          </cell>
          <cell r="G18">
            <v>0</v>
          </cell>
          <cell r="H18">
            <v>9416500</v>
          </cell>
          <cell r="I18" t="str">
            <v>-</v>
          </cell>
          <cell r="J18">
            <v>0</v>
          </cell>
          <cell r="K18">
            <v>0</v>
          </cell>
          <cell r="L18">
            <v>0</v>
          </cell>
          <cell r="M18">
            <v>9416500</v>
          </cell>
          <cell r="N18" t="str">
            <v>-</v>
          </cell>
          <cell r="P18">
            <v>9416500</v>
          </cell>
          <cell r="Q18">
            <v>0</v>
          </cell>
          <cell r="R18">
            <v>9416500</v>
          </cell>
          <cell r="S18">
            <v>0</v>
          </cell>
          <cell r="T18">
            <v>9416500</v>
          </cell>
          <cell r="U18" t="str">
            <v>-</v>
          </cell>
          <cell r="V18">
            <v>0</v>
          </cell>
          <cell r="W18">
            <v>0</v>
          </cell>
          <cell r="X18">
            <v>0</v>
          </cell>
          <cell r="Y18">
            <v>9416500</v>
          </cell>
          <cell r="Z18" t="str">
            <v>-</v>
          </cell>
        </row>
        <row r="19">
          <cell r="D19">
            <v>929761.81</v>
          </cell>
          <cell r="E19">
            <v>0</v>
          </cell>
          <cell r="F19">
            <v>929761.81</v>
          </cell>
          <cell r="G19">
            <v>0</v>
          </cell>
          <cell r="H19">
            <v>929761.81</v>
          </cell>
          <cell r="I19" t="str">
            <v>-</v>
          </cell>
          <cell r="J19">
            <v>0</v>
          </cell>
          <cell r="K19">
            <v>0</v>
          </cell>
          <cell r="L19">
            <v>0</v>
          </cell>
          <cell r="M19">
            <v>929761.81</v>
          </cell>
          <cell r="N19" t="str">
            <v>-</v>
          </cell>
          <cell r="P19">
            <v>929761.81</v>
          </cell>
          <cell r="Q19">
            <v>0</v>
          </cell>
          <cell r="R19">
            <v>929761.81</v>
          </cell>
          <cell r="S19">
            <v>0</v>
          </cell>
          <cell r="T19">
            <v>929761.81</v>
          </cell>
          <cell r="U19" t="str">
            <v>-</v>
          </cell>
          <cell r="V19">
            <v>0</v>
          </cell>
          <cell r="W19">
            <v>0</v>
          </cell>
          <cell r="X19">
            <v>0</v>
          </cell>
          <cell r="Y19">
            <v>929761.81</v>
          </cell>
          <cell r="Z19" t="str">
            <v>-</v>
          </cell>
        </row>
        <row r="20">
          <cell r="D20">
            <v>929761.81</v>
          </cell>
          <cell r="E20">
            <v>0</v>
          </cell>
          <cell r="F20">
            <v>929761.81</v>
          </cell>
          <cell r="G20">
            <v>0</v>
          </cell>
          <cell r="H20">
            <v>929761.81</v>
          </cell>
          <cell r="I20" t="str">
            <v>-</v>
          </cell>
          <cell r="J20">
            <v>0</v>
          </cell>
          <cell r="K20">
            <v>0</v>
          </cell>
          <cell r="L20">
            <v>0</v>
          </cell>
          <cell r="M20">
            <v>929761.81</v>
          </cell>
          <cell r="N20" t="str">
            <v>-</v>
          </cell>
          <cell r="P20">
            <v>929761.81</v>
          </cell>
          <cell r="Q20">
            <v>0</v>
          </cell>
          <cell r="R20">
            <v>929761.81</v>
          </cell>
          <cell r="S20">
            <v>0</v>
          </cell>
          <cell r="T20">
            <v>929761.81</v>
          </cell>
          <cell r="U20" t="str">
            <v>-</v>
          </cell>
          <cell r="V20">
            <v>0</v>
          </cell>
          <cell r="W20">
            <v>0</v>
          </cell>
          <cell r="X20">
            <v>0</v>
          </cell>
          <cell r="Y20">
            <v>929761.81</v>
          </cell>
          <cell r="Z20" t="str">
            <v>-</v>
          </cell>
        </row>
        <row r="21">
          <cell r="D21">
            <v>416666.67</v>
          </cell>
          <cell r="E21">
            <v>0</v>
          </cell>
          <cell r="F21">
            <v>416666.67</v>
          </cell>
          <cell r="G21">
            <v>0</v>
          </cell>
          <cell r="H21">
            <v>416666.67</v>
          </cell>
          <cell r="I21" t="str">
            <v>-</v>
          </cell>
          <cell r="J21">
            <v>0</v>
          </cell>
          <cell r="K21">
            <v>0</v>
          </cell>
          <cell r="L21">
            <v>0</v>
          </cell>
          <cell r="M21">
            <v>416666.67</v>
          </cell>
          <cell r="N21" t="str">
            <v>-</v>
          </cell>
          <cell r="P21">
            <v>416666.67</v>
          </cell>
          <cell r="Q21">
            <v>0</v>
          </cell>
          <cell r="R21">
            <v>416666.67</v>
          </cell>
          <cell r="S21">
            <v>0</v>
          </cell>
          <cell r="T21">
            <v>416666.67</v>
          </cell>
          <cell r="U21" t="str">
            <v>-</v>
          </cell>
          <cell r="V21">
            <v>0</v>
          </cell>
          <cell r="W21">
            <v>0</v>
          </cell>
          <cell r="X21">
            <v>0</v>
          </cell>
          <cell r="Y21">
            <v>416666.67</v>
          </cell>
          <cell r="Z21" t="str">
            <v>-</v>
          </cell>
        </row>
        <row r="22">
          <cell r="D22">
            <v>416666.67</v>
          </cell>
          <cell r="E22">
            <v>0</v>
          </cell>
          <cell r="F22">
            <v>416666.67</v>
          </cell>
          <cell r="G22">
            <v>0</v>
          </cell>
          <cell r="H22">
            <v>416666.67</v>
          </cell>
          <cell r="I22" t="str">
            <v>-</v>
          </cell>
          <cell r="J22">
            <v>0</v>
          </cell>
          <cell r="K22">
            <v>0</v>
          </cell>
          <cell r="L22">
            <v>0</v>
          </cell>
          <cell r="M22">
            <v>416666.67</v>
          </cell>
          <cell r="N22" t="str">
            <v>-</v>
          </cell>
          <cell r="P22">
            <v>416666.67</v>
          </cell>
          <cell r="Q22">
            <v>0</v>
          </cell>
          <cell r="R22">
            <v>416666.67</v>
          </cell>
          <cell r="S22">
            <v>0</v>
          </cell>
          <cell r="T22">
            <v>416666.67</v>
          </cell>
          <cell r="U22" t="str">
            <v>-</v>
          </cell>
          <cell r="V22">
            <v>0</v>
          </cell>
          <cell r="W22">
            <v>0</v>
          </cell>
          <cell r="X22">
            <v>0</v>
          </cell>
          <cell r="Y22">
            <v>416666.67</v>
          </cell>
          <cell r="Z22" t="str">
            <v>-</v>
          </cell>
        </row>
        <row r="23">
          <cell r="D23">
            <v>0</v>
          </cell>
          <cell r="E23">
            <v>0</v>
          </cell>
          <cell r="F23">
            <v>0</v>
          </cell>
          <cell r="G23">
            <v>0</v>
          </cell>
          <cell r="H23">
            <v>0</v>
          </cell>
          <cell r="I23" t="str">
            <v>-</v>
          </cell>
          <cell r="J23">
            <v>0</v>
          </cell>
          <cell r="K23">
            <v>0</v>
          </cell>
          <cell r="L23">
            <v>0</v>
          </cell>
          <cell r="M23">
            <v>0</v>
          </cell>
          <cell r="N23" t="str">
            <v>-</v>
          </cell>
          <cell r="P23">
            <v>0</v>
          </cell>
          <cell r="Q23">
            <v>0</v>
          </cell>
          <cell r="R23">
            <v>0</v>
          </cell>
          <cell r="S23">
            <v>0</v>
          </cell>
          <cell r="T23">
            <v>0</v>
          </cell>
          <cell r="U23" t="str">
            <v>-</v>
          </cell>
          <cell r="V23">
            <v>0</v>
          </cell>
          <cell r="W23">
            <v>0</v>
          </cell>
          <cell r="X23">
            <v>0</v>
          </cell>
          <cell r="Y23">
            <v>0</v>
          </cell>
          <cell r="Z23" t="str">
            <v>-</v>
          </cell>
        </row>
        <row r="24">
          <cell r="D24">
            <v>0</v>
          </cell>
          <cell r="E24">
            <v>0</v>
          </cell>
          <cell r="F24">
            <v>0</v>
          </cell>
          <cell r="G24">
            <v>0</v>
          </cell>
          <cell r="H24">
            <v>0</v>
          </cell>
          <cell r="I24" t="str">
            <v>-</v>
          </cell>
          <cell r="J24">
            <v>0</v>
          </cell>
          <cell r="K24">
            <v>0</v>
          </cell>
          <cell r="L24">
            <v>0</v>
          </cell>
          <cell r="M24">
            <v>0</v>
          </cell>
          <cell r="N24" t="str">
            <v>-</v>
          </cell>
          <cell r="P24">
            <v>0</v>
          </cell>
          <cell r="Q24">
            <v>0</v>
          </cell>
          <cell r="R24">
            <v>0</v>
          </cell>
          <cell r="S24">
            <v>0</v>
          </cell>
          <cell r="T24">
            <v>0</v>
          </cell>
          <cell r="U24" t="str">
            <v>-</v>
          </cell>
          <cell r="V24">
            <v>0</v>
          </cell>
          <cell r="W24">
            <v>0</v>
          </cell>
          <cell r="X24">
            <v>0</v>
          </cell>
          <cell r="Y24">
            <v>0</v>
          </cell>
          <cell r="Z24" t="str">
            <v>-</v>
          </cell>
        </row>
        <row r="25">
          <cell r="D25">
            <v>0</v>
          </cell>
          <cell r="E25">
            <v>0</v>
          </cell>
          <cell r="F25">
            <v>0</v>
          </cell>
          <cell r="G25">
            <v>0</v>
          </cell>
          <cell r="H25">
            <v>0</v>
          </cell>
          <cell r="I25" t="str">
            <v>-</v>
          </cell>
          <cell r="J25">
            <v>0</v>
          </cell>
          <cell r="K25">
            <v>0</v>
          </cell>
          <cell r="L25">
            <v>0</v>
          </cell>
          <cell r="M25">
            <v>0</v>
          </cell>
          <cell r="N25" t="str">
            <v>-</v>
          </cell>
          <cell r="P25">
            <v>0</v>
          </cell>
          <cell r="Q25">
            <v>0</v>
          </cell>
          <cell r="R25">
            <v>0</v>
          </cell>
          <cell r="S25">
            <v>0</v>
          </cell>
          <cell r="T25">
            <v>0</v>
          </cell>
          <cell r="U25" t="str">
            <v>-</v>
          </cell>
          <cell r="V25">
            <v>0</v>
          </cell>
          <cell r="W25">
            <v>0</v>
          </cell>
          <cell r="X25">
            <v>0</v>
          </cell>
          <cell r="Y25">
            <v>0</v>
          </cell>
          <cell r="Z25" t="str">
            <v>-</v>
          </cell>
        </row>
        <row r="26">
          <cell r="D26">
            <v>0</v>
          </cell>
          <cell r="E26">
            <v>0</v>
          </cell>
          <cell r="F26">
            <v>0</v>
          </cell>
          <cell r="G26">
            <v>0</v>
          </cell>
          <cell r="H26">
            <v>0</v>
          </cell>
          <cell r="I26" t="str">
            <v>-</v>
          </cell>
          <cell r="J26">
            <v>0</v>
          </cell>
          <cell r="K26">
            <v>0</v>
          </cell>
          <cell r="L26">
            <v>0</v>
          </cell>
          <cell r="M26">
            <v>0</v>
          </cell>
          <cell r="N26" t="str">
            <v>-</v>
          </cell>
          <cell r="P26">
            <v>0</v>
          </cell>
          <cell r="Q26">
            <v>0</v>
          </cell>
          <cell r="R26">
            <v>0</v>
          </cell>
          <cell r="S26">
            <v>0</v>
          </cell>
          <cell r="T26">
            <v>0</v>
          </cell>
          <cell r="U26" t="str">
            <v>-</v>
          </cell>
          <cell r="V26">
            <v>0</v>
          </cell>
          <cell r="W26">
            <v>0</v>
          </cell>
          <cell r="X26">
            <v>0</v>
          </cell>
          <cell r="Y26">
            <v>0</v>
          </cell>
          <cell r="Z26" t="str">
            <v>-</v>
          </cell>
        </row>
        <row r="27">
          <cell r="D27">
            <v>0</v>
          </cell>
          <cell r="E27">
            <v>0</v>
          </cell>
          <cell r="F27">
            <v>0</v>
          </cell>
          <cell r="G27">
            <v>0</v>
          </cell>
          <cell r="H27">
            <v>0</v>
          </cell>
          <cell r="I27" t="str">
            <v>-</v>
          </cell>
          <cell r="J27">
            <v>0</v>
          </cell>
          <cell r="K27">
            <v>0</v>
          </cell>
          <cell r="L27">
            <v>0</v>
          </cell>
          <cell r="M27">
            <v>0</v>
          </cell>
          <cell r="N27" t="str">
            <v>-</v>
          </cell>
          <cell r="P27">
            <v>0</v>
          </cell>
          <cell r="Q27">
            <v>0</v>
          </cell>
          <cell r="R27">
            <v>0</v>
          </cell>
          <cell r="S27">
            <v>0</v>
          </cell>
          <cell r="T27">
            <v>0</v>
          </cell>
          <cell r="U27" t="str">
            <v>-</v>
          </cell>
          <cell r="V27">
            <v>0</v>
          </cell>
          <cell r="W27">
            <v>0</v>
          </cell>
          <cell r="X27">
            <v>0</v>
          </cell>
          <cell r="Y27">
            <v>0</v>
          </cell>
          <cell r="Z27" t="str">
            <v>-</v>
          </cell>
        </row>
        <row r="29">
          <cell r="D29">
            <v>10762928.48</v>
          </cell>
          <cell r="E29">
            <v>0</v>
          </cell>
          <cell r="F29">
            <v>10762928.48</v>
          </cell>
          <cell r="G29">
            <v>0</v>
          </cell>
          <cell r="H29">
            <v>10762928.48</v>
          </cell>
          <cell r="I29" t="str">
            <v>-</v>
          </cell>
          <cell r="J29">
            <v>0</v>
          </cell>
          <cell r="K29">
            <v>0</v>
          </cell>
          <cell r="L29">
            <v>0</v>
          </cell>
          <cell r="M29">
            <v>10762928.48</v>
          </cell>
          <cell r="N29" t="str">
            <v>-</v>
          </cell>
          <cell r="P29">
            <v>10762928.48</v>
          </cell>
          <cell r="Q29">
            <v>0</v>
          </cell>
          <cell r="R29">
            <v>10762928.48</v>
          </cell>
          <cell r="S29">
            <v>0</v>
          </cell>
          <cell r="T29">
            <v>10762928.48</v>
          </cell>
          <cell r="U29" t="str">
            <v>-</v>
          </cell>
          <cell r="V29">
            <v>0</v>
          </cell>
          <cell r="W29">
            <v>0</v>
          </cell>
          <cell r="X29">
            <v>0</v>
          </cell>
          <cell r="Y29">
            <v>10762928.48</v>
          </cell>
          <cell r="Z29" t="str">
            <v>-</v>
          </cell>
        </row>
        <row r="33">
          <cell r="D33">
            <v>3597198.05</v>
          </cell>
          <cell r="E33">
            <v>0</v>
          </cell>
          <cell r="F33">
            <v>3597198.05</v>
          </cell>
          <cell r="G33">
            <v>0</v>
          </cell>
          <cell r="H33">
            <v>3597198.05</v>
          </cell>
          <cell r="I33" t="str">
            <v>-</v>
          </cell>
          <cell r="J33">
            <v>0</v>
          </cell>
          <cell r="K33">
            <v>0</v>
          </cell>
          <cell r="L33">
            <v>0</v>
          </cell>
          <cell r="M33">
            <v>3597198.05</v>
          </cell>
          <cell r="N33" t="str">
            <v>-</v>
          </cell>
          <cell r="P33">
            <v>3597198.05</v>
          </cell>
          <cell r="Q33">
            <v>0</v>
          </cell>
          <cell r="R33">
            <v>3597198.05</v>
          </cell>
          <cell r="S33">
            <v>0</v>
          </cell>
          <cell r="T33">
            <v>3597198.05</v>
          </cell>
          <cell r="U33" t="str">
            <v>-</v>
          </cell>
          <cell r="V33">
            <v>0</v>
          </cell>
          <cell r="W33">
            <v>0</v>
          </cell>
          <cell r="X33">
            <v>0</v>
          </cell>
          <cell r="Y33">
            <v>3597198.05</v>
          </cell>
          <cell r="Z33" t="str">
            <v>-</v>
          </cell>
        </row>
        <row r="34">
          <cell r="D34">
            <v>124868.55</v>
          </cell>
          <cell r="E34">
            <v>0</v>
          </cell>
          <cell r="F34">
            <v>124868.55</v>
          </cell>
          <cell r="G34">
            <v>0</v>
          </cell>
          <cell r="H34">
            <v>124868.55</v>
          </cell>
          <cell r="I34" t="str">
            <v>-</v>
          </cell>
          <cell r="J34">
            <v>0</v>
          </cell>
          <cell r="K34">
            <v>0</v>
          </cell>
          <cell r="L34">
            <v>0</v>
          </cell>
          <cell r="M34">
            <v>124868.55</v>
          </cell>
          <cell r="N34" t="str">
            <v>-</v>
          </cell>
          <cell r="P34">
            <v>124868.55</v>
          </cell>
          <cell r="Q34">
            <v>0</v>
          </cell>
          <cell r="R34">
            <v>124868.55</v>
          </cell>
          <cell r="S34">
            <v>0</v>
          </cell>
          <cell r="T34">
            <v>124868.55</v>
          </cell>
          <cell r="U34" t="str">
            <v>-</v>
          </cell>
          <cell r="V34">
            <v>0</v>
          </cell>
          <cell r="W34">
            <v>0</v>
          </cell>
          <cell r="X34">
            <v>0</v>
          </cell>
          <cell r="Y34">
            <v>124868.55</v>
          </cell>
          <cell r="Z34" t="str">
            <v>-</v>
          </cell>
        </row>
        <row r="35">
          <cell r="D35">
            <v>929761.81</v>
          </cell>
          <cell r="E35">
            <v>0</v>
          </cell>
          <cell r="F35">
            <v>929761.81</v>
          </cell>
          <cell r="G35">
            <v>0</v>
          </cell>
          <cell r="H35">
            <v>929761.81</v>
          </cell>
          <cell r="I35" t="str">
            <v>-</v>
          </cell>
          <cell r="J35">
            <v>0</v>
          </cell>
          <cell r="K35">
            <v>0</v>
          </cell>
          <cell r="L35">
            <v>0</v>
          </cell>
          <cell r="M35">
            <v>929761.81</v>
          </cell>
          <cell r="N35" t="str">
            <v>-</v>
          </cell>
          <cell r="P35">
            <v>929761.81</v>
          </cell>
          <cell r="Q35">
            <v>0</v>
          </cell>
          <cell r="R35">
            <v>929761.81</v>
          </cell>
          <cell r="S35">
            <v>0</v>
          </cell>
          <cell r="T35">
            <v>929761.81</v>
          </cell>
          <cell r="U35" t="str">
            <v>-</v>
          </cell>
          <cell r="V35">
            <v>0</v>
          </cell>
          <cell r="W35">
            <v>0</v>
          </cell>
          <cell r="X35">
            <v>0</v>
          </cell>
          <cell r="Y35">
            <v>929761.81</v>
          </cell>
          <cell r="Z35" t="str">
            <v>-</v>
          </cell>
        </row>
        <row r="36">
          <cell r="D36">
            <v>445574</v>
          </cell>
          <cell r="E36">
            <v>0</v>
          </cell>
          <cell r="F36">
            <v>445574</v>
          </cell>
          <cell r="G36">
            <v>0</v>
          </cell>
          <cell r="H36">
            <v>445574</v>
          </cell>
          <cell r="I36" t="str">
            <v>-</v>
          </cell>
          <cell r="J36">
            <v>0</v>
          </cell>
          <cell r="K36">
            <v>0</v>
          </cell>
          <cell r="L36">
            <v>0</v>
          </cell>
          <cell r="M36">
            <v>445574</v>
          </cell>
          <cell r="N36" t="str">
            <v>-</v>
          </cell>
          <cell r="P36">
            <v>445574</v>
          </cell>
          <cell r="Q36">
            <v>0</v>
          </cell>
          <cell r="R36">
            <v>445574</v>
          </cell>
          <cell r="S36">
            <v>0</v>
          </cell>
          <cell r="T36">
            <v>445574</v>
          </cell>
          <cell r="U36" t="str">
            <v>-</v>
          </cell>
          <cell r="V36">
            <v>0</v>
          </cell>
          <cell r="W36">
            <v>0</v>
          </cell>
          <cell r="X36">
            <v>0</v>
          </cell>
          <cell r="Y36">
            <v>445574</v>
          </cell>
          <cell r="Z36" t="str">
            <v>-</v>
          </cell>
        </row>
        <row r="37">
          <cell r="D37">
            <v>151903.39000000001</v>
          </cell>
          <cell r="E37">
            <v>0</v>
          </cell>
          <cell r="F37">
            <v>151903.39000000001</v>
          </cell>
          <cell r="G37">
            <v>0</v>
          </cell>
          <cell r="H37">
            <v>151903.39000000001</v>
          </cell>
          <cell r="I37" t="str">
            <v>-</v>
          </cell>
          <cell r="J37">
            <v>0</v>
          </cell>
          <cell r="K37">
            <v>0</v>
          </cell>
          <cell r="L37">
            <v>0</v>
          </cell>
          <cell r="M37">
            <v>151903.39000000001</v>
          </cell>
          <cell r="N37" t="str">
            <v>-</v>
          </cell>
          <cell r="P37">
            <v>151903.39000000001</v>
          </cell>
          <cell r="Q37">
            <v>0</v>
          </cell>
          <cell r="R37">
            <v>151903.39000000001</v>
          </cell>
          <cell r="S37">
            <v>0</v>
          </cell>
          <cell r="T37">
            <v>151903.39000000001</v>
          </cell>
          <cell r="U37" t="str">
            <v>-</v>
          </cell>
          <cell r="V37">
            <v>0</v>
          </cell>
          <cell r="W37">
            <v>0</v>
          </cell>
          <cell r="X37">
            <v>0</v>
          </cell>
          <cell r="Y37">
            <v>151903.39000000001</v>
          </cell>
          <cell r="Z37" t="str">
            <v>-</v>
          </cell>
        </row>
        <row r="38">
          <cell r="D38">
            <v>5249305.8</v>
          </cell>
          <cell r="E38">
            <v>0</v>
          </cell>
          <cell r="F38">
            <v>5249305.8</v>
          </cell>
          <cell r="G38">
            <v>0</v>
          </cell>
          <cell r="H38">
            <v>5249305.8</v>
          </cell>
          <cell r="I38" t="str">
            <v>-</v>
          </cell>
          <cell r="J38">
            <v>0</v>
          </cell>
          <cell r="K38">
            <v>0</v>
          </cell>
          <cell r="L38">
            <v>0</v>
          </cell>
          <cell r="M38">
            <v>5249305.8</v>
          </cell>
          <cell r="N38" t="str">
            <v>-</v>
          </cell>
          <cell r="P38">
            <v>5249305.8</v>
          </cell>
          <cell r="Q38">
            <v>0</v>
          </cell>
          <cell r="R38">
            <v>5249305.8</v>
          </cell>
          <cell r="S38">
            <v>0</v>
          </cell>
          <cell r="T38">
            <v>5249305.8</v>
          </cell>
          <cell r="U38" t="str">
            <v>-</v>
          </cell>
          <cell r="V38">
            <v>0</v>
          </cell>
          <cell r="W38">
            <v>0</v>
          </cell>
          <cell r="X38">
            <v>0</v>
          </cell>
          <cell r="Y38">
            <v>5249305.8</v>
          </cell>
          <cell r="Z38" t="str">
            <v>-</v>
          </cell>
        </row>
        <row r="39">
          <cell r="D39">
            <v>975410.57</v>
          </cell>
          <cell r="E39">
            <v>0</v>
          </cell>
          <cell r="F39">
            <v>975410.57</v>
          </cell>
          <cell r="G39">
            <v>0</v>
          </cell>
          <cell r="H39">
            <v>975410.57</v>
          </cell>
          <cell r="I39" t="str">
            <v>-</v>
          </cell>
          <cell r="J39">
            <v>0</v>
          </cell>
          <cell r="K39">
            <v>0</v>
          </cell>
          <cell r="L39">
            <v>0</v>
          </cell>
          <cell r="M39">
            <v>975410.57</v>
          </cell>
          <cell r="N39" t="str">
            <v>-</v>
          </cell>
          <cell r="P39">
            <v>975410.57</v>
          </cell>
          <cell r="Q39">
            <v>0</v>
          </cell>
          <cell r="R39">
            <v>975410.57</v>
          </cell>
          <cell r="S39">
            <v>0</v>
          </cell>
          <cell r="T39">
            <v>975410.57</v>
          </cell>
          <cell r="U39" t="str">
            <v>-</v>
          </cell>
          <cell r="V39">
            <v>0</v>
          </cell>
          <cell r="W39">
            <v>0</v>
          </cell>
          <cell r="X39">
            <v>0</v>
          </cell>
          <cell r="Y39">
            <v>975410.57</v>
          </cell>
          <cell r="Z39" t="str">
            <v>-</v>
          </cell>
        </row>
        <row r="40">
          <cell r="D40">
            <v>975410.57</v>
          </cell>
          <cell r="E40">
            <v>0</v>
          </cell>
          <cell r="F40">
            <v>975410.57</v>
          </cell>
          <cell r="G40">
            <v>0</v>
          </cell>
          <cell r="H40">
            <v>975410.57</v>
          </cell>
          <cell r="I40" t="str">
            <v>-</v>
          </cell>
          <cell r="J40">
            <v>0</v>
          </cell>
          <cell r="K40">
            <v>0</v>
          </cell>
          <cell r="L40">
            <v>0</v>
          </cell>
          <cell r="M40">
            <v>975410.57</v>
          </cell>
          <cell r="N40" t="str">
            <v>-</v>
          </cell>
          <cell r="P40">
            <v>975410.57</v>
          </cell>
          <cell r="Q40">
            <v>0</v>
          </cell>
          <cell r="R40">
            <v>975410.57</v>
          </cell>
          <cell r="S40">
            <v>0</v>
          </cell>
          <cell r="T40">
            <v>975410.57</v>
          </cell>
          <cell r="U40" t="str">
            <v>-</v>
          </cell>
          <cell r="V40">
            <v>0</v>
          </cell>
          <cell r="W40">
            <v>0</v>
          </cell>
          <cell r="X40">
            <v>0</v>
          </cell>
          <cell r="Y40">
            <v>975410.57</v>
          </cell>
          <cell r="Z40" t="str">
            <v>-</v>
          </cell>
        </row>
        <row r="41">
          <cell r="D41">
            <v>1927268.12</v>
          </cell>
          <cell r="E41">
            <v>0</v>
          </cell>
          <cell r="F41">
            <v>1927268.12</v>
          </cell>
          <cell r="G41">
            <v>0</v>
          </cell>
          <cell r="H41">
            <v>1927268.12</v>
          </cell>
          <cell r="I41" t="str">
            <v>-</v>
          </cell>
          <cell r="J41">
            <v>0</v>
          </cell>
          <cell r="K41">
            <v>0</v>
          </cell>
          <cell r="L41">
            <v>0</v>
          </cell>
          <cell r="M41">
            <v>1927268.12</v>
          </cell>
          <cell r="N41" t="str">
            <v>-</v>
          </cell>
          <cell r="P41">
            <v>1927268.12</v>
          </cell>
          <cell r="Q41">
            <v>0</v>
          </cell>
          <cell r="R41">
            <v>1927268.12</v>
          </cell>
          <cell r="S41">
            <v>0</v>
          </cell>
          <cell r="T41">
            <v>1927268.12</v>
          </cell>
          <cell r="U41" t="str">
            <v>-</v>
          </cell>
          <cell r="V41">
            <v>0</v>
          </cell>
          <cell r="W41">
            <v>0</v>
          </cell>
          <cell r="X41">
            <v>0</v>
          </cell>
          <cell r="Y41">
            <v>1927268.12</v>
          </cell>
          <cell r="Z41" t="str">
            <v>-</v>
          </cell>
        </row>
        <row r="42">
          <cell r="D42">
            <v>1927268.12</v>
          </cell>
          <cell r="E42">
            <v>0</v>
          </cell>
          <cell r="F42">
            <v>1927268.12</v>
          </cell>
          <cell r="G42">
            <v>0</v>
          </cell>
          <cell r="H42">
            <v>1927268.12</v>
          </cell>
          <cell r="I42" t="str">
            <v>-</v>
          </cell>
          <cell r="J42">
            <v>0</v>
          </cell>
          <cell r="K42">
            <v>0</v>
          </cell>
          <cell r="L42">
            <v>0</v>
          </cell>
          <cell r="M42">
            <v>1927268.12</v>
          </cell>
          <cell r="N42" t="str">
            <v>-</v>
          </cell>
          <cell r="P42">
            <v>1927268.12</v>
          </cell>
          <cell r="Q42">
            <v>0</v>
          </cell>
          <cell r="R42">
            <v>1927268.12</v>
          </cell>
          <cell r="S42">
            <v>0</v>
          </cell>
          <cell r="T42">
            <v>1927268.12</v>
          </cell>
          <cell r="U42" t="str">
            <v>-</v>
          </cell>
          <cell r="V42">
            <v>0</v>
          </cell>
          <cell r="W42">
            <v>0</v>
          </cell>
          <cell r="X42">
            <v>0</v>
          </cell>
          <cell r="Y42">
            <v>1927268.12</v>
          </cell>
          <cell r="Z42" t="str">
            <v>-</v>
          </cell>
        </row>
        <row r="43">
          <cell r="D43">
            <v>91.79</v>
          </cell>
          <cell r="E43">
            <v>0</v>
          </cell>
          <cell r="F43">
            <v>91.79</v>
          </cell>
          <cell r="G43">
            <v>0</v>
          </cell>
          <cell r="H43">
            <v>91.79</v>
          </cell>
          <cell r="I43" t="str">
            <v>-</v>
          </cell>
          <cell r="J43">
            <v>0</v>
          </cell>
          <cell r="K43">
            <v>0</v>
          </cell>
          <cell r="L43">
            <v>0</v>
          </cell>
          <cell r="M43">
            <v>91.79</v>
          </cell>
          <cell r="N43" t="str">
            <v>-</v>
          </cell>
          <cell r="P43">
            <v>91.79</v>
          </cell>
          <cell r="Q43">
            <v>0</v>
          </cell>
          <cell r="R43">
            <v>91.79</v>
          </cell>
          <cell r="S43">
            <v>0</v>
          </cell>
          <cell r="T43">
            <v>91.79</v>
          </cell>
          <cell r="U43" t="str">
            <v>-</v>
          </cell>
          <cell r="V43">
            <v>0</v>
          </cell>
          <cell r="W43">
            <v>0</v>
          </cell>
          <cell r="X43">
            <v>0</v>
          </cell>
          <cell r="Y43">
            <v>91.79</v>
          </cell>
          <cell r="Z43" t="str">
            <v>-</v>
          </cell>
        </row>
        <row r="44">
          <cell r="D44">
            <v>91.79</v>
          </cell>
          <cell r="E44">
            <v>0</v>
          </cell>
          <cell r="F44">
            <v>91.79</v>
          </cell>
          <cell r="G44">
            <v>0</v>
          </cell>
          <cell r="H44">
            <v>91.79</v>
          </cell>
          <cell r="I44" t="str">
            <v>-</v>
          </cell>
          <cell r="J44">
            <v>0</v>
          </cell>
          <cell r="K44">
            <v>0</v>
          </cell>
          <cell r="L44">
            <v>0</v>
          </cell>
          <cell r="M44">
            <v>91.79</v>
          </cell>
          <cell r="N44" t="str">
            <v>-</v>
          </cell>
          <cell r="P44">
            <v>91.79</v>
          </cell>
          <cell r="Q44">
            <v>0</v>
          </cell>
          <cell r="R44">
            <v>91.79</v>
          </cell>
          <cell r="S44">
            <v>0</v>
          </cell>
          <cell r="T44">
            <v>91.79</v>
          </cell>
          <cell r="U44" t="str">
            <v>-</v>
          </cell>
          <cell r="V44">
            <v>0</v>
          </cell>
          <cell r="W44">
            <v>0</v>
          </cell>
          <cell r="X44">
            <v>0</v>
          </cell>
          <cell r="Y44">
            <v>91.79</v>
          </cell>
          <cell r="Z44" t="str">
            <v>-</v>
          </cell>
        </row>
        <row r="45">
          <cell r="D45">
            <v>0</v>
          </cell>
          <cell r="E45">
            <v>0</v>
          </cell>
          <cell r="F45">
            <v>0</v>
          </cell>
          <cell r="G45">
            <v>0</v>
          </cell>
          <cell r="H45">
            <v>0</v>
          </cell>
          <cell r="I45" t="str">
            <v>-</v>
          </cell>
          <cell r="J45">
            <v>0</v>
          </cell>
          <cell r="K45">
            <v>0</v>
          </cell>
          <cell r="L45">
            <v>0</v>
          </cell>
          <cell r="M45">
            <v>0</v>
          </cell>
          <cell r="N45" t="str">
            <v>-</v>
          </cell>
          <cell r="P45">
            <v>0</v>
          </cell>
          <cell r="Q45">
            <v>0</v>
          </cell>
          <cell r="R45">
            <v>0</v>
          </cell>
          <cell r="S45">
            <v>0</v>
          </cell>
          <cell r="T45">
            <v>0</v>
          </cell>
          <cell r="U45" t="str">
            <v>-</v>
          </cell>
          <cell r="V45">
            <v>0</v>
          </cell>
          <cell r="W45">
            <v>0</v>
          </cell>
          <cell r="X45">
            <v>0</v>
          </cell>
          <cell r="Y45">
            <v>0</v>
          </cell>
          <cell r="Z45" t="str">
            <v>-</v>
          </cell>
        </row>
        <row r="46">
          <cell r="D46">
            <v>17477.96</v>
          </cell>
          <cell r="E46">
            <v>0</v>
          </cell>
          <cell r="F46">
            <v>17477.96</v>
          </cell>
          <cell r="G46">
            <v>0</v>
          </cell>
          <cell r="H46">
            <v>17477.96</v>
          </cell>
          <cell r="I46" t="str">
            <v>-</v>
          </cell>
          <cell r="J46">
            <v>0</v>
          </cell>
          <cell r="K46">
            <v>0</v>
          </cell>
          <cell r="L46">
            <v>0</v>
          </cell>
          <cell r="M46">
            <v>17477.96</v>
          </cell>
          <cell r="N46" t="str">
            <v>-</v>
          </cell>
          <cell r="P46">
            <v>17477.96</v>
          </cell>
          <cell r="Q46">
            <v>0</v>
          </cell>
          <cell r="R46">
            <v>17477.96</v>
          </cell>
          <cell r="S46">
            <v>0</v>
          </cell>
          <cell r="T46">
            <v>17477.96</v>
          </cell>
          <cell r="U46" t="str">
            <v>-</v>
          </cell>
          <cell r="V46">
            <v>0</v>
          </cell>
          <cell r="W46">
            <v>0</v>
          </cell>
          <cell r="X46">
            <v>0</v>
          </cell>
          <cell r="Y46">
            <v>17477.96</v>
          </cell>
          <cell r="Z46" t="str">
            <v>-</v>
          </cell>
        </row>
        <row r="47">
          <cell r="D47">
            <v>17477.96</v>
          </cell>
          <cell r="E47">
            <v>0</v>
          </cell>
          <cell r="F47">
            <v>17477.96</v>
          </cell>
          <cell r="G47">
            <v>0</v>
          </cell>
          <cell r="H47">
            <v>17477.96</v>
          </cell>
          <cell r="I47" t="str">
            <v>-</v>
          </cell>
          <cell r="J47">
            <v>0</v>
          </cell>
          <cell r="K47">
            <v>0</v>
          </cell>
          <cell r="L47">
            <v>0</v>
          </cell>
          <cell r="M47">
            <v>17477.96</v>
          </cell>
          <cell r="N47" t="str">
            <v>-</v>
          </cell>
          <cell r="P47">
            <v>17477.96</v>
          </cell>
          <cell r="Q47">
            <v>0</v>
          </cell>
          <cell r="R47">
            <v>17477.96</v>
          </cell>
          <cell r="S47">
            <v>0</v>
          </cell>
          <cell r="T47">
            <v>17477.96</v>
          </cell>
          <cell r="U47" t="str">
            <v>-</v>
          </cell>
          <cell r="V47">
            <v>0</v>
          </cell>
          <cell r="W47">
            <v>0</v>
          </cell>
          <cell r="X47">
            <v>0</v>
          </cell>
          <cell r="Y47">
            <v>17477.96</v>
          </cell>
          <cell r="Z47" t="str">
            <v>-</v>
          </cell>
        </row>
        <row r="48">
          <cell r="D48">
            <v>0</v>
          </cell>
          <cell r="E48">
            <v>0</v>
          </cell>
          <cell r="F48">
            <v>0</v>
          </cell>
          <cell r="G48">
            <v>0</v>
          </cell>
          <cell r="H48">
            <v>0</v>
          </cell>
          <cell r="I48" t="str">
            <v>-</v>
          </cell>
          <cell r="J48">
            <v>0</v>
          </cell>
          <cell r="K48">
            <v>0</v>
          </cell>
          <cell r="L48">
            <v>0</v>
          </cell>
          <cell r="M48">
            <v>0</v>
          </cell>
          <cell r="N48" t="str">
            <v>-</v>
          </cell>
          <cell r="P48">
            <v>0</v>
          </cell>
          <cell r="Q48">
            <v>0</v>
          </cell>
          <cell r="R48">
            <v>0</v>
          </cell>
          <cell r="S48">
            <v>0</v>
          </cell>
          <cell r="T48">
            <v>0</v>
          </cell>
          <cell r="U48" t="str">
            <v>-</v>
          </cell>
          <cell r="V48">
            <v>0</v>
          </cell>
          <cell r="W48">
            <v>0</v>
          </cell>
          <cell r="X48">
            <v>0</v>
          </cell>
          <cell r="Y48">
            <v>0</v>
          </cell>
          <cell r="Z48" t="str">
            <v>-</v>
          </cell>
        </row>
        <row r="49">
          <cell r="D49">
            <v>5023.1499999999996</v>
          </cell>
          <cell r="E49">
            <v>0</v>
          </cell>
          <cell r="F49">
            <v>5023.1499999999996</v>
          </cell>
          <cell r="G49">
            <v>0</v>
          </cell>
          <cell r="H49">
            <v>5023.1499999999996</v>
          </cell>
          <cell r="I49" t="str">
            <v>-</v>
          </cell>
          <cell r="J49">
            <v>0</v>
          </cell>
          <cell r="K49">
            <v>0</v>
          </cell>
          <cell r="L49">
            <v>0</v>
          </cell>
          <cell r="M49">
            <v>5023.1499999999996</v>
          </cell>
          <cell r="N49" t="str">
            <v>-</v>
          </cell>
          <cell r="P49">
            <v>5023.1499999999996</v>
          </cell>
          <cell r="Q49">
            <v>0</v>
          </cell>
          <cell r="R49">
            <v>5023.1499999999996</v>
          </cell>
          <cell r="S49">
            <v>0</v>
          </cell>
          <cell r="T49">
            <v>5023.1499999999996</v>
          </cell>
          <cell r="U49" t="str">
            <v>-</v>
          </cell>
          <cell r="V49">
            <v>0</v>
          </cell>
          <cell r="W49">
            <v>0</v>
          </cell>
          <cell r="X49">
            <v>0</v>
          </cell>
          <cell r="Y49">
            <v>5023.1499999999996</v>
          </cell>
          <cell r="Z49" t="str">
            <v>-</v>
          </cell>
        </row>
        <row r="50">
          <cell r="D50">
            <v>1572.61</v>
          </cell>
          <cell r="E50">
            <v>0</v>
          </cell>
          <cell r="F50">
            <v>1572.61</v>
          </cell>
          <cell r="G50">
            <v>0</v>
          </cell>
          <cell r="H50">
            <v>1572.61</v>
          </cell>
          <cell r="I50" t="str">
            <v>-</v>
          </cell>
          <cell r="J50">
            <v>0</v>
          </cell>
          <cell r="K50">
            <v>0</v>
          </cell>
          <cell r="L50">
            <v>0</v>
          </cell>
          <cell r="M50">
            <v>1572.61</v>
          </cell>
          <cell r="N50" t="str">
            <v>-</v>
          </cell>
          <cell r="P50">
            <v>1572.61</v>
          </cell>
          <cell r="Q50">
            <v>0</v>
          </cell>
          <cell r="R50">
            <v>1572.61</v>
          </cell>
          <cell r="S50">
            <v>0</v>
          </cell>
          <cell r="T50">
            <v>1572.61</v>
          </cell>
          <cell r="U50" t="str">
            <v>-</v>
          </cell>
          <cell r="V50">
            <v>0</v>
          </cell>
          <cell r="W50">
            <v>0</v>
          </cell>
          <cell r="X50">
            <v>0</v>
          </cell>
          <cell r="Y50">
            <v>1572.61</v>
          </cell>
          <cell r="Z50" t="str">
            <v>-</v>
          </cell>
        </row>
        <row r="51">
          <cell r="D51">
            <v>6595.76</v>
          </cell>
          <cell r="E51">
            <v>0</v>
          </cell>
          <cell r="F51">
            <v>6595.76</v>
          </cell>
          <cell r="G51">
            <v>0</v>
          </cell>
          <cell r="H51">
            <v>6595.76</v>
          </cell>
          <cell r="I51" t="str">
            <v>-</v>
          </cell>
          <cell r="J51">
            <v>0</v>
          </cell>
          <cell r="K51">
            <v>0</v>
          </cell>
          <cell r="L51">
            <v>0</v>
          </cell>
          <cell r="M51">
            <v>6595.76</v>
          </cell>
          <cell r="N51" t="str">
            <v>-</v>
          </cell>
          <cell r="P51">
            <v>6595.76</v>
          </cell>
          <cell r="Q51">
            <v>0</v>
          </cell>
          <cell r="R51">
            <v>6595.76</v>
          </cell>
          <cell r="S51">
            <v>0</v>
          </cell>
          <cell r="T51">
            <v>6595.76</v>
          </cell>
          <cell r="U51" t="str">
            <v>-</v>
          </cell>
          <cell r="V51">
            <v>0</v>
          </cell>
          <cell r="W51">
            <v>0</v>
          </cell>
          <cell r="X51">
            <v>0</v>
          </cell>
          <cell r="Y51">
            <v>6595.76</v>
          </cell>
          <cell r="Z51" t="str">
            <v>-</v>
          </cell>
        </row>
        <row r="52">
          <cell r="D52">
            <v>200</v>
          </cell>
          <cell r="E52">
            <v>0</v>
          </cell>
          <cell r="F52">
            <v>200</v>
          </cell>
          <cell r="G52">
            <v>0</v>
          </cell>
          <cell r="H52">
            <v>200</v>
          </cell>
          <cell r="I52" t="str">
            <v>-</v>
          </cell>
          <cell r="J52">
            <v>0</v>
          </cell>
          <cell r="K52">
            <v>0</v>
          </cell>
          <cell r="L52">
            <v>0</v>
          </cell>
          <cell r="M52">
            <v>200</v>
          </cell>
          <cell r="N52" t="str">
            <v>-</v>
          </cell>
          <cell r="P52">
            <v>200</v>
          </cell>
          <cell r="Q52">
            <v>0</v>
          </cell>
          <cell r="R52">
            <v>200</v>
          </cell>
          <cell r="S52">
            <v>0</v>
          </cell>
          <cell r="T52">
            <v>200</v>
          </cell>
          <cell r="U52" t="str">
            <v>-</v>
          </cell>
          <cell r="V52">
            <v>0</v>
          </cell>
          <cell r="W52">
            <v>0</v>
          </cell>
          <cell r="X52">
            <v>0</v>
          </cell>
          <cell r="Y52">
            <v>200</v>
          </cell>
          <cell r="Z52" t="str">
            <v>-</v>
          </cell>
        </row>
        <row r="53">
          <cell r="D53">
            <v>200</v>
          </cell>
          <cell r="E53">
            <v>0</v>
          </cell>
          <cell r="F53">
            <v>200</v>
          </cell>
          <cell r="G53">
            <v>0</v>
          </cell>
          <cell r="H53">
            <v>200</v>
          </cell>
          <cell r="I53" t="str">
            <v>-</v>
          </cell>
          <cell r="J53">
            <v>0</v>
          </cell>
          <cell r="K53">
            <v>0</v>
          </cell>
          <cell r="L53">
            <v>0</v>
          </cell>
          <cell r="M53">
            <v>200</v>
          </cell>
          <cell r="N53" t="str">
            <v>-</v>
          </cell>
          <cell r="P53">
            <v>200</v>
          </cell>
          <cell r="Q53">
            <v>0</v>
          </cell>
          <cell r="R53">
            <v>200</v>
          </cell>
          <cell r="S53">
            <v>0</v>
          </cell>
          <cell r="T53">
            <v>200</v>
          </cell>
          <cell r="U53" t="str">
            <v>-</v>
          </cell>
          <cell r="V53">
            <v>0</v>
          </cell>
          <cell r="W53">
            <v>0</v>
          </cell>
          <cell r="X53">
            <v>0</v>
          </cell>
          <cell r="Y53">
            <v>200</v>
          </cell>
          <cell r="Z53" t="str">
            <v>-</v>
          </cell>
        </row>
        <row r="54">
          <cell r="D54">
            <v>3199770</v>
          </cell>
          <cell r="E54">
            <v>0</v>
          </cell>
          <cell r="F54">
            <v>3199770</v>
          </cell>
          <cell r="G54">
            <v>0</v>
          </cell>
          <cell r="H54">
            <v>3199770</v>
          </cell>
          <cell r="I54" t="str">
            <v>-</v>
          </cell>
          <cell r="J54">
            <v>0</v>
          </cell>
          <cell r="K54">
            <v>0</v>
          </cell>
          <cell r="L54">
            <v>0</v>
          </cell>
          <cell r="M54">
            <v>3199770</v>
          </cell>
          <cell r="N54" t="str">
            <v>-</v>
          </cell>
          <cell r="P54">
            <v>3199770</v>
          </cell>
          <cell r="Q54">
            <v>0</v>
          </cell>
          <cell r="R54">
            <v>3199770</v>
          </cell>
          <cell r="S54">
            <v>0</v>
          </cell>
          <cell r="T54">
            <v>3199770</v>
          </cell>
          <cell r="U54" t="str">
            <v>-</v>
          </cell>
          <cell r="V54">
            <v>0</v>
          </cell>
          <cell r="W54">
            <v>0</v>
          </cell>
          <cell r="X54">
            <v>0</v>
          </cell>
          <cell r="Y54">
            <v>3199770</v>
          </cell>
          <cell r="Z54" t="str">
            <v>-</v>
          </cell>
        </row>
        <row r="55">
          <cell r="D55">
            <v>3199770</v>
          </cell>
          <cell r="E55">
            <v>0</v>
          </cell>
          <cell r="F55">
            <v>3199770</v>
          </cell>
          <cell r="G55">
            <v>0</v>
          </cell>
          <cell r="H55">
            <v>3199770</v>
          </cell>
          <cell r="I55" t="str">
            <v>-</v>
          </cell>
          <cell r="J55">
            <v>0</v>
          </cell>
          <cell r="K55">
            <v>0</v>
          </cell>
          <cell r="L55">
            <v>0</v>
          </cell>
          <cell r="M55">
            <v>3199770</v>
          </cell>
          <cell r="N55" t="str">
            <v>-</v>
          </cell>
          <cell r="P55">
            <v>3199770</v>
          </cell>
          <cell r="Q55">
            <v>0</v>
          </cell>
          <cell r="R55">
            <v>3199770</v>
          </cell>
          <cell r="S55">
            <v>0</v>
          </cell>
          <cell r="T55">
            <v>3199770</v>
          </cell>
          <cell r="U55" t="str">
            <v>-</v>
          </cell>
          <cell r="V55">
            <v>0</v>
          </cell>
          <cell r="W55">
            <v>0</v>
          </cell>
          <cell r="X55">
            <v>0</v>
          </cell>
          <cell r="Y55">
            <v>3199770</v>
          </cell>
          <cell r="Z55" t="str">
            <v>-</v>
          </cell>
        </row>
        <row r="56">
          <cell r="D56">
            <v>716.72</v>
          </cell>
          <cell r="E56">
            <v>0</v>
          </cell>
          <cell r="F56">
            <v>716.72</v>
          </cell>
          <cell r="G56">
            <v>0</v>
          </cell>
          <cell r="H56">
            <v>716.72</v>
          </cell>
          <cell r="I56" t="str">
            <v>-</v>
          </cell>
          <cell r="J56">
            <v>0</v>
          </cell>
          <cell r="K56">
            <v>0</v>
          </cell>
          <cell r="L56">
            <v>0</v>
          </cell>
          <cell r="M56">
            <v>716.72</v>
          </cell>
          <cell r="N56" t="str">
            <v>-</v>
          </cell>
          <cell r="P56">
            <v>716.72</v>
          </cell>
          <cell r="Q56">
            <v>0</v>
          </cell>
          <cell r="R56">
            <v>716.72</v>
          </cell>
          <cell r="S56">
            <v>0</v>
          </cell>
          <cell r="T56">
            <v>716.72</v>
          </cell>
          <cell r="U56" t="str">
            <v>-</v>
          </cell>
          <cell r="V56">
            <v>0</v>
          </cell>
          <cell r="W56">
            <v>0</v>
          </cell>
          <cell r="X56">
            <v>0</v>
          </cell>
          <cell r="Y56">
            <v>716.72</v>
          </cell>
          <cell r="Z56" t="str">
            <v>-</v>
          </cell>
        </row>
        <row r="57">
          <cell r="D57">
            <v>716.72</v>
          </cell>
          <cell r="E57">
            <v>0</v>
          </cell>
          <cell r="F57">
            <v>716.72</v>
          </cell>
          <cell r="G57">
            <v>0</v>
          </cell>
          <cell r="H57">
            <v>716.72</v>
          </cell>
          <cell r="I57" t="str">
            <v>-</v>
          </cell>
          <cell r="J57">
            <v>0</v>
          </cell>
          <cell r="K57">
            <v>0</v>
          </cell>
          <cell r="L57">
            <v>0</v>
          </cell>
          <cell r="M57">
            <v>716.72</v>
          </cell>
          <cell r="N57" t="str">
            <v>-</v>
          </cell>
          <cell r="P57">
            <v>716.72</v>
          </cell>
          <cell r="Q57">
            <v>0</v>
          </cell>
          <cell r="R57">
            <v>716.72</v>
          </cell>
          <cell r="S57">
            <v>0</v>
          </cell>
          <cell r="T57">
            <v>716.72</v>
          </cell>
          <cell r="U57" t="str">
            <v>-</v>
          </cell>
          <cell r="V57">
            <v>0</v>
          </cell>
          <cell r="W57">
            <v>0</v>
          </cell>
          <cell r="X57">
            <v>0</v>
          </cell>
          <cell r="Y57">
            <v>716.72</v>
          </cell>
          <cell r="Z57" t="str">
            <v>-</v>
          </cell>
        </row>
        <row r="58">
          <cell r="D58">
            <v>0</v>
          </cell>
          <cell r="E58">
            <v>0</v>
          </cell>
          <cell r="F58">
            <v>0</v>
          </cell>
          <cell r="G58">
            <v>0</v>
          </cell>
          <cell r="H58">
            <v>0</v>
          </cell>
          <cell r="I58" t="str">
            <v>-</v>
          </cell>
          <cell r="J58">
            <v>0</v>
          </cell>
          <cell r="K58">
            <v>0</v>
          </cell>
          <cell r="L58">
            <v>0</v>
          </cell>
          <cell r="M58">
            <v>0</v>
          </cell>
          <cell r="N58" t="str">
            <v>-</v>
          </cell>
          <cell r="P58">
            <v>0</v>
          </cell>
          <cell r="Q58">
            <v>0</v>
          </cell>
          <cell r="R58">
            <v>0</v>
          </cell>
          <cell r="S58">
            <v>0</v>
          </cell>
          <cell r="T58">
            <v>0</v>
          </cell>
          <cell r="U58" t="str">
            <v>-</v>
          </cell>
          <cell r="V58">
            <v>0</v>
          </cell>
          <cell r="W58">
            <v>0</v>
          </cell>
          <cell r="X58">
            <v>0</v>
          </cell>
          <cell r="Y58">
            <v>0</v>
          </cell>
          <cell r="Z58" t="str">
            <v>-</v>
          </cell>
        </row>
        <row r="59">
          <cell r="D59">
            <v>0.01</v>
          </cell>
          <cell r="E59">
            <v>0</v>
          </cell>
          <cell r="F59">
            <v>0.01</v>
          </cell>
          <cell r="G59">
            <v>0</v>
          </cell>
          <cell r="H59">
            <v>0.01</v>
          </cell>
          <cell r="I59" t="str">
            <v>-</v>
          </cell>
          <cell r="J59">
            <v>0</v>
          </cell>
          <cell r="K59">
            <v>0</v>
          </cell>
          <cell r="L59">
            <v>0</v>
          </cell>
          <cell r="M59">
            <v>0.01</v>
          </cell>
          <cell r="N59" t="str">
            <v>-</v>
          </cell>
          <cell r="P59">
            <v>0.01</v>
          </cell>
          <cell r="Q59">
            <v>0</v>
          </cell>
          <cell r="R59">
            <v>0.01</v>
          </cell>
          <cell r="S59">
            <v>0</v>
          </cell>
          <cell r="T59">
            <v>0.01</v>
          </cell>
          <cell r="U59" t="str">
            <v>-</v>
          </cell>
          <cell r="V59">
            <v>0</v>
          </cell>
          <cell r="W59">
            <v>0</v>
          </cell>
          <cell r="X59">
            <v>0</v>
          </cell>
          <cell r="Y59">
            <v>0.01</v>
          </cell>
          <cell r="Z59" t="str">
            <v>-</v>
          </cell>
        </row>
        <row r="60">
          <cell r="D60">
            <v>513.70000000000005</v>
          </cell>
          <cell r="E60">
            <v>0</v>
          </cell>
          <cell r="F60">
            <v>513.70000000000005</v>
          </cell>
          <cell r="G60">
            <v>0</v>
          </cell>
          <cell r="H60">
            <v>513.70000000000005</v>
          </cell>
          <cell r="I60" t="str">
            <v>-</v>
          </cell>
          <cell r="J60">
            <v>0</v>
          </cell>
          <cell r="K60">
            <v>0</v>
          </cell>
          <cell r="L60">
            <v>0</v>
          </cell>
          <cell r="M60">
            <v>513.70000000000005</v>
          </cell>
          <cell r="N60" t="str">
            <v>-</v>
          </cell>
          <cell r="P60">
            <v>513.70000000000005</v>
          </cell>
          <cell r="Q60">
            <v>0</v>
          </cell>
          <cell r="R60">
            <v>513.70000000000005</v>
          </cell>
          <cell r="S60">
            <v>0</v>
          </cell>
          <cell r="T60">
            <v>513.70000000000005</v>
          </cell>
          <cell r="U60" t="str">
            <v>-</v>
          </cell>
          <cell r="V60">
            <v>0</v>
          </cell>
          <cell r="W60">
            <v>0</v>
          </cell>
          <cell r="X60">
            <v>0</v>
          </cell>
          <cell r="Y60">
            <v>513.70000000000005</v>
          </cell>
          <cell r="Z60" t="str">
            <v>-</v>
          </cell>
        </row>
        <row r="61">
          <cell r="D61">
            <v>66.349999999999994</v>
          </cell>
          <cell r="E61">
            <v>0</v>
          </cell>
          <cell r="F61">
            <v>66.349999999999994</v>
          </cell>
          <cell r="G61">
            <v>0</v>
          </cell>
          <cell r="H61">
            <v>66.349999999999994</v>
          </cell>
          <cell r="I61" t="str">
            <v>-</v>
          </cell>
          <cell r="J61">
            <v>0</v>
          </cell>
          <cell r="K61">
            <v>0</v>
          </cell>
          <cell r="L61">
            <v>0</v>
          </cell>
          <cell r="M61">
            <v>66.349999999999994</v>
          </cell>
          <cell r="N61" t="str">
            <v>-</v>
          </cell>
          <cell r="P61">
            <v>66.349999999999994</v>
          </cell>
          <cell r="Q61">
            <v>0</v>
          </cell>
          <cell r="R61">
            <v>66.349999999999994</v>
          </cell>
          <cell r="S61">
            <v>0</v>
          </cell>
          <cell r="T61">
            <v>66.349999999999994</v>
          </cell>
          <cell r="U61" t="str">
            <v>-</v>
          </cell>
          <cell r="V61">
            <v>0</v>
          </cell>
          <cell r="W61">
            <v>0</v>
          </cell>
          <cell r="X61">
            <v>0</v>
          </cell>
          <cell r="Y61">
            <v>66.349999999999994</v>
          </cell>
          <cell r="Z61" t="str">
            <v>-</v>
          </cell>
        </row>
        <row r="62">
          <cell r="D62">
            <v>580.05999999999995</v>
          </cell>
          <cell r="E62">
            <v>0</v>
          </cell>
          <cell r="F62">
            <v>580.05999999999995</v>
          </cell>
          <cell r="G62">
            <v>0</v>
          </cell>
          <cell r="H62">
            <v>580.05999999999995</v>
          </cell>
          <cell r="I62" t="str">
            <v>-</v>
          </cell>
          <cell r="J62">
            <v>0</v>
          </cell>
          <cell r="K62">
            <v>0</v>
          </cell>
          <cell r="L62">
            <v>0</v>
          </cell>
          <cell r="M62">
            <v>580.05999999999995</v>
          </cell>
          <cell r="N62" t="str">
            <v>-</v>
          </cell>
          <cell r="P62">
            <v>580.05999999999995</v>
          </cell>
          <cell r="Q62">
            <v>0</v>
          </cell>
          <cell r="R62">
            <v>580.05999999999995</v>
          </cell>
          <cell r="S62">
            <v>0</v>
          </cell>
          <cell r="T62">
            <v>580.05999999999995</v>
          </cell>
          <cell r="U62" t="str">
            <v>-</v>
          </cell>
          <cell r="V62">
            <v>0</v>
          </cell>
          <cell r="W62">
            <v>0</v>
          </cell>
          <cell r="X62">
            <v>0</v>
          </cell>
          <cell r="Y62">
            <v>580.05999999999995</v>
          </cell>
          <cell r="Z62" t="str">
            <v>-</v>
          </cell>
        </row>
        <row r="63">
          <cell r="D63">
            <v>0</v>
          </cell>
          <cell r="E63">
            <v>0</v>
          </cell>
          <cell r="F63">
            <v>0</v>
          </cell>
          <cell r="G63">
            <v>0</v>
          </cell>
          <cell r="H63">
            <v>0</v>
          </cell>
          <cell r="I63" t="str">
            <v>-</v>
          </cell>
          <cell r="J63">
            <v>0</v>
          </cell>
          <cell r="K63">
            <v>0</v>
          </cell>
          <cell r="L63">
            <v>0</v>
          </cell>
          <cell r="M63">
            <v>0</v>
          </cell>
          <cell r="N63" t="str">
            <v>-</v>
          </cell>
          <cell r="P63">
            <v>0</v>
          </cell>
          <cell r="Q63">
            <v>0</v>
          </cell>
          <cell r="R63">
            <v>0</v>
          </cell>
          <cell r="S63">
            <v>0</v>
          </cell>
          <cell r="T63">
            <v>0</v>
          </cell>
          <cell r="U63" t="str">
            <v>-</v>
          </cell>
          <cell r="V63">
            <v>0</v>
          </cell>
          <cell r="W63">
            <v>0</v>
          </cell>
          <cell r="X63">
            <v>0</v>
          </cell>
          <cell r="Y63">
            <v>0</v>
          </cell>
          <cell r="Z63" t="str">
            <v>-</v>
          </cell>
        </row>
        <row r="64">
          <cell r="D64">
            <v>166666.67000000001</v>
          </cell>
          <cell r="E64">
            <v>0</v>
          </cell>
          <cell r="F64">
            <v>166666.67000000001</v>
          </cell>
          <cell r="G64">
            <v>0</v>
          </cell>
          <cell r="H64">
            <v>166666.67000000001</v>
          </cell>
          <cell r="I64" t="str">
            <v>-</v>
          </cell>
          <cell r="J64">
            <v>0</v>
          </cell>
          <cell r="K64">
            <v>0</v>
          </cell>
          <cell r="L64">
            <v>0</v>
          </cell>
          <cell r="M64">
            <v>166666.67000000001</v>
          </cell>
          <cell r="N64" t="str">
            <v>-</v>
          </cell>
          <cell r="P64">
            <v>166666.67000000001</v>
          </cell>
          <cell r="Q64">
            <v>0</v>
          </cell>
          <cell r="R64">
            <v>166666.67000000001</v>
          </cell>
          <cell r="S64">
            <v>0</v>
          </cell>
          <cell r="T64">
            <v>166666.67000000001</v>
          </cell>
          <cell r="U64" t="str">
            <v>-</v>
          </cell>
          <cell r="V64">
            <v>0</v>
          </cell>
          <cell r="W64">
            <v>0</v>
          </cell>
          <cell r="X64">
            <v>0</v>
          </cell>
          <cell r="Y64">
            <v>166666.67000000001</v>
          </cell>
          <cell r="Z64" t="str">
            <v>-</v>
          </cell>
        </row>
        <row r="65">
          <cell r="D65">
            <v>166666.67000000001</v>
          </cell>
          <cell r="E65">
            <v>0</v>
          </cell>
          <cell r="F65">
            <v>166666.67000000001</v>
          </cell>
          <cell r="G65">
            <v>0</v>
          </cell>
          <cell r="H65">
            <v>166666.67000000001</v>
          </cell>
          <cell r="I65" t="str">
            <v>-</v>
          </cell>
          <cell r="J65">
            <v>0</v>
          </cell>
          <cell r="K65">
            <v>0</v>
          </cell>
          <cell r="L65">
            <v>0</v>
          </cell>
          <cell r="M65">
            <v>166666.67000000001</v>
          </cell>
          <cell r="N65" t="str">
            <v>-</v>
          </cell>
          <cell r="P65">
            <v>166666.67000000001</v>
          </cell>
          <cell r="Q65">
            <v>0</v>
          </cell>
          <cell r="R65">
            <v>166666.67000000001</v>
          </cell>
          <cell r="S65">
            <v>0</v>
          </cell>
          <cell r="T65">
            <v>166666.67000000001</v>
          </cell>
          <cell r="U65" t="str">
            <v>-</v>
          </cell>
          <cell r="V65">
            <v>0</v>
          </cell>
          <cell r="W65">
            <v>0</v>
          </cell>
          <cell r="X65">
            <v>0</v>
          </cell>
          <cell r="Y65">
            <v>166666.67000000001</v>
          </cell>
          <cell r="Z65" t="str">
            <v>-</v>
          </cell>
        </row>
        <row r="66">
          <cell r="D66">
            <v>13535.09</v>
          </cell>
          <cell r="E66">
            <v>0</v>
          </cell>
          <cell r="F66">
            <v>13535.09</v>
          </cell>
          <cell r="G66">
            <v>0</v>
          </cell>
          <cell r="H66">
            <v>13535.09</v>
          </cell>
          <cell r="I66" t="str">
            <v>-</v>
          </cell>
          <cell r="J66">
            <v>0</v>
          </cell>
          <cell r="K66">
            <v>0</v>
          </cell>
          <cell r="L66">
            <v>0</v>
          </cell>
          <cell r="M66">
            <v>13535.09</v>
          </cell>
          <cell r="N66" t="str">
            <v>-</v>
          </cell>
          <cell r="P66">
            <v>13535.09</v>
          </cell>
          <cell r="Q66">
            <v>0</v>
          </cell>
          <cell r="R66">
            <v>13535.09</v>
          </cell>
          <cell r="S66">
            <v>0</v>
          </cell>
          <cell r="T66">
            <v>13535.09</v>
          </cell>
          <cell r="U66" t="str">
            <v>-</v>
          </cell>
          <cell r="V66">
            <v>0</v>
          </cell>
          <cell r="W66">
            <v>0</v>
          </cell>
          <cell r="X66">
            <v>0</v>
          </cell>
          <cell r="Y66">
            <v>13535.09</v>
          </cell>
          <cell r="Z66" t="str">
            <v>-</v>
          </cell>
        </row>
        <row r="67">
          <cell r="D67">
            <v>13535.09</v>
          </cell>
          <cell r="E67">
            <v>0</v>
          </cell>
          <cell r="F67">
            <v>13535.09</v>
          </cell>
          <cell r="G67">
            <v>0</v>
          </cell>
          <cell r="H67">
            <v>13535.09</v>
          </cell>
          <cell r="I67" t="str">
            <v>-</v>
          </cell>
          <cell r="J67">
            <v>0</v>
          </cell>
          <cell r="K67">
            <v>0</v>
          </cell>
          <cell r="L67">
            <v>0</v>
          </cell>
          <cell r="M67">
            <v>13535.09</v>
          </cell>
          <cell r="N67" t="str">
            <v>-</v>
          </cell>
          <cell r="P67">
            <v>13535.09</v>
          </cell>
          <cell r="Q67">
            <v>0</v>
          </cell>
          <cell r="R67">
            <v>13535.09</v>
          </cell>
          <cell r="S67">
            <v>0</v>
          </cell>
          <cell r="T67">
            <v>13535.09</v>
          </cell>
          <cell r="U67" t="str">
            <v>-</v>
          </cell>
          <cell r="V67">
            <v>0</v>
          </cell>
          <cell r="W67">
            <v>0</v>
          </cell>
          <cell r="X67">
            <v>0</v>
          </cell>
          <cell r="Y67">
            <v>13535.09</v>
          </cell>
          <cell r="Z67" t="str">
            <v>-</v>
          </cell>
        </row>
        <row r="68">
          <cell r="D68">
            <v>29197.1</v>
          </cell>
          <cell r="E68">
            <v>0</v>
          </cell>
          <cell r="F68">
            <v>29197.1</v>
          </cell>
          <cell r="G68">
            <v>0</v>
          </cell>
          <cell r="H68">
            <v>29197.1</v>
          </cell>
          <cell r="I68" t="str">
            <v>-</v>
          </cell>
          <cell r="J68">
            <v>0</v>
          </cell>
          <cell r="K68">
            <v>0</v>
          </cell>
          <cell r="L68">
            <v>0</v>
          </cell>
          <cell r="M68">
            <v>29197.1</v>
          </cell>
          <cell r="N68" t="str">
            <v>-</v>
          </cell>
          <cell r="P68">
            <v>29197.1</v>
          </cell>
          <cell r="Q68">
            <v>0</v>
          </cell>
          <cell r="R68">
            <v>29197.1</v>
          </cell>
          <cell r="S68">
            <v>0</v>
          </cell>
          <cell r="T68">
            <v>29197.1</v>
          </cell>
          <cell r="U68" t="str">
            <v>-</v>
          </cell>
          <cell r="V68">
            <v>0</v>
          </cell>
          <cell r="W68">
            <v>0</v>
          </cell>
          <cell r="X68">
            <v>0</v>
          </cell>
          <cell r="Y68">
            <v>29197.1</v>
          </cell>
          <cell r="Z68" t="str">
            <v>-</v>
          </cell>
        </row>
        <row r="69">
          <cell r="D69">
            <v>-3.01</v>
          </cell>
          <cell r="E69">
            <v>0</v>
          </cell>
          <cell r="F69">
            <v>-3.01</v>
          </cell>
          <cell r="G69">
            <v>0</v>
          </cell>
          <cell r="H69">
            <v>-3.01</v>
          </cell>
          <cell r="I69" t="str">
            <v>-</v>
          </cell>
          <cell r="J69">
            <v>0</v>
          </cell>
          <cell r="K69">
            <v>0</v>
          </cell>
          <cell r="L69">
            <v>0</v>
          </cell>
          <cell r="M69">
            <v>-3.01</v>
          </cell>
          <cell r="N69" t="str">
            <v>-</v>
          </cell>
          <cell r="P69">
            <v>-3.01</v>
          </cell>
          <cell r="Q69">
            <v>0</v>
          </cell>
          <cell r="R69">
            <v>-3.01</v>
          </cell>
          <cell r="S69">
            <v>0</v>
          </cell>
          <cell r="T69">
            <v>-3.01</v>
          </cell>
          <cell r="U69" t="str">
            <v>-</v>
          </cell>
          <cell r="V69">
            <v>0</v>
          </cell>
          <cell r="W69">
            <v>0</v>
          </cell>
          <cell r="X69">
            <v>0</v>
          </cell>
          <cell r="Y69">
            <v>-3.01</v>
          </cell>
          <cell r="Z69" t="str">
            <v>-</v>
          </cell>
        </row>
        <row r="70">
          <cell r="D70">
            <v>29194.09</v>
          </cell>
          <cell r="E70">
            <v>0</v>
          </cell>
          <cell r="F70">
            <v>29194.09</v>
          </cell>
          <cell r="G70">
            <v>0</v>
          </cell>
          <cell r="H70">
            <v>29194.09</v>
          </cell>
          <cell r="I70" t="str">
            <v>-</v>
          </cell>
          <cell r="J70">
            <v>0</v>
          </cell>
          <cell r="K70">
            <v>0</v>
          </cell>
          <cell r="L70">
            <v>0</v>
          </cell>
          <cell r="M70">
            <v>29194.09</v>
          </cell>
          <cell r="N70" t="str">
            <v>-</v>
          </cell>
          <cell r="P70">
            <v>29194.09</v>
          </cell>
          <cell r="Q70">
            <v>0</v>
          </cell>
          <cell r="R70">
            <v>29194.09</v>
          </cell>
          <cell r="S70">
            <v>0</v>
          </cell>
          <cell r="T70">
            <v>29194.09</v>
          </cell>
          <cell r="U70" t="str">
            <v>-</v>
          </cell>
          <cell r="V70">
            <v>0</v>
          </cell>
          <cell r="W70">
            <v>0</v>
          </cell>
          <cell r="X70">
            <v>0</v>
          </cell>
          <cell r="Y70">
            <v>29194.09</v>
          </cell>
          <cell r="Z70" t="str">
            <v>-</v>
          </cell>
        </row>
        <row r="71">
          <cell r="D71">
            <v>0</v>
          </cell>
          <cell r="E71">
            <v>0</v>
          </cell>
          <cell r="F71">
            <v>0</v>
          </cell>
          <cell r="G71">
            <v>0</v>
          </cell>
          <cell r="H71">
            <v>0</v>
          </cell>
          <cell r="I71" t="str">
            <v>-</v>
          </cell>
          <cell r="J71">
            <v>0</v>
          </cell>
          <cell r="K71">
            <v>0</v>
          </cell>
          <cell r="L71">
            <v>0</v>
          </cell>
          <cell r="M71">
            <v>0</v>
          </cell>
          <cell r="N71" t="str">
            <v>-</v>
          </cell>
          <cell r="P71">
            <v>0</v>
          </cell>
          <cell r="Q71">
            <v>0</v>
          </cell>
          <cell r="R71">
            <v>0</v>
          </cell>
          <cell r="S71">
            <v>0</v>
          </cell>
          <cell r="T71">
            <v>0</v>
          </cell>
          <cell r="U71" t="str">
            <v>-</v>
          </cell>
          <cell r="V71">
            <v>0</v>
          </cell>
          <cell r="W71">
            <v>0</v>
          </cell>
          <cell r="X71">
            <v>0</v>
          </cell>
          <cell r="Y71">
            <v>0</v>
          </cell>
          <cell r="Z71" t="str">
            <v>-</v>
          </cell>
        </row>
        <row r="72">
          <cell r="D72">
            <v>738.34</v>
          </cell>
          <cell r="E72">
            <v>0</v>
          </cell>
          <cell r="F72">
            <v>738.34</v>
          </cell>
          <cell r="G72">
            <v>0</v>
          </cell>
          <cell r="H72">
            <v>738.34</v>
          </cell>
          <cell r="I72" t="str">
            <v>-</v>
          </cell>
          <cell r="J72">
            <v>0</v>
          </cell>
          <cell r="K72">
            <v>0</v>
          </cell>
          <cell r="L72">
            <v>0</v>
          </cell>
          <cell r="M72">
            <v>738.34</v>
          </cell>
          <cell r="N72" t="str">
            <v>-</v>
          </cell>
          <cell r="P72">
            <v>738.34</v>
          </cell>
          <cell r="Q72">
            <v>0</v>
          </cell>
          <cell r="R72">
            <v>738.34</v>
          </cell>
          <cell r="S72">
            <v>0</v>
          </cell>
          <cell r="T72">
            <v>738.34</v>
          </cell>
          <cell r="U72" t="str">
            <v>-</v>
          </cell>
          <cell r="V72">
            <v>0</v>
          </cell>
          <cell r="W72">
            <v>0</v>
          </cell>
          <cell r="X72">
            <v>0</v>
          </cell>
          <cell r="Y72">
            <v>738.34</v>
          </cell>
          <cell r="Z72" t="str">
            <v>-</v>
          </cell>
        </row>
        <row r="73">
          <cell r="D73">
            <v>161.53</v>
          </cell>
          <cell r="E73">
            <v>0</v>
          </cell>
          <cell r="F73">
            <v>161.53</v>
          </cell>
          <cell r="G73">
            <v>0</v>
          </cell>
          <cell r="H73">
            <v>161.53</v>
          </cell>
          <cell r="I73" t="str">
            <v>-</v>
          </cell>
          <cell r="J73">
            <v>0</v>
          </cell>
          <cell r="K73">
            <v>0</v>
          </cell>
          <cell r="L73">
            <v>0</v>
          </cell>
          <cell r="M73">
            <v>161.53</v>
          </cell>
          <cell r="N73" t="str">
            <v>-</v>
          </cell>
          <cell r="P73">
            <v>161.53</v>
          </cell>
          <cell r="Q73">
            <v>0</v>
          </cell>
          <cell r="R73">
            <v>161.53</v>
          </cell>
          <cell r="S73">
            <v>0</v>
          </cell>
          <cell r="T73">
            <v>161.53</v>
          </cell>
          <cell r="U73" t="str">
            <v>-</v>
          </cell>
          <cell r="V73">
            <v>0</v>
          </cell>
          <cell r="W73">
            <v>0</v>
          </cell>
          <cell r="X73">
            <v>0</v>
          </cell>
          <cell r="Y73">
            <v>161.53</v>
          </cell>
          <cell r="Z73" t="str">
            <v>-</v>
          </cell>
        </row>
        <row r="74">
          <cell r="D74">
            <v>2802.9</v>
          </cell>
          <cell r="E74">
            <v>0</v>
          </cell>
          <cell r="F74">
            <v>2802.9</v>
          </cell>
          <cell r="G74">
            <v>0</v>
          </cell>
          <cell r="H74">
            <v>2802.9</v>
          </cell>
          <cell r="I74" t="str">
            <v>-</v>
          </cell>
          <cell r="J74">
            <v>0</v>
          </cell>
          <cell r="K74">
            <v>0</v>
          </cell>
          <cell r="L74">
            <v>0</v>
          </cell>
          <cell r="M74">
            <v>2802.9</v>
          </cell>
          <cell r="N74" t="str">
            <v>-</v>
          </cell>
          <cell r="P74">
            <v>2802.9</v>
          </cell>
          <cell r="Q74">
            <v>0</v>
          </cell>
          <cell r="R74">
            <v>2802.9</v>
          </cell>
          <cell r="S74">
            <v>0</v>
          </cell>
          <cell r="T74">
            <v>2802.9</v>
          </cell>
          <cell r="U74" t="str">
            <v>-</v>
          </cell>
          <cell r="V74">
            <v>0</v>
          </cell>
          <cell r="W74">
            <v>0</v>
          </cell>
          <cell r="X74">
            <v>0</v>
          </cell>
          <cell r="Y74">
            <v>2802.9</v>
          </cell>
          <cell r="Z74" t="str">
            <v>-</v>
          </cell>
        </row>
        <row r="75">
          <cell r="D75">
            <v>4415</v>
          </cell>
          <cell r="E75">
            <v>0</v>
          </cell>
          <cell r="F75">
            <v>4415</v>
          </cell>
          <cell r="G75">
            <v>0</v>
          </cell>
          <cell r="H75">
            <v>4415</v>
          </cell>
          <cell r="I75" t="str">
            <v>-</v>
          </cell>
          <cell r="J75">
            <v>0</v>
          </cell>
          <cell r="K75">
            <v>0</v>
          </cell>
          <cell r="L75">
            <v>0</v>
          </cell>
          <cell r="M75">
            <v>4415</v>
          </cell>
          <cell r="N75" t="str">
            <v>-</v>
          </cell>
          <cell r="P75">
            <v>4415</v>
          </cell>
          <cell r="Q75">
            <v>0</v>
          </cell>
          <cell r="R75">
            <v>4415</v>
          </cell>
          <cell r="S75">
            <v>0</v>
          </cell>
          <cell r="T75">
            <v>4415</v>
          </cell>
          <cell r="U75" t="str">
            <v>-</v>
          </cell>
          <cell r="V75">
            <v>0</v>
          </cell>
          <cell r="W75">
            <v>0</v>
          </cell>
          <cell r="X75">
            <v>0</v>
          </cell>
          <cell r="Y75">
            <v>4415</v>
          </cell>
          <cell r="Z75" t="str">
            <v>-</v>
          </cell>
        </row>
        <row r="76">
          <cell r="D76">
            <v>82.02</v>
          </cell>
          <cell r="E76">
            <v>0</v>
          </cell>
          <cell r="F76">
            <v>82.02</v>
          </cell>
          <cell r="G76">
            <v>0</v>
          </cell>
          <cell r="H76">
            <v>82.02</v>
          </cell>
          <cell r="I76" t="str">
            <v>-</v>
          </cell>
          <cell r="J76">
            <v>0</v>
          </cell>
          <cell r="K76">
            <v>0</v>
          </cell>
          <cell r="L76">
            <v>0</v>
          </cell>
          <cell r="M76">
            <v>82.02</v>
          </cell>
          <cell r="N76" t="str">
            <v>-</v>
          </cell>
          <cell r="P76">
            <v>82.02</v>
          </cell>
          <cell r="Q76">
            <v>0</v>
          </cell>
          <cell r="R76">
            <v>82.02</v>
          </cell>
          <cell r="S76">
            <v>0</v>
          </cell>
          <cell r="T76">
            <v>82.02</v>
          </cell>
          <cell r="U76" t="str">
            <v>-</v>
          </cell>
          <cell r="V76">
            <v>0</v>
          </cell>
          <cell r="W76">
            <v>0</v>
          </cell>
          <cell r="X76">
            <v>0</v>
          </cell>
          <cell r="Y76">
            <v>82.02</v>
          </cell>
          <cell r="Z76" t="str">
            <v>-</v>
          </cell>
        </row>
        <row r="77">
          <cell r="D77">
            <v>173.04</v>
          </cell>
          <cell r="E77">
            <v>0</v>
          </cell>
          <cell r="F77">
            <v>173.04</v>
          </cell>
          <cell r="G77">
            <v>0</v>
          </cell>
          <cell r="H77">
            <v>173.04</v>
          </cell>
          <cell r="I77" t="str">
            <v>-</v>
          </cell>
          <cell r="J77">
            <v>0</v>
          </cell>
          <cell r="K77">
            <v>0</v>
          </cell>
          <cell r="L77">
            <v>0</v>
          </cell>
          <cell r="M77">
            <v>173.04</v>
          </cell>
          <cell r="N77" t="str">
            <v>-</v>
          </cell>
          <cell r="P77">
            <v>173.04</v>
          </cell>
          <cell r="Q77">
            <v>0</v>
          </cell>
          <cell r="R77">
            <v>173.04</v>
          </cell>
          <cell r="S77">
            <v>0</v>
          </cell>
          <cell r="T77">
            <v>173.04</v>
          </cell>
          <cell r="U77" t="str">
            <v>-</v>
          </cell>
          <cell r="V77">
            <v>0</v>
          </cell>
          <cell r="W77">
            <v>0</v>
          </cell>
          <cell r="X77">
            <v>0</v>
          </cell>
          <cell r="Y77">
            <v>173.04</v>
          </cell>
          <cell r="Z77" t="str">
            <v>-</v>
          </cell>
        </row>
        <row r="78">
          <cell r="D78">
            <v>7908.93</v>
          </cell>
          <cell r="E78">
            <v>0</v>
          </cell>
          <cell r="F78">
            <v>7908.93</v>
          </cell>
          <cell r="G78">
            <v>0</v>
          </cell>
          <cell r="H78">
            <v>7908.93</v>
          </cell>
          <cell r="I78" t="str">
            <v>-</v>
          </cell>
          <cell r="J78">
            <v>0</v>
          </cell>
          <cell r="K78">
            <v>0</v>
          </cell>
          <cell r="L78">
            <v>0</v>
          </cell>
          <cell r="M78">
            <v>7908.93</v>
          </cell>
          <cell r="N78" t="str">
            <v>-</v>
          </cell>
          <cell r="P78">
            <v>7908.93</v>
          </cell>
          <cell r="Q78">
            <v>0</v>
          </cell>
          <cell r="R78">
            <v>7908.93</v>
          </cell>
          <cell r="S78">
            <v>0</v>
          </cell>
          <cell r="T78">
            <v>7908.93</v>
          </cell>
          <cell r="U78" t="str">
            <v>-</v>
          </cell>
          <cell r="V78">
            <v>0</v>
          </cell>
          <cell r="W78">
            <v>0</v>
          </cell>
          <cell r="X78">
            <v>0</v>
          </cell>
          <cell r="Y78">
            <v>7908.93</v>
          </cell>
          <cell r="Z78" t="str">
            <v>-</v>
          </cell>
        </row>
        <row r="79">
          <cell r="D79">
            <v>83.09</v>
          </cell>
          <cell r="E79">
            <v>0</v>
          </cell>
          <cell r="F79">
            <v>83.09</v>
          </cell>
          <cell r="G79">
            <v>0</v>
          </cell>
          <cell r="H79">
            <v>83.09</v>
          </cell>
          <cell r="I79" t="str">
            <v>-</v>
          </cell>
          <cell r="J79">
            <v>0</v>
          </cell>
          <cell r="K79">
            <v>0</v>
          </cell>
          <cell r="L79">
            <v>0</v>
          </cell>
          <cell r="M79">
            <v>83.09</v>
          </cell>
          <cell r="N79" t="str">
            <v>-</v>
          </cell>
          <cell r="P79">
            <v>83.09</v>
          </cell>
          <cell r="Q79">
            <v>0</v>
          </cell>
          <cell r="R79">
            <v>83.09</v>
          </cell>
          <cell r="S79">
            <v>0</v>
          </cell>
          <cell r="T79">
            <v>83.09</v>
          </cell>
          <cell r="U79" t="str">
            <v>-</v>
          </cell>
          <cell r="V79">
            <v>0</v>
          </cell>
          <cell r="W79">
            <v>0</v>
          </cell>
          <cell r="X79">
            <v>0</v>
          </cell>
          <cell r="Y79">
            <v>83.09</v>
          </cell>
          <cell r="Z79" t="str">
            <v>-</v>
          </cell>
        </row>
        <row r="80">
          <cell r="D80">
            <v>230.72</v>
          </cell>
          <cell r="E80">
            <v>0</v>
          </cell>
          <cell r="F80">
            <v>230.72</v>
          </cell>
          <cell r="G80">
            <v>0</v>
          </cell>
          <cell r="H80">
            <v>230.72</v>
          </cell>
          <cell r="I80" t="str">
            <v>-</v>
          </cell>
          <cell r="J80">
            <v>0</v>
          </cell>
          <cell r="K80">
            <v>0</v>
          </cell>
          <cell r="L80">
            <v>0</v>
          </cell>
          <cell r="M80">
            <v>230.72</v>
          </cell>
          <cell r="N80" t="str">
            <v>-</v>
          </cell>
          <cell r="P80">
            <v>230.72</v>
          </cell>
          <cell r="Q80">
            <v>0</v>
          </cell>
          <cell r="R80">
            <v>230.72</v>
          </cell>
          <cell r="S80">
            <v>0</v>
          </cell>
          <cell r="T80">
            <v>230.72</v>
          </cell>
          <cell r="U80" t="str">
            <v>-</v>
          </cell>
          <cell r="V80">
            <v>0</v>
          </cell>
          <cell r="W80">
            <v>0</v>
          </cell>
          <cell r="X80">
            <v>0</v>
          </cell>
          <cell r="Y80">
            <v>230.72</v>
          </cell>
          <cell r="Z80" t="str">
            <v>-</v>
          </cell>
        </row>
        <row r="81">
          <cell r="D81">
            <v>16595.57</v>
          </cell>
          <cell r="E81">
            <v>0</v>
          </cell>
          <cell r="F81">
            <v>16595.57</v>
          </cell>
          <cell r="G81">
            <v>0</v>
          </cell>
          <cell r="H81">
            <v>16595.57</v>
          </cell>
          <cell r="I81" t="str">
            <v>-</v>
          </cell>
          <cell r="J81">
            <v>0</v>
          </cell>
          <cell r="K81">
            <v>0</v>
          </cell>
          <cell r="L81">
            <v>0</v>
          </cell>
          <cell r="M81">
            <v>16595.57</v>
          </cell>
          <cell r="N81" t="str">
            <v>-</v>
          </cell>
          <cell r="P81">
            <v>16595.57</v>
          </cell>
          <cell r="Q81">
            <v>0</v>
          </cell>
          <cell r="R81">
            <v>16595.57</v>
          </cell>
          <cell r="S81">
            <v>0</v>
          </cell>
          <cell r="T81">
            <v>16595.57</v>
          </cell>
          <cell r="U81" t="str">
            <v>-</v>
          </cell>
          <cell r="V81">
            <v>0</v>
          </cell>
          <cell r="W81">
            <v>0</v>
          </cell>
          <cell r="X81">
            <v>0</v>
          </cell>
          <cell r="Y81">
            <v>16595.57</v>
          </cell>
          <cell r="Z81" t="str">
            <v>-</v>
          </cell>
        </row>
        <row r="82">
          <cell r="D82">
            <v>0</v>
          </cell>
          <cell r="E82">
            <v>0</v>
          </cell>
          <cell r="F82">
            <v>0</v>
          </cell>
          <cell r="G82">
            <v>0</v>
          </cell>
          <cell r="H82">
            <v>0</v>
          </cell>
          <cell r="I82" t="str">
            <v>-</v>
          </cell>
          <cell r="J82">
            <v>0</v>
          </cell>
          <cell r="K82">
            <v>0</v>
          </cell>
          <cell r="L82">
            <v>0</v>
          </cell>
          <cell r="M82">
            <v>0</v>
          </cell>
          <cell r="N82" t="str">
            <v>-</v>
          </cell>
          <cell r="P82">
            <v>0</v>
          </cell>
          <cell r="Q82">
            <v>0</v>
          </cell>
          <cell r="R82">
            <v>0</v>
          </cell>
          <cell r="S82">
            <v>0</v>
          </cell>
          <cell r="T82">
            <v>0</v>
          </cell>
          <cell r="U82" t="str">
            <v>-</v>
          </cell>
          <cell r="V82">
            <v>0</v>
          </cell>
          <cell r="W82">
            <v>0</v>
          </cell>
          <cell r="X82">
            <v>0</v>
          </cell>
          <cell r="Y82">
            <v>0</v>
          </cell>
          <cell r="Z82" t="str">
            <v>-</v>
          </cell>
        </row>
        <row r="83">
          <cell r="D83">
            <v>110854.39999999999</v>
          </cell>
          <cell r="E83">
            <v>0</v>
          </cell>
          <cell r="F83">
            <v>110854.39999999999</v>
          </cell>
          <cell r="G83">
            <v>0</v>
          </cell>
          <cell r="H83">
            <v>110854.39999999999</v>
          </cell>
          <cell r="I83" t="str">
            <v>-</v>
          </cell>
          <cell r="J83">
            <v>0</v>
          </cell>
          <cell r="K83">
            <v>0</v>
          </cell>
          <cell r="L83">
            <v>0</v>
          </cell>
          <cell r="M83">
            <v>110854.39999999999</v>
          </cell>
          <cell r="N83" t="str">
            <v>-</v>
          </cell>
          <cell r="P83">
            <v>110854.39999999999</v>
          </cell>
          <cell r="Q83">
            <v>0</v>
          </cell>
          <cell r="R83">
            <v>110854.39999999999</v>
          </cell>
          <cell r="S83">
            <v>0</v>
          </cell>
          <cell r="T83">
            <v>110854.39999999999</v>
          </cell>
          <cell r="U83" t="str">
            <v>-</v>
          </cell>
          <cell r="V83">
            <v>0</v>
          </cell>
          <cell r="W83">
            <v>0</v>
          </cell>
          <cell r="X83">
            <v>0</v>
          </cell>
          <cell r="Y83">
            <v>110854.39999999999</v>
          </cell>
          <cell r="Z83" t="str">
            <v>-</v>
          </cell>
        </row>
        <row r="84">
          <cell r="D84">
            <v>110854.39999999999</v>
          </cell>
          <cell r="E84">
            <v>0</v>
          </cell>
          <cell r="F84">
            <v>110854.39999999999</v>
          </cell>
          <cell r="G84">
            <v>0</v>
          </cell>
          <cell r="H84">
            <v>110854.39999999999</v>
          </cell>
          <cell r="I84" t="str">
            <v>-</v>
          </cell>
          <cell r="J84">
            <v>0</v>
          </cell>
          <cell r="K84">
            <v>0</v>
          </cell>
          <cell r="L84">
            <v>0</v>
          </cell>
          <cell r="M84">
            <v>110854.39999999999</v>
          </cell>
          <cell r="N84" t="str">
            <v>-</v>
          </cell>
          <cell r="P84">
            <v>110854.39999999999</v>
          </cell>
          <cell r="Q84">
            <v>0</v>
          </cell>
          <cell r="R84">
            <v>110854.39999999999</v>
          </cell>
          <cell r="S84">
            <v>0</v>
          </cell>
          <cell r="T84">
            <v>110854.39999999999</v>
          </cell>
          <cell r="U84" t="str">
            <v>-</v>
          </cell>
          <cell r="V84">
            <v>0</v>
          </cell>
          <cell r="W84">
            <v>0</v>
          </cell>
          <cell r="X84">
            <v>0</v>
          </cell>
          <cell r="Y84">
            <v>110854.39999999999</v>
          </cell>
          <cell r="Z84" t="str">
            <v>-</v>
          </cell>
        </row>
        <row r="85">
          <cell r="D85">
            <v>836630.52</v>
          </cell>
          <cell r="E85">
            <v>0</v>
          </cell>
          <cell r="F85">
            <v>836630.52</v>
          </cell>
          <cell r="G85">
            <v>0</v>
          </cell>
          <cell r="H85">
            <v>836630.52</v>
          </cell>
          <cell r="I85" t="str">
            <v>-</v>
          </cell>
          <cell r="J85">
            <v>0</v>
          </cell>
          <cell r="K85">
            <v>0</v>
          </cell>
          <cell r="L85">
            <v>0</v>
          </cell>
          <cell r="M85">
            <v>836630.52</v>
          </cell>
          <cell r="N85" t="str">
            <v>-</v>
          </cell>
          <cell r="P85">
            <v>836630.52</v>
          </cell>
          <cell r="Q85">
            <v>0</v>
          </cell>
          <cell r="R85">
            <v>836630.52</v>
          </cell>
          <cell r="S85">
            <v>0</v>
          </cell>
          <cell r="T85">
            <v>836630.52</v>
          </cell>
          <cell r="U85" t="str">
            <v>-</v>
          </cell>
          <cell r="V85">
            <v>0</v>
          </cell>
          <cell r="W85">
            <v>0</v>
          </cell>
          <cell r="X85">
            <v>0</v>
          </cell>
          <cell r="Y85">
            <v>836630.52</v>
          </cell>
          <cell r="Z85" t="str">
            <v>-</v>
          </cell>
        </row>
        <row r="86">
          <cell r="D86">
            <v>351.95</v>
          </cell>
          <cell r="E86">
            <v>0</v>
          </cell>
          <cell r="F86">
            <v>351.95</v>
          </cell>
          <cell r="G86">
            <v>0</v>
          </cell>
          <cell r="H86">
            <v>351.95</v>
          </cell>
          <cell r="I86" t="str">
            <v>-</v>
          </cell>
          <cell r="J86">
            <v>0</v>
          </cell>
          <cell r="K86">
            <v>0</v>
          </cell>
          <cell r="L86">
            <v>0</v>
          </cell>
          <cell r="M86">
            <v>351.95</v>
          </cell>
          <cell r="N86" t="str">
            <v>-</v>
          </cell>
          <cell r="P86">
            <v>351.95</v>
          </cell>
          <cell r="Q86">
            <v>0</v>
          </cell>
          <cell r="R86">
            <v>351.95</v>
          </cell>
          <cell r="S86">
            <v>0</v>
          </cell>
          <cell r="T86">
            <v>351.95</v>
          </cell>
          <cell r="U86" t="str">
            <v>-</v>
          </cell>
          <cell r="V86">
            <v>0</v>
          </cell>
          <cell r="W86">
            <v>0</v>
          </cell>
          <cell r="X86">
            <v>0</v>
          </cell>
          <cell r="Y86">
            <v>351.95</v>
          </cell>
          <cell r="Z86" t="str">
            <v>-</v>
          </cell>
        </row>
        <row r="87">
          <cell r="D87">
            <v>198</v>
          </cell>
          <cell r="E87">
            <v>0</v>
          </cell>
          <cell r="F87">
            <v>198</v>
          </cell>
          <cell r="G87">
            <v>0</v>
          </cell>
          <cell r="H87">
            <v>198</v>
          </cell>
          <cell r="I87" t="str">
            <v>-</v>
          </cell>
          <cell r="J87">
            <v>0</v>
          </cell>
          <cell r="K87">
            <v>0</v>
          </cell>
          <cell r="L87">
            <v>0</v>
          </cell>
          <cell r="M87">
            <v>198</v>
          </cell>
          <cell r="N87" t="str">
            <v>-</v>
          </cell>
          <cell r="P87">
            <v>198</v>
          </cell>
          <cell r="Q87">
            <v>0</v>
          </cell>
          <cell r="R87">
            <v>198</v>
          </cell>
          <cell r="S87">
            <v>0</v>
          </cell>
          <cell r="T87">
            <v>198</v>
          </cell>
          <cell r="U87" t="str">
            <v>-</v>
          </cell>
          <cell r="V87">
            <v>0</v>
          </cell>
          <cell r="W87">
            <v>0</v>
          </cell>
          <cell r="X87">
            <v>0</v>
          </cell>
          <cell r="Y87">
            <v>198</v>
          </cell>
          <cell r="Z87" t="str">
            <v>-</v>
          </cell>
        </row>
        <row r="88">
          <cell r="D88">
            <v>837180.47</v>
          </cell>
          <cell r="E88">
            <v>0</v>
          </cell>
          <cell r="F88">
            <v>837180.47</v>
          </cell>
          <cell r="G88">
            <v>0</v>
          </cell>
          <cell r="H88">
            <v>837180.47</v>
          </cell>
          <cell r="I88" t="str">
            <v>-</v>
          </cell>
          <cell r="J88">
            <v>0</v>
          </cell>
          <cell r="K88">
            <v>0</v>
          </cell>
          <cell r="L88">
            <v>0</v>
          </cell>
          <cell r="M88">
            <v>837180.47</v>
          </cell>
          <cell r="N88" t="str">
            <v>-</v>
          </cell>
          <cell r="P88">
            <v>837180.47</v>
          </cell>
          <cell r="Q88">
            <v>0</v>
          </cell>
          <cell r="R88">
            <v>837180.47</v>
          </cell>
          <cell r="S88">
            <v>0</v>
          </cell>
          <cell r="T88">
            <v>837180.47</v>
          </cell>
          <cell r="U88" t="str">
            <v>-</v>
          </cell>
          <cell r="V88">
            <v>0</v>
          </cell>
          <cell r="W88">
            <v>0</v>
          </cell>
          <cell r="X88">
            <v>0</v>
          </cell>
          <cell r="Y88">
            <v>837180.47</v>
          </cell>
          <cell r="Z88" t="str">
            <v>-</v>
          </cell>
        </row>
        <row r="89">
          <cell r="D89">
            <v>0</v>
          </cell>
          <cell r="E89">
            <v>0</v>
          </cell>
          <cell r="F89">
            <v>0</v>
          </cell>
          <cell r="G89">
            <v>0</v>
          </cell>
          <cell r="H89">
            <v>0</v>
          </cell>
          <cell r="I89" t="str">
            <v>-</v>
          </cell>
          <cell r="J89">
            <v>0</v>
          </cell>
          <cell r="K89">
            <v>0</v>
          </cell>
          <cell r="L89">
            <v>0</v>
          </cell>
          <cell r="M89">
            <v>0</v>
          </cell>
          <cell r="N89" t="str">
            <v>-</v>
          </cell>
          <cell r="P89">
            <v>0</v>
          </cell>
          <cell r="Q89">
            <v>0</v>
          </cell>
          <cell r="R89">
            <v>0</v>
          </cell>
          <cell r="S89">
            <v>0</v>
          </cell>
          <cell r="T89">
            <v>0</v>
          </cell>
          <cell r="U89" t="str">
            <v>-</v>
          </cell>
          <cell r="V89">
            <v>0</v>
          </cell>
          <cell r="W89">
            <v>0</v>
          </cell>
          <cell r="X89">
            <v>0</v>
          </cell>
          <cell r="Y89">
            <v>0</v>
          </cell>
          <cell r="Z89" t="str">
            <v>-</v>
          </cell>
        </row>
        <row r="90">
          <cell r="D90">
            <v>-947484.92</v>
          </cell>
          <cell r="E90">
            <v>0</v>
          </cell>
          <cell r="F90">
            <v>-947484.92</v>
          </cell>
          <cell r="G90">
            <v>0</v>
          </cell>
          <cell r="H90">
            <v>-947484.92</v>
          </cell>
          <cell r="I90" t="str">
            <v>-</v>
          </cell>
          <cell r="J90">
            <v>0</v>
          </cell>
          <cell r="K90">
            <v>0</v>
          </cell>
          <cell r="L90">
            <v>0</v>
          </cell>
          <cell r="M90">
            <v>-947484.92</v>
          </cell>
          <cell r="N90" t="str">
            <v>-</v>
          </cell>
          <cell r="P90">
            <v>-947484.92</v>
          </cell>
          <cell r="Q90">
            <v>0</v>
          </cell>
          <cell r="R90">
            <v>-947484.92</v>
          </cell>
          <cell r="S90">
            <v>0</v>
          </cell>
          <cell r="T90">
            <v>-947484.92</v>
          </cell>
          <cell r="U90" t="str">
            <v>-</v>
          </cell>
          <cell r="V90">
            <v>0</v>
          </cell>
          <cell r="W90">
            <v>0</v>
          </cell>
          <cell r="X90">
            <v>0</v>
          </cell>
          <cell r="Y90">
            <v>-947484.92</v>
          </cell>
          <cell r="Z90" t="str">
            <v>-</v>
          </cell>
        </row>
        <row r="91">
          <cell r="D91">
            <v>-2891016.55</v>
          </cell>
          <cell r="E91">
            <v>0</v>
          </cell>
          <cell r="F91">
            <v>-2891016.55</v>
          </cell>
          <cell r="G91">
            <v>0</v>
          </cell>
          <cell r="H91">
            <v>-2891016.55</v>
          </cell>
          <cell r="I91" t="str">
            <v>-</v>
          </cell>
          <cell r="J91">
            <v>0</v>
          </cell>
          <cell r="K91">
            <v>0</v>
          </cell>
          <cell r="L91">
            <v>0</v>
          </cell>
          <cell r="M91">
            <v>-2891016.55</v>
          </cell>
          <cell r="N91" t="str">
            <v>-</v>
          </cell>
          <cell r="P91">
            <v>-2891016.55</v>
          </cell>
          <cell r="Q91">
            <v>0</v>
          </cell>
          <cell r="R91">
            <v>-2891016.55</v>
          </cell>
          <cell r="S91">
            <v>0</v>
          </cell>
          <cell r="T91">
            <v>-2891016.55</v>
          </cell>
          <cell r="U91" t="str">
            <v>-</v>
          </cell>
          <cell r="V91">
            <v>0</v>
          </cell>
          <cell r="W91">
            <v>0</v>
          </cell>
          <cell r="X91">
            <v>0</v>
          </cell>
          <cell r="Y91">
            <v>-2891016.55</v>
          </cell>
          <cell r="Z91" t="str">
            <v>-</v>
          </cell>
        </row>
        <row r="92">
          <cell r="D92">
            <v>2891016.55</v>
          </cell>
          <cell r="E92">
            <v>0</v>
          </cell>
          <cell r="F92">
            <v>2891016.55</v>
          </cell>
          <cell r="G92">
            <v>0</v>
          </cell>
          <cell r="H92">
            <v>2891016.55</v>
          </cell>
          <cell r="I92" t="str">
            <v>-</v>
          </cell>
          <cell r="J92">
            <v>0</v>
          </cell>
          <cell r="K92">
            <v>0</v>
          </cell>
          <cell r="L92">
            <v>0</v>
          </cell>
          <cell r="M92">
            <v>2891016.55</v>
          </cell>
          <cell r="N92" t="str">
            <v>-</v>
          </cell>
          <cell r="P92">
            <v>2891016.55</v>
          </cell>
          <cell r="Q92">
            <v>0</v>
          </cell>
          <cell r="R92">
            <v>2891016.55</v>
          </cell>
          <cell r="S92">
            <v>0</v>
          </cell>
          <cell r="T92">
            <v>2891016.55</v>
          </cell>
          <cell r="U92" t="str">
            <v>-</v>
          </cell>
          <cell r="V92">
            <v>0</v>
          </cell>
          <cell r="W92">
            <v>0</v>
          </cell>
          <cell r="X92">
            <v>0</v>
          </cell>
          <cell r="Y92">
            <v>2891016.55</v>
          </cell>
          <cell r="Z92" t="str">
            <v>-</v>
          </cell>
        </row>
        <row r="93">
          <cell r="D93">
            <v>-303132.15000000002</v>
          </cell>
          <cell r="E93">
            <v>0</v>
          </cell>
          <cell r="F93">
            <v>-303132.15000000002</v>
          </cell>
          <cell r="G93">
            <v>0</v>
          </cell>
          <cell r="H93">
            <v>-303132.15000000002</v>
          </cell>
          <cell r="I93" t="str">
            <v>-</v>
          </cell>
          <cell r="J93">
            <v>0</v>
          </cell>
          <cell r="K93">
            <v>0</v>
          </cell>
          <cell r="L93">
            <v>0</v>
          </cell>
          <cell r="M93">
            <v>-303132.15000000002</v>
          </cell>
          <cell r="N93" t="str">
            <v>-</v>
          </cell>
          <cell r="P93">
            <v>-303132.15000000002</v>
          </cell>
          <cell r="Q93">
            <v>0</v>
          </cell>
          <cell r="R93">
            <v>-303132.15000000002</v>
          </cell>
          <cell r="S93">
            <v>0</v>
          </cell>
          <cell r="T93">
            <v>-303132.15000000002</v>
          </cell>
          <cell r="U93" t="str">
            <v>-</v>
          </cell>
          <cell r="V93">
            <v>0</v>
          </cell>
          <cell r="W93">
            <v>0</v>
          </cell>
          <cell r="X93">
            <v>0</v>
          </cell>
          <cell r="Y93">
            <v>-303132.15000000002</v>
          </cell>
          <cell r="Z93" t="str">
            <v>-</v>
          </cell>
        </row>
        <row r="94">
          <cell r="D94">
            <v>303132.15000000002</v>
          </cell>
          <cell r="E94">
            <v>0</v>
          </cell>
          <cell r="F94">
            <v>303132.15000000002</v>
          </cell>
          <cell r="G94">
            <v>0</v>
          </cell>
          <cell r="H94">
            <v>303132.15000000002</v>
          </cell>
          <cell r="I94" t="str">
            <v>-</v>
          </cell>
          <cell r="J94">
            <v>0</v>
          </cell>
          <cell r="K94">
            <v>0</v>
          </cell>
          <cell r="L94">
            <v>0</v>
          </cell>
          <cell r="M94">
            <v>303132.15000000002</v>
          </cell>
          <cell r="N94" t="str">
            <v>-</v>
          </cell>
          <cell r="P94">
            <v>303132.15000000002</v>
          </cell>
          <cell r="Q94">
            <v>0</v>
          </cell>
          <cell r="R94">
            <v>303132.15000000002</v>
          </cell>
          <cell r="S94">
            <v>0</v>
          </cell>
          <cell r="T94">
            <v>303132.15000000002</v>
          </cell>
          <cell r="U94" t="str">
            <v>-</v>
          </cell>
          <cell r="V94">
            <v>0</v>
          </cell>
          <cell r="W94">
            <v>0</v>
          </cell>
          <cell r="X94">
            <v>0</v>
          </cell>
          <cell r="Y94">
            <v>303132.15000000002</v>
          </cell>
          <cell r="Z94" t="str">
            <v>-</v>
          </cell>
        </row>
        <row r="95">
          <cell r="D95">
            <v>-4613</v>
          </cell>
          <cell r="E95">
            <v>0</v>
          </cell>
          <cell r="F95">
            <v>-4613</v>
          </cell>
          <cell r="G95">
            <v>0</v>
          </cell>
          <cell r="H95">
            <v>-4613</v>
          </cell>
          <cell r="I95" t="str">
            <v>-</v>
          </cell>
          <cell r="J95">
            <v>0</v>
          </cell>
          <cell r="K95">
            <v>0</v>
          </cell>
          <cell r="L95">
            <v>0</v>
          </cell>
          <cell r="M95">
            <v>-4613</v>
          </cell>
          <cell r="N95" t="str">
            <v>-</v>
          </cell>
          <cell r="P95">
            <v>-4613</v>
          </cell>
          <cell r="Q95">
            <v>0</v>
          </cell>
          <cell r="R95">
            <v>-4613</v>
          </cell>
          <cell r="S95">
            <v>0</v>
          </cell>
          <cell r="T95">
            <v>-4613</v>
          </cell>
          <cell r="U95" t="str">
            <v>-</v>
          </cell>
          <cell r="V95">
            <v>0</v>
          </cell>
          <cell r="W95">
            <v>0</v>
          </cell>
          <cell r="X95">
            <v>0</v>
          </cell>
          <cell r="Y95">
            <v>-4613</v>
          </cell>
          <cell r="Z95" t="str">
            <v>-</v>
          </cell>
        </row>
        <row r="96">
          <cell r="D96">
            <v>-1687354.84</v>
          </cell>
          <cell r="E96">
            <v>0</v>
          </cell>
          <cell r="F96">
            <v>-1687354.84</v>
          </cell>
          <cell r="G96">
            <v>0</v>
          </cell>
          <cell r="H96">
            <v>-1687354.84</v>
          </cell>
          <cell r="I96" t="str">
            <v>-</v>
          </cell>
          <cell r="J96">
            <v>0</v>
          </cell>
          <cell r="K96">
            <v>0</v>
          </cell>
          <cell r="L96">
            <v>0</v>
          </cell>
          <cell r="M96">
            <v>-1687354.84</v>
          </cell>
          <cell r="N96" t="str">
            <v>-</v>
          </cell>
          <cell r="P96">
            <v>-1687354.84</v>
          </cell>
          <cell r="Q96">
            <v>0</v>
          </cell>
          <cell r="R96">
            <v>-1687354.84</v>
          </cell>
          <cell r="S96">
            <v>0</v>
          </cell>
          <cell r="T96">
            <v>-1687354.84</v>
          </cell>
          <cell r="U96" t="str">
            <v>-</v>
          </cell>
          <cell r="V96">
            <v>0</v>
          </cell>
          <cell r="W96">
            <v>0</v>
          </cell>
          <cell r="X96">
            <v>0</v>
          </cell>
          <cell r="Y96">
            <v>-1687354.84</v>
          </cell>
          <cell r="Z96" t="str">
            <v>-</v>
          </cell>
        </row>
        <row r="97">
          <cell r="D97">
            <v>-2639452.7599999998</v>
          </cell>
          <cell r="E97">
            <v>0</v>
          </cell>
          <cell r="F97">
            <v>-2639452.7599999998</v>
          </cell>
          <cell r="G97">
            <v>0</v>
          </cell>
          <cell r="H97">
            <v>-2639452.7599999998</v>
          </cell>
          <cell r="I97" t="str">
            <v>-</v>
          </cell>
          <cell r="J97">
            <v>0</v>
          </cell>
          <cell r="K97">
            <v>0</v>
          </cell>
          <cell r="L97">
            <v>0</v>
          </cell>
          <cell r="M97">
            <v>-2639452.7599999998</v>
          </cell>
          <cell r="N97" t="str">
            <v>-</v>
          </cell>
          <cell r="P97">
            <v>-2639452.7599999998</v>
          </cell>
          <cell r="Q97">
            <v>0</v>
          </cell>
          <cell r="R97">
            <v>-2639452.7599999998</v>
          </cell>
          <cell r="S97">
            <v>0</v>
          </cell>
          <cell r="T97">
            <v>-2639452.7599999998</v>
          </cell>
          <cell r="U97" t="str">
            <v>-</v>
          </cell>
          <cell r="V97">
            <v>0</v>
          </cell>
          <cell r="W97">
            <v>0</v>
          </cell>
          <cell r="X97">
            <v>0</v>
          </cell>
          <cell r="Y97">
            <v>-2639452.7599999998</v>
          </cell>
          <cell r="Z97" t="str">
            <v>-</v>
          </cell>
        </row>
        <row r="99">
          <cell r="D99">
            <v>9911990.3100000024</v>
          </cell>
          <cell r="E99">
            <v>0</v>
          </cell>
          <cell r="F99">
            <v>9911990.3100000024</v>
          </cell>
          <cell r="G99">
            <v>0</v>
          </cell>
          <cell r="H99">
            <v>9911990.3100000024</v>
          </cell>
          <cell r="I99" t="str">
            <v>-</v>
          </cell>
          <cell r="J99">
            <v>0</v>
          </cell>
          <cell r="K99">
            <v>0</v>
          </cell>
          <cell r="L99">
            <v>0</v>
          </cell>
          <cell r="M99">
            <v>9911990.3100000024</v>
          </cell>
          <cell r="N99" t="str">
            <v>-</v>
          </cell>
          <cell r="P99">
            <v>9911990.3100000024</v>
          </cell>
          <cell r="Q99">
            <v>0</v>
          </cell>
          <cell r="R99">
            <v>9911990.3100000024</v>
          </cell>
          <cell r="S99">
            <v>0</v>
          </cell>
          <cell r="T99">
            <v>9911990.3100000024</v>
          </cell>
          <cell r="U99" t="str">
            <v>-</v>
          </cell>
          <cell r="V99">
            <v>0</v>
          </cell>
          <cell r="W99">
            <v>0</v>
          </cell>
          <cell r="X99">
            <v>0</v>
          </cell>
          <cell r="Y99">
            <v>9911990.3100000024</v>
          </cell>
          <cell r="Z99" t="str">
            <v>-</v>
          </cell>
        </row>
        <row r="101">
          <cell r="D101">
            <v>0</v>
          </cell>
          <cell r="E101">
            <v>0</v>
          </cell>
          <cell r="F101">
            <v>0</v>
          </cell>
          <cell r="G101">
            <v>0</v>
          </cell>
          <cell r="H101">
            <v>0</v>
          </cell>
          <cell r="I101" t="str">
            <v>-</v>
          </cell>
          <cell r="J101">
            <v>0</v>
          </cell>
          <cell r="K101">
            <v>0</v>
          </cell>
          <cell r="L101">
            <v>0</v>
          </cell>
          <cell r="M101">
            <v>0</v>
          </cell>
          <cell r="N101" t="str">
            <v>-</v>
          </cell>
          <cell r="P101">
            <v>0</v>
          </cell>
          <cell r="Q101">
            <v>0</v>
          </cell>
          <cell r="R101">
            <v>0</v>
          </cell>
          <cell r="S101">
            <v>0</v>
          </cell>
          <cell r="T101">
            <v>0</v>
          </cell>
          <cell r="U101" t="str">
            <v>-</v>
          </cell>
          <cell r="V101">
            <v>0</v>
          </cell>
          <cell r="W101">
            <v>0</v>
          </cell>
          <cell r="X101">
            <v>0</v>
          </cell>
          <cell r="Y101">
            <v>0</v>
          </cell>
          <cell r="Z101" t="str">
            <v>-</v>
          </cell>
        </row>
        <row r="103">
          <cell r="D103">
            <v>850938.16999999806</v>
          </cell>
          <cell r="E103">
            <v>0</v>
          </cell>
          <cell r="F103">
            <v>850938.16999999806</v>
          </cell>
          <cell r="G103">
            <v>0</v>
          </cell>
          <cell r="H103">
            <v>850938.16999999806</v>
          </cell>
          <cell r="I103" t="str">
            <v>-</v>
          </cell>
          <cell r="J103">
            <v>0</v>
          </cell>
          <cell r="K103">
            <v>0</v>
          </cell>
          <cell r="L103">
            <v>0</v>
          </cell>
          <cell r="M103">
            <v>850938.16999999806</v>
          </cell>
          <cell r="N103" t="str">
            <v>-</v>
          </cell>
          <cell r="P103">
            <v>850938.16999999806</v>
          </cell>
          <cell r="Q103">
            <v>0</v>
          </cell>
          <cell r="R103">
            <v>850938.16999999806</v>
          </cell>
          <cell r="S103">
            <v>0</v>
          </cell>
          <cell r="T103">
            <v>850938.16999999806</v>
          </cell>
          <cell r="U103" t="str">
            <v>-</v>
          </cell>
          <cell r="V103">
            <v>0</v>
          </cell>
          <cell r="W103">
            <v>0</v>
          </cell>
          <cell r="X103">
            <v>0</v>
          </cell>
          <cell r="Y103">
            <v>850938.16999999806</v>
          </cell>
          <cell r="Z103" t="str">
            <v>-</v>
          </cell>
        </row>
        <row r="105">
          <cell r="D105">
            <v>882.28</v>
          </cell>
          <cell r="E105">
            <v>0</v>
          </cell>
          <cell r="F105">
            <v>882.28</v>
          </cell>
          <cell r="G105">
            <v>0</v>
          </cell>
          <cell r="H105">
            <v>882.28</v>
          </cell>
          <cell r="I105" t="str">
            <v>-</v>
          </cell>
          <cell r="J105">
            <v>0</v>
          </cell>
          <cell r="K105">
            <v>0</v>
          </cell>
          <cell r="L105">
            <v>0</v>
          </cell>
          <cell r="M105">
            <v>882.28</v>
          </cell>
          <cell r="N105" t="str">
            <v>-</v>
          </cell>
          <cell r="P105">
            <v>882.28</v>
          </cell>
          <cell r="Q105">
            <v>0</v>
          </cell>
          <cell r="R105">
            <v>882.28</v>
          </cell>
          <cell r="S105">
            <v>0</v>
          </cell>
          <cell r="T105">
            <v>882.28</v>
          </cell>
          <cell r="U105" t="str">
            <v>-</v>
          </cell>
          <cell r="V105">
            <v>0</v>
          </cell>
          <cell r="W105">
            <v>0</v>
          </cell>
          <cell r="X105">
            <v>0</v>
          </cell>
          <cell r="Y105">
            <v>882.28</v>
          </cell>
          <cell r="Z105" t="str">
            <v>-</v>
          </cell>
        </row>
        <row r="106">
          <cell r="D106">
            <v>3.11</v>
          </cell>
          <cell r="E106">
            <v>0</v>
          </cell>
          <cell r="F106">
            <v>3.11</v>
          </cell>
          <cell r="G106">
            <v>0</v>
          </cell>
          <cell r="H106">
            <v>3.11</v>
          </cell>
          <cell r="I106" t="str">
            <v>-</v>
          </cell>
          <cell r="J106">
            <v>0</v>
          </cell>
          <cell r="K106">
            <v>0</v>
          </cell>
          <cell r="L106">
            <v>0</v>
          </cell>
          <cell r="M106">
            <v>3.11</v>
          </cell>
          <cell r="N106" t="str">
            <v>-</v>
          </cell>
          <cell r="P106">
            <v>3.11</v>
          </cell>
          <cell r="Q106">
            <v>0</v>
          </cell>
          <cell r="R106">
            <v>3.11</v>
          </cell>
          <cell r="S106">
            <v>0</v>
          </cell>
          <cell r="T106">
            <v>3.11</v>
          </cell>
          <cell r="U106" t="str">
            <v>-</v>
          </cell>
          <cell r="V106">
            <v>0</v>
          </cell>
          <cell r="W106">
            <v>0</v>
          </cell>
          <cell r="X106">
            <v>0</v>
          </cell>
          <cell r="Y106">
            <v>3.11</v>
          </cell>
          <cell r="Z106" t="str">
            <v>-</v>
          </cell>
        </row>
        <row r="107">
          <cell r="D107">
            <v>73.53</v>
          </cell>
          <cell r="E107">
            <v>0</v>
          </cell>
          <cell r="F107">
            <v>73.53</v>
          </cell>
          <cell r="G107">
            <v>0</v>
          </cell>
          <cell r="H107">
            <v>73.53</v>
          </cell>
          <cell r="I107" t="str">
            <v>-</v>
          </cell>
          <cell r="J107">
            <v>0</v>
          </cell>
          <cell r="K107">
            <v>0</v>
          </cell>
          <cell r="L107">
            <v>0</v>
          </cell>
          <cell r="M107">
            <v>73.53</v>
          </cell>
          <cell r="N107" t="str">
            <v>-</v>
          </cell>
          <cell r="P107">
            <v>73.53</v>
          </cell>
          <cell r="Q107">
            <v>0</v>
          </cell>
          <cell r="R107">
            <v>73.53</v>
          </cell>
          <cell r="S107">
            <v>0</v>
          </cell>
          <cell r="T107">
            <v>73.53</v>
          </cell>
          <cell r="U107" t="str">
            <v>-</v>
          </cell>
          <cell r="V107">
            <v>0</v>
          </cell>
          <cell r="W107">
            <v>0</v>
          </cell>
          <cell r="X107">
            <v>0</v>
          </cell>
          <cell r="Y107">
            <v>73.53</v>
          </cell>
          <cell r="Z107" t="str">
            <v>-</v>
          </cell>
        </row>
        <row r="108">
          <cell r="D108">
            <v>958.92</v>
          </cell>
          <cell r="E108">
            <v>0</v>
          </cell>
          <cell r="F108">
            <v>958.92</v>
          </cell>
          <cell r="G108">
            <v>0</v>
          </cell>
          <cell r="H108">
            <v>958.92</v>
          </cell>
          <cell r="I108" t="str">
            <v>-</v>
          </cell>
          <cell r="J108">
            <v>0</v>
          </cell>
          <cell r="K108">
            <v>0</v>
          </cell>
          <cell r="L108">
            <v>0</v>
          </cell>
          <cell r="M108">
            <v>958.92</v>
          </cell>
          <cell r="N108" t="str">
            <v>-</v>
          </cell>
          <cell r="P108">
            <v>958.92</v>
          </cell>
          <cell r="Q108">
            <v>0</v>
          </cell>
          <cell r="R108">
            <v>958.92</v>
          </cell>
          <cell r="S108">
            <v>0</v>
          </cell>
          <cell r="T108">
            <v>958.92</v>
          </cell>
          <cell r="U108" t="str">
            <v>-</v>
          </cell>
          <cell r="V108">
            <v>0</v>
          </cell>
          <cell r="W108">
            <v>0</v>
          </cell>
          <cell r="X108">
            <v>0</v>
          </cell>
          <cell r="Y108">
            <v>958.92</v>
          </cell>
          <cell r="Z108" t="str">
            <v>-</v>
          </cell>
        </row>
        <row r="110">
          <cell r="D110">
            <v>849979.24999999802</v>
          </cell>
          <cell r="E110">
            <v>0</v>
          </cell>
          <cell r="F110">
            <v>849979.24999999802</v>
          </cell>
          <cell r="G110">
            <v>0</v>
          </cell>
          <cell r="H110">
            <v>849979.24999999802</v>
          </cell>
          <cell r="I110" t="str">
            <v>-</v>
          </cell>
          <cell r="J110">
            <v>0</v>
          </cell>
          <cell r="K110">
            <v>0</v>
          </cell>
          <cell r="L110">
            <v>0</v>
          </cell>
          <cell r="M110">
            <v>849979.24999999802</v>
          </cell>
          <cell r="N110" t="str">
            <v>-</v>
          </cell>
          <cell r="P110">
            <v>849979.24999999802</v>
          </cell>
          <cell r="Q110">
            <v>0</v>
          </cell>
          <cell r="R110">
            <v>849979.24999999802</v>
          </cell>
          <cell r="S110">
            <v>0</v>
          </cell>
          <cell r="T110">
            <v>849979.24999999802</v>
          </cell>
          <cell r="U110" t="str">
            <v>-</v>
          </cell>
          <cell r="V110">
            <v>0</v>
          </cell>
          <cell r="W110">
            <v>0</v>
          </cell>
          <cell r="X110">
            <v>0</v>
          </cell>
          <cell r="Y110">
            <v>849979.24999999802</v>
          </cell>
          <cell r="Z110" t="str">
            <v>-</v>
          </cell>
        </row>
        <row r="112">
          <cell r="D112">
            <v>0</v>
          </cell>
          <cell r="E112">
            <v>0</v>
          </cell>
          <cell r="F112">
            <v>0</v>
          </cell>
          <cell r="G112">
            <v>0</v>
          </cell>
          <cell r="H112">
            <v>0</v>
          </cell>
          <cell r="I112" t="str">
            <v>-</v>
          </cell>
          <cell r="J112">
            <v>0</v>
          </cell>
          <cell r="K112">
            <v>0</v>
          </cell>
          <cell r="L112">
            <v>0</v>
          </cell>
          <cell r="M112">
            <v>0</v>
          </cell>
          <cell r="N112" t="str">
            <v>-</v>
          </cell>
          <cell r="P112">
            <v>0</v>
          </cell>
          <cell r="Q112">
            <v>0</v>
          </cell>
          <cell r="R112">
            <v>0</v>
          </cell>
          <cell r="S112">
            <v>0</v>
          </cell>
          <cell r="T112">
            <v>0</v>
          </cell>
          <cell r="U112" t="str">
            <v>-</v>
          </cell>
          <cell r="V112">
            <v>0</v>
          </cell>
          <cell r="W112">
            <v>0</v>
          </cell>
          <cell r="X112">
            <v>0</v>
          </cell>
          <cell r="Y112">
            <v>0</v>
          </cell>
          <cell r="Z112" t="str">
            <v>-</v>
          </cell>
        </row>
        <row r="114">
          <cell r="D114">
            <v>849979.24999999802</v>
          </cell>
          <cell r="E114">
            <v>0</v>
          </cell>
          <cell r="F114">
            <v>849979.24999999802</v>
          </cell>
          <cell r="G114">
            <v>0</v>
          </cell>
          <cell r="H114">
            <v>849979.24999999802</v>
          </cell>
          <cell r="J114">
            <v>0</v>
          </cell>
          <cell r="K114">
            <v>0</v>
          </cell>
          <cell r="L114">
            <v>0</v>
          </cell>
          <cell r="M114">
            <v>849979.24999999802</v>
          </cell>
          <cell r="N114" t="str">
            <v>-</v>
          </cell>
          <cell r="P114">
            <v>849979.24999999802</v>
          </cell>
          <cell r="Q114">
            <v>0</v>
          </cell>
          <cell r="R114">
            <v>849979.24999999802</v>
          </cell>
          <cell r="S114">
            <v>0</v>
          </cell>
          <cell r="T114">
            <v>849979.24999999802</v>
          </cell>
          <cell r="V114">
            <v>0</v>
          </cell>
          <cell r="W114">
            <v>0</v>
          </cell>
          <cell r="X114">
            <v>0</v>
          </cell>
          <cell r="Y114">
            <v>849979.24999999802</v>
          </cell>
          <cell r="Z114" t="str">
            <v>-</v>
          </cell>
        </row>
        <row r="116">
          <cell r="D116">
            <v>0</v>
          </cell>
          <cell r="E116">
            <v>0</v>
          </cell>
          <cell r="F116">
            <v>0</v>
          </cell>
          <cell r="G116">
            <v>0</v>
          </cell>
          <cell r="H116">
            <v>0</v>
          </cell>
          <cell r="I116" t="str">
            <v>-</v>
          </cell>
          <cell r="J116">
            <v>0</v>
          </cell>
          <cell r="K116">
            <v>0</v>
          </cell>
          <cell r="L116">
            <v>0</v>
          </cell>
          <cell r="M116">
            <v>0</v>
          </cell>
          <cell r="N116" t="str">
            <v>-</v>
          </cell>
          <cell r="P116">
            <v>0</v>
          </cell>
          <cell r="Q116">
            <v>0</v>
          </cell>
          <cell r="R116">
            <v>0</v>
          </cell>
          <cell r="S116">
            <v>0</v>
          </cell>
          <cell r="T116">
            <v>0</v>
          </cell>
          <cell r="U116" t="str">
            <v>-</v>
          </cell>
          <cell r="V116">
            <v>0</v>
          </cell>
          <cell r="W116">
            <v>0</v>
          </cell>
          <cell r="X116">
            <v>0</v>
          </cell>
          <cell r="Y116">
            <v>0</v>
          </cell>
          <cell r="Z116" t="str">
            <v>-</v>
          </cell>
        </row>
        <row r="118">
          <cell r="D118">
            <v>849979.25</v>
          </cell>
          <cell r="E118">
            <v>0</v>
          </cell>
          <cell r="F118">
            <v>849979.24999999802</v>
          </cell>
          <cell r="G118">
            <v>0</v>
          </cell>
          <cell r="H118">
            <v>849979.24999999802</v>
          </cell>
          <cell r="I118" t="str">
            <v>-</v>
          </cell>
          <cell r="J118">
            <v>0</v>
          </cell>
          <cell r="K118">
            <v>0</v>
          </cell>
          <cell r="L118">
            <v>0</v>
          </cell>
          <cell r="M118">
            <v>849979.24999999802</v>
          </cell>
          <cell r="N118" t="str">
            <v>-</v>
          </cell>
          <cell r="P118">
            <v>849979.25</v>
          </cell>
          <cell r="Q118">
            <v>0</v>
          </cell>
          <cell r="R118">
            <v>849979.24999999802</v>
          </cell>
          <cell r="S118">
            <v>0</v>
          </cell>
          <cell r="T118">
            <v>849979.24999999802</v>
          </cell>
          <cell r="U118" t="str">
            <v>-</v>
          </cell>
          <cell r="V118">
            <v>0</v>
          </cell>
          <cell r="W118">
            <v>0</v>
          </cell>
          <cell r="X118">
            <v>0</v>
          </cell>
          <cell r="Y118">
            <v>849979.24999999802</v>
          </cell>
          <cell r="Z118" t="str">
            <v>-</v>
          </cell>
        </row>
        <row r="122">
          <cell r="D122">
            <v>0</v>
          </cell>
          <cell r="E122">
            <v>0</v>
          </cell>
          <cell r="F122">
            <v>0</v>
          </cell>
          <cell r="G122">
            <v>0</v>
          </cell>
          <cell r="H122">
            <v>0</v>
          </cell>
          <cell r="I122" t="str">
            <v>-</v>
          </cell>
          <cell r="N122" t="str">
            <v>-</v>
          </cell>
          <cell r="P122">
            <v>0</v>
          </cell>
          <cell r="Q122">
            <v>0</v>
          </cell>
          <cell r="R122">
            <v>0</v>
          </cell>
          <cell r="S122">
            <v>0</v>
          </cell>
          <cell r="T122">
            <v>0</v>
          </cell>
          <cell r="U122" t="str">
            <v>-</v>
          </cell>
          <cell r="V122">
            <v>0</v>
          </cell>
          <cell r="W122">
            <v>0</v>
          </cell>
          <cell r="X122">
            <v>0</v>
          </cell>
          <cell r="Y122">
            <v>0</v>
          </cell>
          <cell r="Z122" t="str">
            <v>-</v>
          </cell>
        </row>
        <row r="124">
          <cell r="D124">
            <v>0</v>
          </cell>
          <cell r="E124">
            <v>0</v>
          </cell>
          <cell r="F124">
            <v>0</v>
          </cell>
          <cell r="G124">
            <v>0</v>
          </cell>
          <cell r="H124">
            <v>0</v>
          </cell>
          <cell r="I124" t="str">
            <v>-</v>
          </cell>
          <cell r="N124" t="str">
            <v>-</v>
          </cell>
          <cell r="P124">
            <v>0</v>
          </cell>
          <cell r="Q124">
            <v>0</v>
          </cell>
          <cell r="R124">
            <v>0</v>
          </cell>
          <cell r="S124">
            <v>0</v>
          </cell>
          <cell r="T124">
            <v>0</v>
          </cell>
          <cell r="U124" t="str">
            <v>-</v>
          </cell>
          <cell r="V124">
            <v>0</v>
          </cell>
          <cell r="W124">
            <v>0</v>
          </cell>
          <cell r="X124">
            <v>0</v>
          </cell>
          <cell r="Y124">
            <v>0</v>
          </cell>
          <cell r="Z124" t="str">
            <v>-</v>
          </cell>
        </row>
        <row r="1371">
          <cell r="D1371" t="str">
            <v>Actuals</v>
          </cell>
          <cell r="E1371" t="str">
            <v>Allocations</v>
          </cell>
          <cell r="F1371" t="str">
            <v>Actual</v>
          </cell>
          <cell r="G1371" t="str">
            <v>Budget</v>
          </cell>
          <cell r="H1371" t="str">
            <v>Variance</v>
          </cell>
          <cell r="I1371" t="str">
            <v>Var.</v>
          </cell>
          <cell r="J1371" t="str">
            <v>Actuals</v>
          </cell>
          <cell r="K1371" t="str">
            <v>Allocations</v>
          </cell>
          <cell r="L1371" t="str">
            <v>Actual</v>
          </cell>
          <cell r="M1371" t="str">
            <v>Variance</v>
          </cell>
          <cell r="N1371" t="str">
            <v>Var.</v>
          </cell>
          <cell r="P1371" t="str">
            <v>Actuals</v>
          </cell>
          <cell r="Q1371" t="str">
            <v>Allocations</v>
          </cell>
          <cell r="R1371" t="str">
            <v>Actual</v>
          </cell>
          <cell r="S1371" t="str">
            <v>Budget</v>
          </cell>
          <cell r="T1371" t="str">
            <v>Variance</v>
          </cell>
          <cell r="U1371" t="str">
            <v>Var.</v>
          </cell>
          <cell r="V1371" t="str">
            <v>Actuals</v>
          </cell>
          <cell r="W1371" t="str">
            <v>Allocations</v>
          </cell>
          <cell r="X1371" t="str">
            <v>Actual</v>
          </cell>
          <cell r="Y1371" t="str">
            <v>Variance</v>
          </cell>
          <cell r="Z1371" t="str">
            <v>Var.</v>
          </cell>
        </row>
      </sheetData>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Query 9 (new)"/>
      <sheetName val="ME Report - Key Results"/>
      <sheetName val="DASHBOARD"/>
      <sheetName val="ANALYSIS"/>
      <sheetName val="Net Income CM &amp; YTD"/>
      <sheetName val="Depreciation Analysis "/>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2017 Distribution Stats"/>
      <sheetName val="Distribution Hour Trending"/>
      <sheetName val="2014-2017 Energy-Fuel Stats"/>
      <sheetName val="DSP Targets"/>
      <sheetName val="2014-2017 OMA &amp; MFA"/>
    </sheetNames>
    <sheetDataSet>
      <sheetData sheetId="0" refreshError="1"/>
      <sheetData sheetId="1" refreshError="1"/>
      <sheetData sheetId="2" refreshError="1"/>
      <sheetData sheetId="3" refreshError="1"/>
      <sheetData sheetId="4">
        <row r="1">
          <cell r="A1" t="str">
            <v>Proj</v>
          </cell>
          <cell r="B1" t="str">
            <v>Current Month</v>
          </cell>
          <cell r="C1" t="str">
            <v>YTD</v>
          </cell>
          <cell r="E1" t="str">
            <v>Adjustments</v>
          </cell>
          <cell r="F1" t="str">
            <v>Current Month</v>
          </cell>
          <cell r="G1" t="str">
            <v>YTD</v>
          </cell>
        </row>
        <row r="2">
          <cell r="A2" t="str">
            <v>300050017</v>
          </cell>
          <cell r="B2">
            <v>37558.879999999997</v>
          </cell>
          <cell r="C2">
            <v>133342.65</v>
          </cell>
          <cell r="E2">
            <v>0</v>
          </cell>
          <cell r="F2">
            <v>37558.879999999997</v>
          </cell>
          <cell r="G2">
            <v>133342.65</v>
          </cell>
        </row>
        <row r="3">
          <cell r="A3" t="str">
            <v>300050048</v>
          </cell>
          <cell r="B3">
            <v>24795.27</v>
          </cell>
          <cell r="C3">
            <v>24795.27</v>
          </cell>
          <cell r="E3">
            <v>0</v>
          </cell>
          <cell r="F3">
            <v>24795.27</v>
          </cell>
          <cell r="G3">
            <v>24795.27</v>
          </cell>
        </row>
        <row r="4">
          <cell r="A4" t="str">
            <v>300050063</v>
          </cell>
          <cell r="B4">
            <v>0</v>
          </cell>
          <cell r="C4">
            <v>0</v>
          </cell>
          <cell r="E4">
            <v>0</v>
          </cell>
          <cell r="F4">
            <v>0</v>
          </cell>
          <cell r="G4">
            <v>0</v>
          </cell>
        </row>
        <row r="5">
          <cell r="A5" t="str">
            <v>300050065</v>
          </cell>
          <cell r="B5">
            <v>0</v>
          </cell>
          <cell r="C5">
            <v>0</v>
          </cell>
          <cell r="E5">
            <v>0</v>
          </cell>
          <cell r="F5">
            <v>0</v>
          </cell>
          <cell r="G5">
            <v>0</v>
          </cell>
        </row>
        <row r="6">
          <cell r="A6" t="str">
            <v>300050084</v>
          </cell>
          <cell r="C6">
            <v>0</v>
          </cell>
          <cell r="E6">
            <v>0</v>
          </cell>
          <cell r="F6">
            <v>0</v>
          </cell>
          <cell r="G6">
            <v>0</v>
          </cell>
        </row>
        <row r="7">
          <cell r="A7" t="str">
            <v>300050614</v>
          </cell>
          <cell r="C7">
            <v>0</v>
          </cell>
          <cell r="E7">
            <v>0</v>
          </cell>
          <cell r="F7">
            <v>0</v>
          </cell>
          <cell r="G7">
            <v>0</v>
          </cell>
        </row>
        <row r="8">
          <cell r="A8" t="str">
            <v>300050648</v>
          </cell>
          <cell r="B8">
            <v>0</v>
          </cell>
          <cell r="C8">
            <v>0</v>
          </cell>
          <cell r="E8">
            <v>0</v>
          </cell>
          <cell r="F8">
            <v>0</v>
          </cell>
          <cell r="G8">
            <v>0</v>
          </cell>
        </row>
        <row r="9">
          <cell r="A9" t="str">
            <v>300050812</v>
          </cell>
          <cell r="C9">
            <v>0</v>
          </cell>
          <cell r="E9">
            <v>0</v>
          </cell>
          <cell r="F9">
            <v>0</v>
          </cell>
          <cell r="G9">
            <v>0</v>
          </cell>
        </row>
        <row r="10">
          <cell r="A10" t="str">
            <v>300050834</v>
          </cell>
          <cell r="B10">
            <v>0</v>
          </cell>
          <cell r="C10">
            <v>9922.9699999999993</v>
          </cell>
          <cell r="E10">
            <v>0</v>
          </cell>
          <cell r="F10">
            <v>0</v>
          </cell>
          <cell r="G10">
            <v>9922.9699999999993</v>
          </cell>
        </row>
        <row r="11">
          <cell r="A11" t="str">
            <v>300050856</v>
          </cell>
          <cell r="C11">
            <v>0</v>
          </cell>
          <cell r="E11">
            <v>0</v>
          </cell>
          <cell r="F11">
            <v>0</v>
          </cell>
          <cell r="G11">
            <v>0</v>
          </cell>
        </row>
        <row r="12">
          <cell r="A12" t="str">
            <v>300050857</v>
          </cell>
          <cell r="C12">
            <v>0</v>
          </cell>
          <cell r="E12">
            <v>0</v>
          </cell>
          <cell r="F12">
            <v>0</v>
          </cell>
          <cell r="G12">
            <v>0</v>
          </cell>
        </row>
        <row r="13">
          <cell r="A13" t="str">
            <v>300050873</v>
          </cell>
          <cell r="C13">
            <v>2649.04</v>
          </cell>
          <cell r="E13">
            <v>0</v>
          </cell>
          <cell r="F13">
            <v>0</v>
          </cell>
          <cell r="G13">
            <v>2649.04</v>
          </cell>
        </row>
        <row r="14">
          <cell r="A14" t="str">
            <v>300050900</v>
          </cell>
          <cell r="C14">
            <v>6999.11</v>
          </cell>
          <cell r="E14">
            <v>0</v>
          </cell>
          <cell r="F14">
            <v>0</v>
          </cell>
          <cell r="G14">
            <v>6999.11</v>
          </cell>
        </row>
        <row r="15">
          <cell r="A15" t="str">
            <v>300050974</v>
          </cell>
          <cell r="C15">
            <v>40842.29</v>
          </cell>
          <cell r="E15">
            <v>0</v>
          </cell>
          <cell r="F15">
            <v>0</v>
          </cell>
          <cell r="G15">
            <v>40842.29</v>
          </cell>
        </row>
        <row r="16">
          <cell r="A16" t="str">
            <v>300050984</v>
          </cell>
          <cell r="C16">
            <v>0</v>
          </cell>
          <cell r="E16">
            <v>0</v>
          </cell>
          <cell r="F16">
            <v>0</v>
          </cell>
          <cell r="G16">
            <v>0</v>
          </cell>
        </row>
        <row r="17">
          <cell r="A17" t="str">
            <v>300051044</v>
          </cell>
          <cell r="B17">
            <v>10758.53</v>
          </cell>
          <cell r="C17">
            <v>38216.339999999997</v>
          </cell>
          <cell r="E17">
            <v>0</v>
          </cell>
          <cell r="F17">
            <v>10758.53</v>
          </cell>
          <cell r="G17">
            <v>38216.339999999997</v>
          </cell>
        </row>
        <row r="18">
          <cell r="A18" t="str">
            <v>300051048</v>
          </cell>
          <cell r="B18">
            <v>3421.47</v>
          </cell>
          <cell r="C18">
            <v>13330.58</v>
          </cell>
          <cell r="E18">
            <v>0</v>
          </cell>
          <cell r="F18">
            <v>3421.47</v>
          </cell>
          <cell r="G18">
            <v>13330.58</v>
          </cell>
        </row>
        <row r="19">
          <cell r="A19" t="str">
            <v>300051080</v>
          </cell>
          <cell r="B19">
            <v>4798.47</v>
          </cell>
          <cell r="C19">
            <v>5025.28</v>
          </cell>
          <cell r="E19">
            <v>0</v>
          </cell>
          <cell r="F19">
            <v>4798.47</v>
          </cell>
          <cell r="G19">
            <v>5025.28</v>
          </cell>
        </row>
        <row r="20">
          <cell r="A20" t="str">
            <v>700005162</v>
          </cell>
          <cell r="B20">
            <v>1405.97</v>
          </cell>
          <cell r="C20">
            <v>2609.02</v>
          </cell>
          <cell r="E20">
            <v>0</v>
          </cell>
          <cell r="F20">
            <v>1405.97</v>
          </cell>
          <cell r="G20">
            <v>2609.02</v>
          </cell>
        </row>
        <row r="21">
          <cell r="A21" t="str">
            <v>700005813</v>
          </cell>
          <cell r="B21">
            <v>-96827.3</v>
          </cell>
          <cell r="C21">
            <v>1.45519152283669E-11</v>
          </cell>
          <cell r="E21">
            <v>0</v>
          </cell>
          <cell r="F21">
            <v>-96827.3</v>
          </cell>
          <cell r="G21">
            <v>1.45519152283669E-11</v>
          </cell>
        </row>
        <row r="22">
          <cell r="A22" t="str">
            <v>700005830</v>
          </cell>
          <cell r="B22">
            <v>7900</v>
          </cell>
          <cell r="C22">
            <v>-36320.269999999997</v>
          </cell>
          <cell r="E22" t="e">
            <v>#N/A</v>
          </cell>
          <cell r="F22">
            <v>7900</v>
          </cell>
          <cell r="G22" t="e">
            <v>#N/A</v>
          </cell>
        </row>
        <row r="23">
          <cell r="A23" t="str">
            <v>700008760</v>
          </cell>
          <cell r="B23">
            <v>1626.49</v>
          </cell>
          <cell r="C23">
            <v>200449.3</v>
          </cell>
          <cell r="E23">
            <v>0</v>
          </cell>
          <cell r="F23">
            <v>1626.49</v>
          </cell>
          <cell r="G23">
            <v>200449.3</v>
          </cell>
        </row>
        <row r="24">
          <cell r="A24" t="str">
            <v>700009805</v>
          </cell>
          <cell r="B24">
            <v>206989.98</v>
          </cell>
          <cell r="C24">
            <v>5277655.3099999996</v>
          </cell>
          <cell r="E24">
            <v>0</v>
          </cell>
          <cell r="F24">
            <v>206989.98</v>
          </cell>
          <cell r="G24">
            <v>5277655.3099999996</v>
          </cell>
        </row>
        <row r="25">
          <cell r="A25" t="str">
            <v>700009820</v>
          </cell>
          <cell r="B25">
            <v>-142.5</v>
          </cell>
          <cell r="C25">
            <v>-320.39</v>
          </cell>
          <cell r="E25">
            <v>0</v>
          </cell>
          <cell r="F25">
            <v>-142.5</v>
          </cell>
          <cell r="G25">
            <v>-320.39</v>
          </cell>
        </row>
        <row r="26">
          <cell r="A26" t="str">
            <v>700009983</v>
          </cell>
          <cell r="C26">
            <v>51151.24</v>
          </cell>
          <cell r="E26">
            <v>0</v>
          </cell>
          <cell r="F26">
            <v>0</v>
          </cell>
          <cell r="G26">
            <v>51151.24</v>
          </cell>
        </row>
        <row r="27">
          <cell r="A27" t="str">
            <v>700011134</v>
          </cell>
          <cell r="C27">
            <v>0</v>
          </cell>
          <cell r="E27">
            <v>0</v>
          </cell>
          <cell r="F27">
            <v>0</v>
          </cell>
          <cell r="G27">
            <v>0</v>
          </cell>
        </row>
        <row r="28">
          <cell r="A28" t="str">
            <v>700015372</v>
          </cell>
          <cell r="E28">
            <v>0</v>
          </cell>
          <cell r="F28">
            <v>0</v>
          </cell>
          <cell r="G28">
            <v>0</v>
          </cell>
        </row>
        <row r="29">
          <cell r="A29" t="str">
            <v>700015640</v>
          </cell>
          <cell r="B29">
            <v>3636.97</v>
          </cell>
          <cell r="C29">
            <v>15748.67</v>
          </cell>
          <cell r="E29">
            <v>0</v>
          </cell>
          <cell r="F29">
            <v>3636.97</v>
          </cell>
          <cell r="G29">
            <v>15748.67</v>
          </cell>
        </row>
        <row r="30">
          <cell r="A30" t="str">
            <v>700019665</v>
          </cell>
          <cell r="B30">
            <v>3106.52</v>
          </cell>
          <cell r="C30">
            <v>228523.59</v>
          </cell>
          <cell r="E30">
            <v>0</v>
          </cell>
          <cell r="F30">
            <v>3106.52</v>
          </cell>
          <cell r="G30">
            <v>228523.59</v>
          </cell>
        </row>
        <row r="31">
          <cell r="A31" t="str">
            <v>700020700</v>
          </cell>
          <cell r="B31">
            <v>-3874.52</v>
          </cell>
          <cell r="C31">
            <v>187205.24</v>
          </cell>
          <cell r="E31">
            <v>0</v>
          </cell>
          <cell r="F31">
            <v>-3874.52</v>
          </cell>
          <cell r="G31">
            <v>187205.24</v>
          </cell>
        </row>
        <row r="32">
          <cell r="A32" t="str">
            <v>700022040</v>
          </cell>
          <cell r="C32">
            <v>0</v>
          </cell>
          <cell r="E32">
            <v>0</v>
          </cell>
          <cell r="F32">
            <v>0</v>
          </cell>
          <cell r="G32">
            <v>0</v>
          </cell>
        </row>
        <row r="33">
          <cell r="A33" t="str">
            <v>700022793</v>
          </cell>
          <cell r="B33">
            <v>63.59</v>
          </cell>
          <cell r="C33">
            <v>149931.42000000001</v>
          </cell>
          <cell r="E33">
            <v>0</v>
          </cell>
          <cell r="F33">
            <v>63.59</v>
          </cell>
          <cell r="G33">
            <v>149931.42000000001</v>
          </cell>
        </row>
        <row r="34">
          <cell r="A34" t="str">
            <v>700025559</v>
          </cell>
          <cell r="C34">
            <v>26897.040000000001</v>
          </cell>
          <cell r="E34">
            <v>0</v>
          </cell>
          <cell r="F34">
            <v>0</v>
          </cell>
          <cell r="G34">
            <v>26897.040000000001</v>
          </cell>
        </row>
        <row r="35">
          <cell r="A35" t="str">
            <v>700025709</v>
          </cell>
          <cell r="C35">
            <v>0</v>
          </cell>
          <cell r="E35">
            <v>0</v>
          </cell>
          <cell r="F35">
            <v>0</v>
          </cell>
          <cell r="G35">
            <v>0</v>
          </cell>
        </row>
        <row r="36">
          <cell r="A36" t="str">
            <v>700026863</v>
          </cell>
          <cell r="C36">
            <v>0</v>
          </cell>
          <cell r="E36">
            <v>0</v>
          </cell>
          <cell r="F36">
            <v>0</v>
          </cell>
          <cell r="G36">
            <v>0</v>
          </cell>
        </row>
        <row r="37">
          <cell r="A37" t="str">
            <v>700026894</v>
          </cell>
          <cell r="C37">
            <v>0</v>
          </cell>
          <cell r="E37">
            <v>0</v>
          </cell>
          <cell r="F37">
            <v>0</v>
          </cell>
          <cell r="G37">
            <v>0</v>
          </cell>
        </row>
        <row r="38">
          <cell r="A38" t="str">
            <v>700026978</v>
          </cell>
          <cell r="C38">
            <v>0</v>
          </cell>
          <cell r="E38">
            <v>0</v>
          </cell>
          <cell r="F38">
            <v>0</v>
          </cell>
          <cell r="G38">
            <v>0</v>
          </cell>
        </row>
        <row r="39">
          <cell r="A39" t="str">
            <v>700027920</v>
          </cell>
          <cell r="B39">
            <v>5682.19</v>
          </cell>
          <cell r="C39">
            <v>92508.38</v>
          </cell>
          <cell r="E39">
            <v>0</v>
          </cell>
          <cell r="F39">
            <v>5682.19</v>
          </cell>
          <cell r="G39">
            <v>92508.38</v>
          </cell>
        </row>
        <row r="40">
          <cell r="A40" t="str">
            <v>700027975</v>
          </cell>
          <cell r="C40">
            <v>25433.24</v>
          </cell>
          <cell r="E40">
            <v>0</v>
          </cell>
          <cell r="F40">
            <v>0</v>
          </cell>
          <cell r="G40">
            <v>25433.24</v>
          </cell>
        </row>
        <row r="41">
          <cell r="A41" t="str">
            <v>700028151</v>
          </cell>
          <cell r="C41">
            <v>0</v>
          </cell>
          <cell r="E41">
            <v>0</v>
          </cell>
          <cell r="F41">
            <v>0</v>
          </cell>
          <cell r="G41">
            <v>0</v>
          </cell>
        </row>
        <row r="42">
          <cell r="A42" t="str">
            <v>700028881</v>
          </cell>
          <cell r="C42">
            <v>0</v>
          </cell>
          <cell r="E42">
            <v>0</v>
          </cell>
          <cell r="F42">
            <v>0</v>
          </cell>
          <cell r="G42">
            <v>0</v>
          </cell>
        </row>
        <row r="43">
          <cell r="A43" t="str">
            <v>700028890</v>
          </cell>
          <cell r="C43">
            <v>0</v>
          </cell>
          <cell r="E43">
            <v>0</v>
          </cell>
          <cell r="F43">
            <v>0</v>
          </cell>
          <cell r="G43">
            <v>0</v>
          </cell>
        </row>
        <row r="44">
          <cell r="A44" t="str">
            <v>700028905</v>
          </cell>
          <cell r="C44">
            <v>-2447.4499999999998</v>
          </cell>
          <cell r="E44">
            <v>0</v>
          </cell>
          <cell r="F44">
            <v>0</v>
          </cell>
          <cell r="G44">
            <v>-2447.4499999999998</v>
          </cell>
        </row>
        <row r="45">
          <cell r="A45" t="str">
            <v>700028985</v>
          </cell>
          <cell r="C45">
            <v>0</v>
          </cell>
          <cell r="E45">
            <v>0</v>
          </cell>
          <cell r="F45">
            <v>0</v>
          </cell>
          <cell r="G45">
            <v>0</v>
          </cell>
        </row>
        <row r="46">
          <cell r="A46" t="str">
            <v>700029084</v>
          </cell>
          <cell r="C46">
            <v>228.41</v>
          </cell>
          <cell r="E46">
            <v>0</v>
          </cell>
          <cell r="F46">
            <v>0</v>
          </cell>
          <cell r="G46">
            <v>228.41</v>
          </cell>
        </row>
        <row r="47">
          <cell r="A47" t="str">
            <v>700029311</v>
          </cell>
          <cell r="C47">
            <v>0</v>
          </cell>
          <cell r="E47">
            <v>0</v>
          </cell>
          <cell r="F47">
            <v>0</v>
          </cell>
          <cell r="G47">
            <v>0</v>
          </cell>
        </row>
        <row r="48">
          <cell r="A48" t="str">
            <v>700029379</v>
          </cell>
          <cell r="C48">
            <v>-387593.16</v>
          </cell>
          <cell r="E48">
            <v>0</v>
          </cell>
          <cell r="F48">
            <v>0</v>
          </cell>
          <cell r="G48">
            <v>-387593.16</v>
          </cell>
        </row>
        <row r="49">
          <cell r="A49" t="str">
            <v>700029542</v>
          </cell>
          <cell r="C49">
            <v>88.73</v>
          </cell>
          <cell r="E49">
            <v>0</v>
          </cell>
          <cell r="F49">
            <v>0</v>
          </cell>
          <cell r="G49">
            <v>88.73</v>
          </cell>
        </row>
        <row r="50">
          <cell r="A50" t="str">
            <v>700030064</v>
          </cell>
          <cell r="C50">
            <v>1798.92</v>
          </cell>
          <cell r="E50">
            <v>0</v>
          </cell>
          <cell r="F50">
            <v>0</v>
          </cell>
          <cell r="G50">
            <v>1798.92</v>
          </cell>
        </row>
        <row r="51">
          <cell r="A51" t="str">
            <v>700030444</v>
          </cell>
          <cell r="C51">
            <v>4482.08</v>
          </cell>
          <cell r="E51">
            <v>0</v>
          </cell>
          <cell r="F51">
            <v>0</v>
          </cell>
          <cell r="G51">
            <v>4482.08</v>
          </cell>
        </row>
        <row r="52">
          <cell r="A52" t="str">
            <v>700030481</v>
          </cell>
          <cell r="C52">
            <v>0</v>
          </cell>
          <cell r="E52">
            <v>0</v>
          </cell>
          <cell r="F52">
            <v>0</v>
          </cell>
          <cell r="G52">
            <v>0</v>
          </cell>
        </row>
        <row r="53">
          <cell r="A53" t="str">
            <v>700030663</v>
          </cell>
          <cell r="B53">
            <v>-386.59</v>
          </cell>
          <cell r="C53">
            <v>35372.82</v>
          </cell>
          <cell r="E53">
            <v>0</v>
          </cell>
          <cell r="F53">
            <v>-386.59</v>
          </cell>
          <cell r="G53">
            <v>35372.82</v>
          </cell>
        </row>
        <row r="54">
          <cell r="A54" t="str">
            <v>700030732</v>
          </cell>
          <cell r="C54">
            <v>2431.25</v>
          </cell>
          <cell r="E54">
            <v>0</v>
          </cell>
          <cell r="F54">
            <v>0</v>
          </cell>
          <cell r="G54">
            <v>2431.25</v>
          </cell>
        </row>
        <row r="55">
          <cell r="A55" t="str">
            <v>700030733</v>
          </cell>
          <cell r="C55">
            <v>26338.67</v>
          </cell>
          <cell r="E55">
            <v>0</v>
          </cell>
          <cell r="F55">
            <v>0</v>
          </cell>
          <cell r="G55">
            <v>26338.67</v>
          </cell>
        </row>
        <row r="56">
          <cell r="A56" t="str">
            <v>700030887</v>
          </cell>
          <cell r="C56">
            <v>36511.11</v>
          </cell>
          <cell r="E56">
            <v>0</v>
          </cell>
          <cell r="F56">
            <v>0</v>
          </cell>
          <cell r="G56">
            <v>36511.11</v>
          </cell>
        </row>
        <row r="57">
          <cell r="A57" t="str">
            <v>700031071</v>
          </cell>
          <cell r="C57">
            <v>-144.77000000000001</v>
          </cell>
          <cell r="E57">
            <v>0</v>
          </cell>
          <cell r="F57">
            <v>0</v>
          </cell>
          <cell r="G57">
            <v>-144.77000000000001</v>
          </cell>
        </row>
        <row r="58">
          <cell r="A58" t="str">
            <v>700031073</v>
          </cell>
          <cell r="C58">
            <v>4753.28</v>
          </cell>
          <cell r="E58">
            <v>0</v>
          </cell>
          <cell r="F58">
            <v>0</v>
          </cell>
          <cell r="G58">
            <v>4753.28</v>
          </cell>
        </row>
        <row r="59">
          <cell r="A59" t="str">
            <v>700031074</v>
          </cell>
          <cell r="C59">
            <v>0</v>
          </cell>
          <cell r="E59">
            <v>0</v>
          </cell>
          <cell r="F59">
            <v>0</v>
          </cell>
          <cell r="G59">
            <v>0</v>
          </cell>
        </row>
        <row r="60">
          <cell r="A60" t="str">
            <v>700031237</v>
          </cell>
          <cell r="C60">
            <v>177.76</v>
          </cell>
          <cell r="E60">
            <v>0</v>
          </cell>
          <cell r="F60">
            <v>0</v>
          </cell>
          <cell r="G60">
            <v>177.76</v>
          </cell>
        </row>
        <row r="61">
          <cell r="A61" t="str">
            <v>700031462</v>
          </cell>
          <cell r="C61">
            <v>0</v>
          </cell>
          <cell r="E61">
            <v>0</v>
          </cell>
          <cell r="F61">
            <v>0</v>
          </cell>
          <cell r="G61">
            <v>0</v>
          </cell>
        </row>
        <row r="62">
          <cell r="A62" t="str">
            <v>700031463</v>
          </cell>
          <cell r="C62">
            <v>3407.37</v>
          </cell>
          <cell r="E62">
            <v>0</v>
          </cell>
          <cell r="F62">
            <v>0</v>
          </cell>
          <cell r="G62">
            <v>3407.37</v>
          </cell>
        </row>
        <row r="63">
          <cell r="A63" t="str">
            <v>700031564</v>
          </cell>
          <cell r="C63">
            <v>0</v>
          </cell>
          <cell r="E63">
            <v>0</v>
          </cell>
          <cell r="F63">
            <v>0</v>
          </cell>
          <cell r="G63">
            <v>0</v>
          </cell>
        </row>
        <row r="64">
          <cell r="A64" t="str">
            <v>700031711</v>
          </cell>
          <cell r="C64">
            <v>-36531.67</v>
          </cell>
          <cell r="E64">
            <v>0</v>
          </cell>
          <cell r="F64">
            <v>0</v>
          </cell>
          <cell r="G64">
            <v>-36531.67</v>
          </cell>
        </row>
        <row r="65">
          <cell r="A65" t="str">
            <v>700031788</v>
          </cell>
          <cell r="C65">
            <v>0</v>
          </cell>
          <cell r="E65">
            <v>0</v>
          </cell>
          <cell r="F65">
            <v>0</v>
          </cell>
          <cell r="G65">
            <v>0</v>
          </cell>
        </row>
        <row r="66">
          <cell r="A66" t="str">
            <v>700032051</v>
          </cell>
          <cell r="C66">
            <v>0</v>
          </cell>
          <cell r="E66">
            <v>0</v>
          </cell>
          <cell r="F66">
            <v>0</v>
          </cell>
          <cell r="G66">
            <v>0</v>
          </cell>
        </row>
        <row r="67">
          <cell r="A67" t="str">
            <v>700032052</v>
          </cell>
          <cell r="B67">
            <v>-85.45</v>
          </cell>
          <cell r="C67">
            <v>6118.81</v>
          </cell>
          <cell r="E67">
            <v>0</v>
          </cell>
          <cell r="F67">
            <v>-85.45</v>
          </cell>
          <cell r="G67">
            <v>6118.81</v>
          </cell>
        </row>
        <row r="68">
          <cell r="A68" t="str">
            <v>700032054</v>
          </cell>
          <cell r="B68">
            <v>-29.29</v>
          </cell>
          <cell r="C68">
            <v>3884.95</v>
          </cell>
          <cell r="E68">
            <v>0</v>
          </cell>
          <cell r="F68">
            <v>-29.29</v>
          </cell>
          <cell r="G68">
            <v>3884.95</v>
          </cell>
        </row>
        <row r="69">
          <cell r="A69" t="str">
            <v>700032055</v>
          </cell>
          <cell r="B69">
            <v>-3.97</v>
          </cell>
          <cell r="C69">
            <v>186.16</v>
          </cell>
          <cell r="E69">
            <v>0</v>
          </cell>
          <cell r="F69">
            <v>-3.97</v>
          </cell>
          <cell r="G69">
            <v>186.16</v>
          </cell>
        </row>
        <row r="70">
          <cell r="A70" t="str">
            <v>700032056</v>
          </cell>
          <cell r="B70">
            <v>-29.99</v>
          </cell>
          <cell r="C70">
            <v>1443.33</v>
          </cell>
          <cell r="E70">
            <v>0</v>
          </cell>
          <cell r="F70">
            <v>-29.99</v>
          </cell>
          <cell r="G70">
            <v>1443.33</v>
          </cell>
        </row>
        <row r="71">
          <cell r="A71" t="str">
            <v>700032057</v>
          </cell>
          <cell r="B71">
            <v>-132.80000000000001</v>
          </cell>
          <cell r="C71">
            <v>6889.98</v>
          </cell>
          <cell r="E71">
            <v>0</v>
          </cell>
          <cell r="F71">
            <v>-132.80000000000001</v>
          </cell>
          <cell r="G71">
            <v>6889.98</v>
          </cell>
        </row>
        <row r="72">
          <cell r="A72" t="str">
            <v>700032058</v>
          </cell>
          <cell r="B72">
            <v>-97.89</v>
          </cell>
          <cell r="C72">
            <v>5362.51</v>
          </cell>
          <cell r="E72">
            <v>0</v>
          </cell>
          <cell r="F72">
            <v>-97.89</v>
          </cell>
          <cell r="G72">
            <v>5362.51</v>
          </cell>
        </row>
        <row r="73">
          <cell r="A73" t="str">
            <v>700032059</v>
          </cell>
          <cell r="B73">
            <v>-188.12</v>
          </cell>
          <cell r="C73">
            <v>10035.14</v>
          </cell>
          <cell r="E73">
            <v>0</v>
          </cell>
          <cell r="F73">
            <v>-188.12</v>
          </cell>
          <cell r="G73">
            <v>10035.14</v>
          </cell>
        </row>
        <row r="74">
          <cell r="A74" t="str">
            <v>700032060</v>
          </cell>
          <cell r="B74">
            <v>-100.83</v>
          </cell>
          <cell r="C74">
            <v>6722.63</v>
          </cell>
          <cell r="E74">
            <v>0</v>
          </cell>
          <cell r="F74">
            <v>-100.83</v>
          </cell>
          <cell r="G74">
            <v>6722.63</v>
          </cell>
        </row>
        <row r="75">
          <cell r="A75" t="str">
            <v>700032061</v>
          </cell>
          <cell r="B75">
            <v>-26.6</v>
          </cell>
          <cell r="C75">
            <v>1468.11</v>
          </cell>
          <cell r="E75">
            <v>0</v>
          </cell>
          <cell r="F75">
            <v>-26.6</v>
          </cell>
          <cell r="G75">
            <v>1468.11</v>
          </cell>
        </row>
        <row r="76">
          <cell r="A76" t="str">
            <v>700032062</v>
          </cell>
          <cell r="B76">
            <v>-19101.93</v>
          </cell>
          <cell r="C76">
            <v>13847.72</v>
          </cell>
          <cell r="E76">
            <v>0</v>
          </cell>
          <cell r="F76">
            <v>-19101.93</v>
          </cell>
          <cell r="G76">
            <v>13847.72</v>
          </cell>
        </row>
        <row r="77">
          <cell r="A77" t="str">
            <v>700032063</v>
          </cell>
          <cell r="B77">
            <v>-163.22999999999999</v>
          </cell>
          <cell r="C77">
            <v>12820.11</v>
          </cell>
          <cell r="E77">
            <v>0</v>
          </cell>
          <cell r="F77">
            <v>-163.22999999999999</v>
          </cell>
          <cell r="G77">
            <v>12820.11</v>
          </cell>
        </row>
        <row r="78">
          <cell r="A78" t="str">
            <v>700032064</v>
          </cell>
          <cell r="B78">
            <v>-79.7</v>
          </cell>
          <cell r="C78">
            <v>4032.32</v>
          </cell>
          <cell r="E78">
            <v>0</v>
          </cell>
          <cell r="F78">
            <v>-79.7</v>
          </cell>
          <cell r="G78">
            <v>4032.32</v>
          </cell>
        </row>
        <row r="79">
          <cell r="A79" t="str">
            <v>700032066</v>
          </cell>
          <cell r="B79">
            <v>-101.53</v>
          </cell>
          <cell r="C79">
            <v>9644.2000000000007</v>
          </cell>
          <cell r="E79">
            <v>0</v>
          </cell>
          <cell r="F79">
            <v>-101.53</v>
          </cell>
          <cell r="G79">
            <v>9644.2000000000007</v>
          </cell>
        </row>
        <row r="80">
          <cell r="A80" t="str">
            <v>700032067</v>
          </cell>
          <cell r="B80">
            <v>-35.24</v>
          </cell>
          <cell r="C80">
            <v>1891.54</v>
          </cell>
          <cell r="E80">
            <v>0</v>
          </cell>
          <cell r="F80">
            <v>-35.24</v>
          </cell>
          <cell r="G80">
            <v>1891.54</v>
          </cell>
        </row>
        <row r="81">
          <cell r="A81" t="str">
            <v>700032070</v>
          </cell>
          <cell r="B81">
            <v>-7.94</v>
          </cell>
          <cell r="C81">
            <v>372.32</v>
          </cell>
          <cell r="E81">
            <v>0</v>
          </cell>
          <cell r="F81">
            <v>-7.94</v>
          </cell>
          <cell r="G81">
            <v>372.32</v>
          </cell>
        </row>
        <row r="82">
          <cell r="A82" t="str">
            <v>700032072</v>
          </cell>
          <cell r="B82">
            <v>-11.91</v>
          </cell>
          <cell r="C82">
            <v>558.48</v>
          </cell>
          <cell r="E82">
            <v>0</v>
          </cell>
          <cell r="F82">
            <v>-11.91</v>
          </cell>
          <cell r="G82">
            <v>558.48</v>
          </cell>
        </row>
        <row r="83">
          <cell r="A83" t="str">
            <v>700032073</v>
          </cell>
          <cell r="B83">
            <v>-59.53</v>
          </cell>
          <cell r="C83">
            <v>2902.48</v>
          </cell>
          <cell r="E83">
            <v>0</v>
          </cell>
          <cell r="F83">
            <v>-59.53</v>
          </cell>
          <cell r="G83">
            <v>2902.48</v>
          </cell>
        </row>
        <row r="84">
          <cell r="A84" t="str">
            <v>700032074</v>
          </cell>
          <cell r="B84">
            <v>-89.85</v>
          </cell>
          <cell r="C84">
            <v>4544.83</v>
          </cell>
          <cell r="E84">
            <v>0</v>
          </cell>
          <cell r="F84">
            <v>-89.85</v>
          </cell>
          <cell r="G84">
            <v>4544.83</v>
          </cell>
        </row>
        <row r="85">
          <cell r="A85" t="str">
            <v>700032075</v>
          </cell>
          <cell r="B85">
            <v>-10.73</v>
          </cell>
          <cell r="C85">
            <v>576.74</v>
          </cell>
          <cell r="E85">
            <v>0</v>
          </cell>
          <cell r="F85">
            <v>-10.73</v>
          </cell>
          <cell r="G85">
            <v>576.74</v>
          </cell>
        </row>
        <row r="86">
          <cell r="A86" t="str">
            <v>700032077</v>
          </cell>
          <cell r="B86">
            <v>-35.72</v>
          </cell>
          <cell r="C86">
            <v>1675.46</v>
          </cell>
          <cell r="E86">
            <v>0</v>
          </cell>
          <cell r="F86">
            <v>-35.72</v>
          </cell>
          <cell r="G86">
            <v>1675.46</v>
          </cell>
        </row>
        <row r="87">
          <cell r="A87" t="str">
            <v>700032078</v>
          </cell>
          <cell r="B87">
            <v>-178.27</v>
          </cell>
          <cell r="C87">
            <v>10825.66</v>
          </cell>
          <cell r="E87">
            <v>0</v>
          </cell>
          <cell r="F87">
            <v>-178.27</v>
          </cell>
          <cell r="G87">
            <v>10825.66</v>
          </cell>
        </row>
        <row r="88">
          <cell r="A88" t="str">
            <v>700032079</v>
          </cell>
          <cell r="B88">
            <v>-156.49</v>
          </cell>
          <cell r="C88">
            <v>15116.91</v>
          </cell>
          <cell r="E88">
            <v>0</v>
          </cell>
          <cell r="F88">
            <v>-156.49</v>
          </cell>
          <cell r="G88">
            <v>15116.91</v>
          </cell>
        </row>
        <row r="89">
          <cell r="A89" t="str">
            <v>700032080</v>
          </cell>
          <cell r="B89">
            <v>-136.63</v>
          </cell>
          <cell r="C89">
            <v>6610.95</v>
          </cell>
          <cell r="E89">
            <v>0</v>
          </cell>
          <cell r="F89">
            <v>-136.63</v>
          </cell>
          <cell r="G89">
            <v>6610.95</v>
          </cell>
        </row>
        <row r="90">
          <cell r="A90" t="str">
            <v>700032081</v>
          </cell>
          <cell r="B90">
            <v>-15.87</v>
          </cell>
          <cell r="C90">
            <v>891.37</v>
          </cell>
          <cell r="E90">
            <v>0</v>
          </cell>
          <cell r="F90">
            <v>-15.87</v>
          </cell>
          <cell r="G90">
            <v>891.37</v>
          </cell>
        </row>
        <row r="91">
          <cell r="A91" t="str">
            <v>700032084</v>
          </cell>
          <cell r="B91">
            <v>-30.8</v>
          </cell>
          <cell r="C91">
            <v>1481.3</v>
          </cell>
          <cell r="E91">
            <v>0</v>
          </cell>
          <cell r="F91">
            <v>-30.8</v>
          </cell>
          <cell r="G91">
            <v>1481.3</v>
          </cell>
        </row>
        <row r="92">
          <cell r="A92" t="str">
            <v>700032087</v>
          </cell>
          <cell r="B92">
            <v>-128.84</v>
          </cell>
          <cell r="C92">
            <v>9550.06</v>
          </cell>
          <cell r="E92">
            <v>0</v>
          </cell>
          <cell r="F92">
            <v>-128.84</v>
          </cell>
          <cell r="G92">
            <v>9550.06</v>
          </cell>
        </row>
        <row r="93">
          <cell r="A93" t="str">
            <v>700032088</v>
          </cell>
          <cell r="B93">
            <v>-23.81</v>
          </cell>
          <cell r="C93">
            <v>2610.46</v>
          </cell>
          <cell r="E93">
            <v>0</v>
          </cell>
          <cell r="F93">
            <v>-23.81</v>
          </cell>
          <cell r="G93">
            <v>2610.46</v>
          </cell>
        </row>
        <row r="94">
          <cell r="A94" t="str">
            <v>700032089</v>
          </cell>
          <cell r="B94">
            <v>-15.87</v>
          </cell>
          <cell r="C94">
            <v>744.66</v>
          </cell>
          <cell r="E94">
            <v>0</v>
          </cell>
          <cell r="F94">
            <v>-15.87</v>
          </cell>
          <cell r="G94">
            <v>744.66</v>
          </cell>
        </row>
        <row r="95">
          <cell r="A95" t="str">
            <v>700032094</v>
          </cell>
          <cell r="B95">
            <v>-19.36</v>
          </cell>
          <cell r="C95">
            <v>1050.97</v>
          </cell>
          <cell r="E95">
            <v>0</v>
          </cell>
          <cell r="F95">
            <v>-19.36</v>
          </cell>
          <cell r="G95">
            <v>1050.97</v>
          </cell>
        </row>
        <row r="96">
          <cell r="A96" t="str">
            <v>700032095</v>
          </cell>
          <cell r="B96">
            <v>-53.66</v>
          </cell>
          <cell r="C96">
            <v>2713.7</v>
          </cell>
          <cell r="E96">
            <v>0</v>
          </cell>
          <cell r="F96">
            <v>-53.66</v>
          </cell>
          <cell r="G96">
            <v>2713.7</v>
          </cell>
        </row>
        <row r="97">
          <cell r="A97" t="str">
            <v>700032099</v>
          </cell>
          <cell r="B97">
            <v>-31.49</v>
          </cell>
          <cell r="C97">
            <v>1624.35</v>
          </cell>
          <cell r="E97">
            <v>0</v>
          </cell>
          <cell r="F97">
            <v>-31.49</v>
          </cell>
          <cell r="G97">
            <v>1624.35</v>
          </cell>
        </row>
        <row r="98">
          <cell r="A98" t="str">
            <v>700032100</v>
          </cell>
          <cell r="B98">
            <v>-35.94</v>
          </cell>
          <cell r="C98">
            <v>6401.12</v>
          </cell>
          <cell r="E98">
            <v>0</v>
          </cell>
          <cell r="F98">
            <v>-35.94</v>
          </cell>
          <cell r="G98">
            <v>6401.12</v>
          </cell>
        </row>
        <row r="99">
          <cell r="A99" t="str">
            <v>700032101</v>
          </cell>
          <cell r="B99">
            <v>-128.58000000000001</v>
          </cell>
          <cell r="C99">
            <v>9196.16</v>
          </cell>
          <cell r="E99">
            <v>0</v>
          </cell>
          <cell r="F99">
            <v>-128.58000000000001</v>
          </cell>
          <cell r="G99">
            <v>9196.16</v>
          </cell>
        </row>
        <row r="100">
          <cell r="A100" t="str">
            <v>700032102</v>
          </cell>
          <cell r="B100">
            <v>-17.27</v>
          </cell>
          <cell r="C100">
            <v>828.83</v>
          </cell>
          <cell r="E100">
            <v>0</v>
          </cell>
          <cell r="F100">
            <v>-17.27</v>
          </cell>
          <cell r="G100">
            <v>828.83</v>
          </cell>
        </row>
        <row r="101">
          <cell r="A101" t="str">
            <v>700032103</v>
          </cell>
          <cell r="B101">
            <v>-87.53</v>
          </cell>
          <cell r="C101">
            <v>4492.13</v>
          </cell>
          <cell r="E101">
            <v>0</v>
          </cell>
          <cell r="F101">
            <v>-87.53</v>
          </cell>
          <cell r="G101">
            <v>4492.13</v>
          </cell>
        </row>
        <row r="102">
          <cell r="A102" t="str">
            <v>700032104</v>
          </cell>
          <cell r="B102">
            <v>-63.02</v>
          </cell>
          <cell r="C102">
            <v>5774.16</v>
          </cell>
          <cell r="E102">
            <v>0</v>
          </cell>
          <cell r="F102">
            <v>-63.02</v>
          </cell>
          <cell r="G102">
            <v>5774.16</v>
          </cell>
        </row>
        <row r="103">
          <cell r="A103" t="str">
            <v>700032105</v>
          </cell>
          <cell r="B103">
            <v>-88</v>
          </cell>
          <cell r="C103">
            <v>8334.7999999999993</v>
          </cell>
          <cell r="E103">
            <v>0</v>
          </cell>
          <cell r="F103">
            <v>-88</v>
          </cell>
          <cell r="G103">
            <v>8334.7999999999993</v>
          </cell>
        </row>
        <row r="104">
          <cell r="A104" t="str">
            <v>700032106</v>
          </cell>
          <cell r="B104">
            <v>-84.74</v>
          </cell>
          <cell r="C104">
            <v>17000.849999999999</v>
          </cell>
          <cell r="E104">
            <v>0</v>
          </cell>
          <cell r="F104">
            <v>-84.74</v>
          </cell>
          <cell r="G104">
            <v>17000.849999999999</v>
          </cell>
        </row>
        <row r="105">
          <cell r="A105" t="str">
            <v>700032108</v>
          </cell>
          <cell r="B105">
            <v>-45.27</v>
          </cell>
          <cell r="C105">
            <v>2262.1999999999998</v>
          </cell>
          <cell r="E105">
            <v>0</v>
          </cell>
          <cell r="F105">
            <v>-45.27</v>
          </cell>
          <cell r="G105">
            <v>2262.1999999999998</v>
          </cell>
        </row>
        <row r="106">
          <cell r="A106" t="str">
            <v>700032109</v>
          </cell>
          <cell r="B106">
            <v>-34.06</v>
          </cell>
          <cell r="C106">
            <v>3416.6</v>
          </cell>
          <cell r="E106">
            <v>0</v>
          </cell>
          <cell r="F106">
            <v>-34.06</v>
          </cell>
          <cell r="G106">
            <v>3416.6</v>
          </cell>
        </row>
        <row r="107">
          <cell r="A107" t="str">
            <v>700032110</v>
          </cell>
          <cell r="B107">
            <v>-34.54</v>
          </cell>
          <cell r="C107">
            <v>1906.65</v>
          </cell>
          <cell r="E107">
            <v>0</v>
          </cell>
          <cell r="F107">
            <v>-34.54</v>
          </cell>
          <cell r="G107">
            <v>1906.65</v>
          </cell>
        </row>
        <row r="108">
          <cell r="A108" t="str">
            <v>700032112</v>
          </cell>
          <cell r="C108">
            <v>1884.48</v>
          </cell>
          <cell r="E108">
            <v>0</v>
          </cell>
          <cell r="F108">
            <v>0</v>
          </cell>
          <cell r="G108">
            <v>1884.48</v>
          </cell>
        </row>
        <row r="109">
          <cell r="A109" t="str">
            <v>700032113</v>
          </cell>
          <cell r="B109">
            <v>-15.87</v>
          </cell>
          <cell r="C109">
            <v>919.43</v>
          </cell>
          <cell r="E109">
            <v>0</v>
          </cell>
          <cell r="F109">
            <v>-15.87</v>
          </cell>
          <cell r="G109">
            <v>919.43</v>
          </cell>
        </row>
        <row r="110">
          <cell r="A110" t="str">
            <v>700032114</v>
          </cell>
          <cell r="B110">
            <v>-12.61</v>
          </cell>
          <cell r="C110">
            <v>720.42</v>
          </cell>
          <cell r="E110">
            <v>0</v>
          </cell>
          <cell r="F110">
            <v>-12.61</v>
          </cell>
          <cell r="G110">
            <v>720.42</v>
          </cell>
        </row>
        <row r="111">
          <cell r="A111" t="str">
            <v>700032125</v>
          </cell>
          <cell r="B111">
            <v>76.540000000000006</v>
          </cell>
          <cell r="C111">
            <v>19784.88</v>
          </cell>
          <cell r="E111">
            <v>0</v>
          </cell>
          <cell r="F111">
            <v>76.540000000000006</v>
          </cell>
          <cell r="G111">
            <v>19784.88</v>
          </cell>
        </row>
        <row r="112">
          <cell r="A112" t="str">
            <v>700032279</v>
          </cell>
          <cell r="C112">
            <v>10615.27</v>
          </cell>
          <cell r="E112">
            <v>0</v>
          </cell>
          <cell r="F112">
            <v>0</v>
          </cell>
          <cell r="G112">
            <v>10615.27</v>
          </cell>
        </row>
        <row r="113">
          <cell r="A113" t="str">
            <v>700032290</v>
          </cell>
          <cell r="C113">
            <v>1476.41</v>
          </cell>
          <cell r="E113">
            <v>0</v>
          </cell>
          <cell r="F113">
            <v>0</v>
          </cell>
          <cell r="G113">
            <v>1476.41</v>
          </cell>
        </row>
        <row r="114">
          <cell r="A114" t="str">
            <v>700032291</v>
          </cell>
          <cell r="C114">
            <v>18769.16</v>
          </cell>
          <cell r="E114">
            <v>0</v>
          </cell>
          <cell r="F114">
            <v>0</v>
          </cell>
          <cell r="G114">
            <v>18769.16</v>
          </cell>
        </row>
        <row r="115">
          <cell r="A115" t="str">
            <v>700032366</v>
          </cell>
          <cell r="C115">
            <v>12171.58</v>
          </cell>
          <cell r="E115">
            <v>0</v>
          </cell>
          <cell r="F115">
            <v>0</v>
          </cell>
          <cell r="G115">
            <v>12171.58</v>
          </cell>
        </row>
        <row r="116">
          <cell r="A116" t="str">
            <v>700032367</v>
          </cell>
          <cell r="C116">
            <v>1815.45</v>
          </cell>
          <cell r="E116">
            <v>0</v>
          </cell>
          <cell r="F116">
            <v>0</v>
          </cell>
          <cell r="G116">
            <v>1815.45</v>
          </cell>
        </row>
        <row r="117">
          <cell r="A117" t="str">
            <v>700032368</v>
          </cell>
          <cell r="B117">
            <v>685.72</v>
          </cell>
          <cell r="C117">
            <v>137677.99</v>
          </cell>
          <cell r="E117">
            <v>0</v>
          </cell>
          <cell r="F117">
            <v>685.72</v>
          </cell>
          <cell r="G117">
            <v>137677.99</v>
          </cell>
        </row>
        <row r="118">
          <cell r="A118" t="str">
            <v>700032433</v>
          </cell>
          <cell r="C118">
            <v>2181.21</v>
          </cell>
          <cell r="E118">
            <v>0</v>
          </cell>
          <cell r="F118">
            <v>0</v>
          </cell>
          <cell r="G118">
            <v>2181.21</v>
          </cell>
        </row>
        <row r="119">
          <cell r="A119" t="str">
            <v>700032436</v>
          </cell>
          <cell r="C119">
            <v>10334.36</v>
          </cell>
          <cell r="E119">
            <v>0</v>
          </cell>
          <cell r="F119">
            <v>0</v>
          </cell>
          <cell r="G119">
            <v>10334.36</v>
          </cell>
        </row>
        <row r="120">
          <cell r="A120" t="str">
            <v>700032522</v>
          </cell>
          <cell r="C120">
            <v>106851.01</v>
          </cell>
          <cell r="E120">
            <v>0</v>
          </cell>
          <cell r="F120">
            <v>0</v>
          </cell>
          <cell r="G120">
            <v>106851.01</v>
          </cell>
        </row>
        <row r="121">
          <cell r="A121" t="str">
            <v>700032710</v>
          </cell>
          <cell r="B121">
            <v>40002.239999999998</v>
          </cell>
          <cell r="C121">
            <v>376723</v>
          </cell>
          <cell r="E121">
            <v>0</v>
          </cell>
          <cell r="F121">
            <v>40002.239999999998</v>
          </cell>
          <cell r="G121">
            <v>376723</v>
          </cell>
        </row>
        <row r="122">
          <cell r="A122" t="str">
            <v>700032735</v>
          </cell>
          <cell r="C122">
            <v>5453.13</v>
          </cell>
          <cell r="E122">
            <v>0</v>
          </cell>
          <cell r="F122">
            <v>0</v>
          </cell>
          <cell r="G122">
            <v>5453.13</v>
          </cell>
        </row>
        <row r="123">
          <cell r="A123" t="str">
            <v>700032812</v>
          </cell>
          <cell r="C123">
            <v>109082.41</v>
          </cell>
          <cell r="E123">
            <v>0</v>
          </cell>
          <cell r="F123">
            <v>0</v>
          </cell>
          <cell r="G123">
            <v>109082.41</v>
          </cell>
        </row>
        <row r="124">
          <cell r="A124" t="str">
            <v>700032813</v>
          </cell>
          <cell r="C124">
            <v>437219.03</v>
          </cell>
          <cell r="E124">
            <v>0</v>
          </cell>
          <cell r="F124">
            <v>0</v>
          </cell>
          <cell r="G124">
            <v>437219.03</v>
          </cell>
        </row>
        <row r="125">
          <cell r="A125" t="str">
            <v>700032814</v>
          </cell>
          <cell r="B125">
            <v>29927.75</v>
          </cell>
          <cell r="C125">
            <v>245533.77</v>
          </cell>
          <cell r="E125">
            <v>0</v>
          </cell>
          <cell r="F125">
            <v>29927.75</v>
          </cell>
          <cell r="G125">
            <v>245533.77</v>
          </cell>
        </row>
        <row r="126">
          <cell r="A126" t="str">
            <v>700032820</v>
          </cell>
          <cell r="C126">
            <v>83695.58</v>
          </cell>
          <cell r="E126">
            <v>0</v>
          </cell>
          <cell r="F126">
            <v>0</v>
          </cell>
          <cell r="G126">
            <v>83695.58</v>
          </cell>
        </row>
        <row r="127">
          <cell r="A127" t="str">
            <v>700032825</v>
          </cell>
          <cell r="C127">
            <v>1878.14</v>
          </cell>
          <cell r="E127">
            <v>0</v>
          </cell>
          <cell r="F127">
            <v>0</v>
          </cell>
          <cell r="G127">
            <v>1878.14</v>
          </cell>
        </row>
        <row r="128">
          <cell r="A128" t="str">
            <v>700032826</v>
          </cell>
          <cell r="B128">
            <v>-2103.81</v>
          </cell>
          <cell r="C128">
            <v>160992.79999999999</v>
          </cell>
          <cell r="E128">
            <v>0</v>
          </cell>
          <cell r="F128">
            <v>-2103.81</v>
          </cell>
          <cell r="G128">
            <v>160992.79999999999</v>
          </cell>
        </row>
        <row r="129">
          <cell r="A129" t="str">
            <v>700032827</v>
          </cell>
          <cell r="B129">
            <v>25100.34</v>
          </cell>
          <cell r="C129">
            <v>47143.98</v>
          </cell>
          <cell r="E129">
            <v>0</v>
          </cell>
          <cell r="F129">
            <v>25100.34</v>
          </cell>
          <cell r="G129">
            <v>47143.98</v>
          </cell>
        </row>
        <row r="130">
          <cell r="A130" t="str">
            <v>700032828</v>
          </cell>
          <cell r="C130">
            <v>1203.7</v>
          </cell>
          <cell r="E130">
            <v>0</v>
          </cell>
          <cell r="F130">
            <v>0</v>
          </cell>
          <cell r="G130">
            <v>1203.7</v>
          </cell>
        </row>
        <row r="131">
          <cell r="A131" t="str">
            <v>700032838</v>
          </cell>
          <cell r="B131">
            <v>-400000</v>
          </cell>
          <cell r="C131">
            <v>0</v>
          </cell>
          <cell r="E131">
            <v>0</v>
          </cell>
          <cell r="F131">
            <v>-400000</v>
          </cell>
          <cell r="G131">
            <v>0</v>
          </cell>
        </row>
        <row r="132">
          <cell r="A132" t="str">
            <v>700032840</v>
          </cell>
          <cell r="C132">
            <v>18908.55</v>
          </cell>
          <cell r="E132">
            <v>0</v>
          </cell>
          <cell r="F132">
            <v>0</v>
          </cell>
          <cell r="G132">
            <v>18908.55</v>
          </cell>
        </row>
        <row r="133">
          <cell r="A133" t="str">
            <v>700032845</v>
          </cell>
          <cell r="C133">
            <v>26733.02</v>
          </cell>
          <cell r="E133">
            <v>0</v>
          </cell>
          <cell r="F133">
            <v>0</v>
          </cell>
          <cell r="G133">
            <v>26733.02</v>
          </cell>
        </row>
        <row r="134">
          <cell r="A134" t="str">
            <v>700032985</v>
          </cell>
          <cell r="C134">
            <v>26111.35</v>
          </cell>
          <cell r="E134">
            <v>0</v>
          </cell>
          <cell r="F134">
            <v>0</v>
          </cell>
          <cell r="G134">
            <v>26111.35</v>
          </cell>
        </row>
        <row r="135">
          <cell r="A135" t="str">
            <v>700032986</v>
          </cell>
          <cell r="C135">
            <v>1544.3</v>
          </cell>
          <cell r="E135">
            <v>0</v>
          </cell>
          <cell r="F135">
            <v>0</v>
          </cell>
          <cell r="G135">
            <v>1544.3</v>
          </cell>
        </row>
        <row r="136">
          <cell r="A136" t="str">
            <v>700033012</v>
          </cell>
          <cell r="C136">
            <v>1816.74</v>
          </cell>
          <cell r="E136">
            <v>0</v>
          </cell>
          <cell r="F136">
            <v>0</v>
          </cell>
          <cell r="G136">
            <v>1816.74</v>
          </cell>
        </row>
        <row r="137">
          <cell r="A137" t="str">
            <v>700033257</v>
          </cell>
          <cell r="C137">
            <v>1995.93</v>
          </cell>
          <cell r="E137">
            <v>0</v>
          </cell>
          <cell r="F137">
            <v>0</v>
          </cell>
          <cell r="G137">
            <v>1995.93</v>
          </cell>
        </row>
        <row r="138">
          <cell r="A138" t="str">
            <v>700033266</v>
          </cell>
          <cell r="C138">
            <v>1791.56</v>
          </cell>
          <cell r="E138">
            <v>0</v>
          </cell>
          <cell r="F138">
            <v>0</v>
          </cell>
          <cell r="G138">
            <v>1791.56</v>
          </cell>
        </row>
        <row r="139">
          <cell r="A139" t="str">
            <v>700033317</v>
          </cell>
          <cell r="C139">
            <v>7849.73</v>
          </cell>
          <cell r="E139">
            <v>0</v>
          </cell>
          <cell r="F139">
            <v>0</v>
          </cell>
          <cell r="G139">
            <v>7849.73</v>
          </cell>
        </row>
        <row r="140">
          <cell r="A140" t="str">
            <v>700033411</v>
          </cell>
          <cell r="B140">
            <v>-389.17</v>
          </cell>
          <cell r="C140">
            <v>47663.9</v>
          </cell>
          <cell r="E140">
            <v>0</v>
          </cell>
          <cell r="F140">
            <v>-389.17</v>
          </cell>
          <cell r="G140">
            <v>47663.9</v>
          </cell>
        </row>
        <row r="141">
          <cell r="A141" t="str">
            <v>700033412</v>
          </cell>
          <cell r="B141">
            <v>0</v>
          </cell>
          <cell r="C141">
            <v>22637.61</v>
          </cell>
          <cell r="E141">
            <v>0</v>
          </cell>
          <cell r="F141">
            <v>0</v>
          </cell>
          <cell r="G141">
            <v>22637.61</v>
          </cell>
        </row>
        <row r="142">
          <cell r="A142" t="str">
            <v>700033413</v>
          </cell>
          <cell r="B142">
            <v>8219.64</v>
          </cell>
          <cell r="C142">
            <v>9162.66</v>
          </cell>
          <cell r="E142">
            <v>0</v>
          </cell>
          <cell r="F142">
            <v>8219.64</v>
          </cell>
          <cell r="G142">
            <v>9162.66</v>
          </cell>
        </row>
        <row r="143">
          <cell r="A143" t="str">
            <v>700033414</v>
          </cell>
          <cell r="C143">
            <v>12516.25</v>
          </cell>
          <cell r="E143">
            <v>0</v>
          </cell>
          <cell r="F143">
            <v>0</v>
          </cell>
          <cell r="G143">
            <v>12516.25</v>
          </cell>
        </row>
        <row r="144">
          <cell r="A144" t="str">
            <v>700033415</v>
          </cell>
          <cell r="B144">
            <v>-4814.2</v>
          </cell>
          <cell r="C144">
            <v>219111.76</v>
          </cell>
          <cell r="E144">
            <v>0</v>
          </cell>
          <cell r="F144">
            <v>-4814.2</v>
          </cell>
          <cell r="G144">
            <v>219111.76</v>
          </cell>
        </row>
        <row r="145">
          <cell r="A145" t="str">
            <v>700033540</v>
          </cell>
          <cell r="C145">
            <v>184230.38</v>
          </cell>
          <cell r="E145">
            <v>0</v>
          </cell>
          <cell r="F145">
            <v>0</v>
          </cell>
          <cell r="G145">
            <v>184230.38</v>
          </cell>
        </row>
        <row r="146">
          <cell r="A146" t="str">
            <v>700033541</v>
          </cell>
          <cell r="B146">
            <v>171056.8</v>
          </cell>
          <cell r="C146">
            <v>405915.74</v>
          </cell>
          <cell r="E146">
            <v>0</v>
          </cell>
          <cell r="F146">
            <v>171056.8</v>
          </cell>
          <cell r="G146">
            <v>405915.74</v>
          </cell>
        </row>
        <row r="147">
          <cell r="A147" t="str">
            <v>700033584</v>
          </cell>
          <cell r="C147">
            <v>1522.53</v>
          </cell>
          <cell r="E147">
            <v>0</v>
          </cell>
          <cell r="F147">
            <v>0</v>
          </cell>
          <cell r="G147">
            <v>1522.53</v>
          </cell>
        </row>
        <row r="148">
          <cell r="A148" t="str">
            <v>700033605</v>
          </cell>
          <cell r="C148">
            <v>25930.29</v>
          </cell>
          <cell r="E148">
            <v>0</v>
          </cell>
          <cell r="F148">
            <v>0</v>
          </cell>
          <cell r="G148">
            <v>25930.29</v>
          </cell>
        </row>
        <row r="149">
          <cell r="A149" t="str">
            <v>700033611</v>
          </cell>
          <cell r="C149">
            <v>1552.03</v>
          </cell>
          <cell r="E149">
            <v>0</v>
          </cell>
          <cell r="F149">
            <v>0</v>
          </cell>
          <cell r="G149">
            <v>1552.03</v>
          </cell>
        </row>
        <row r="150">
          <cell r="A150" t="str">
            <v>700033621</v>
          </cell>
          <cell r="B150">
            <v>0</v>
          </cell>
          <cell r="C150">
            <v>5495.55</v>
          </cell>
          <cell r="E150">
            <v>0</v>
          </cell>
          <cell r="F150">
            <v>0</v>
          </cell>
          <cell r="G150">
            <v>5495.55</v>
          </cell>
        </row>
        <row r="151">
          <cell r="A151" t="str">
            <v>700033650</v>
          </cell>
          <cell r="B151">
            <v>-52</v>
          </cell>
          <cell r="C151">
            <v>9890.08</v>
          </cell>
          <cell r="E151">
            <v>0</v>
          </cell>
          <cell r="F151">
            <v>-52</v>
          </cell>
          <cell r="G151">
            <v>9890.08</v>
          </cell>
        </row>
        <row r="152">
          <cell r="A152" t="str">
            <v>700033665</v>
          </cell>
          <cell r="B152">
            <v>10682.03</v>
          </cell>
          <cell r="C152">
            <v>26475.3</v>
          </cell>
          <cell r="E152">
            <v>0</v>
          </cell>
          <cell r="F152">
            <v>10682.03</v>
          </cell>
          <cell r="G152">
            <v>26475.3</v>
          </cell>
        </row>
        <row r="153">
          <cell r="A153" t="str">
            <v>700033789</v>
          </cell>
          <cell r="B153">
            <v>1413.25</v>
          </cell>
          <cell r="C153">
            <v>1413.25</v>
          </cell>
          <cell r="E153">
            <v>0</v>
          </cell>
          <cell r="F153">
            <v>1413.25</v>
          </cell>
          <cell r="G153">
            <v>1413.25</v>
          </cell>
        </row>
        <row r="154">
          <cell r="A154" t="str">
            <v>700033790</v>
          </cell>
          <cell r="B154">
            <v>-23.81</v>
          </cell>
          <cell r="C154">
            <v>1719.07</v>
          </cell>
          <cell r="E154">
            <v>0</v>
          </cell>
          <cell r="F154">
            <v>-23.81</v>
          </cell>
          <cell r="G154">
            <v>1719.07</v>
          </cell>
        </row>
        <row r="155">
          <cell r="A155" t="str">
            <v>700034084</v>
          </cell>
          <cell r="B155">
            <v>8209.74</v>
          </cell>
          <cell r="C155">
            <v>334283.15999999997</v>
          </cell>
          <cell r="E155">
            <v>0</v>
          </cell>
          <cell r="F155">
            <v>8209.74</v>
          </cell>
          <cell r="G155">
            <v>334283.15999999997</v>
          </cell>
        </row>
        <row r="156">
          <cell r="A156" t="str">
            <v>700034085</v>
          </cell>
          <cell r="B156">
            <v>1154.4100000000001</v>
          </cell>
          <cell r="C156">
            <v>128588.32</v>
          </cell>
          <cell r="E156">
            <v>0</v>
          </cell>
          <cell r="F156">
            <v>1154.4100000000001</v>
          </cell>
          <cell r="G156">
            <v>128588.32</v>
          </cell>
        </row>
        <row r="157">
          <cell r="A157" t="str">
            <v>700034095</v>
          </cell>
          <cell r="B157">
            <v>1.52</v>
          </cell>
          <cell r="C157">
            <v>419.4</v>
          </cell>
          <cell r="E157">
            <v>0</v>
          </cell>
          <cell r="F157">
            <v>1.52</v>
          </cell>
          <cell r="G157">
            <v>419.4</v>
          </cell>
        </row>
        <row r="158">
          <cell r="A158" t="str">
            <v>700034150</v>
          </cell>
          <cell r="B158">
            <v>-242.3</v>
          </cell>
          <cell r="C158">
            <v>23520.97</v>
          </cell>
          <cell r="E158">
            <v>0</v>
          </cell>
          <cell r="F158">
            <v>-242.3</v>
          </cell>
          <cell r="G158">
            <v>23520.97</v>
          </cell>
        </row>
        <row r="159">
          <cell r="A159" t="str">
            <v>700034167</v>
          </cell>
          <cell r="B159">
            <v>-167.81</v>
          </cell>
          <cell r="C159">
            <v>25698.51</v>
          </cell>
          <cell r="E159">
            <v>0</v>
          </cell>
          <cell r="F159">
            <v>-167.81</v>
          </cell>
          <cell r="G159">
            <v>25698.51</v>
          </cell>
        </row>
        <row r="160">
          <cell r="A160" t="str">
            <v>700034190</v>
          </cell>
          <cell r="B160">
            <v>1.31</v>
          </cell>
          <cell r="C160">
            <v>363.72</v>
          </cell>
          <cell r="E160">
            <v>0</v>
          </cell>
          <cell r="F160">
            <v>1.31</v>
          </cell>
          <cell r="G160">
            <v>363.72</v>
          </cell>
        </row>
        <row r="161">
          <cell r="A161" t="str">
            <v>700034195</v>
          </cell>
          <cell r="B161">
            <v>0</v>
          </cell>
          <cell r="C161">
            <v>1519.56</v>
          </cell>
          <cell r="E161">
            <v>0</v>
          </cell>
          <cell r="F161">
            <v>0</v>
          </cell>
          <cell r="G161">
            <v>1519.56</v>
          </cell>
        </row>
        <row r="162">
          <cell r="A162" t="str">
            <v>700034200</v>
          </cell>
          <cell r="B162">
            <v>-726.95</v>
          </cell>
          <cell r="C162">
            <v>98069.18</v>
          </cell>
          <cell r="E162">
            <v>0</v>
          </cell>
          <cell r="F162">
            <v>-726.95</v>
          </cell>
          <cell r="G162">
            <v>98069.18</v>
          </cell>
        </row>
        <row r="163">
          <cell r="A163" t="str">
            <v>700034262</v>
          </cell>
          <cell r="B163">
            <v>49613.95</v>
          </cell>
          <cell r="C163">
            <v>135950.63</v>
          </cell>
          <cell r="E163">
            <v>0</v>
          </cell>
          <cell r="F163">
            <v>49613.95</v>
          </cell>
          <cell r="G163">
            <v>135950.63</v>
          </cell>
        </row>
        <row r="164">
          <cell r="A164" t="str">
            <v>700034263</v>
          </cell>
          <cell r="B164">
            <v>13.48</v>
          </cell>
          <cell r="C164">
            <v>3715.46</v>
          </cell>
          <cell r="E164">
            <v>0</v>
          </cell>
          <cell r="F164">
            <v>13.48</v>
          </cell>
          <cell r="G164">
            <v>3715.46</v>
          </cell>
        </row>
        <row r="165">
          <cell r="A165" t="str">
            <v>700034303</v>
          </cell>
          <cell r="B165">
            <v>30089.17</v>
          </cell>
          <cell r="C165">
            <v>75571.759999999995</v>
          </cell>
          <cell r="E165">
            <v>0</v>
          </cell>
          <cell r="F165">
            <v>30089.17</v>
          </cell>
          <cell r="G165">
            <v>75571.759999999995</v>
          </cell>
        </row>
        <row r="166">
          <cell r="A166" t="str">
            <v>700034304</v>
          </cell>
          <cell r="B166">
            <v>90784.69</v>
          </cell>
          <cell r="C166">
            <v>133753.1</v>
          </cell>
          <cell r="E166">
            <v>0</v>
          </cell>
          <cell r="F166">
            <v>90784.69</v>
          </cell>
          <cell r="G166">
            <v>133753.1</v>
          </cell>
        </row>
        <row r="167">
          <cell r="A167" t="str">
            <v>700034326</v>
          </cell>
          <cell r="B167">
            <v>-116.23</v>
          </cell>
          <cell r="C167">
            <v>13759.48</v>
          </cell>
          <cell r="E167">
            <v>0</v>
          </cell>
          <cell r="F167">
            <v>-116.23</v>
          </cell>
          <cell r="G167">
            <v>13759.48</v>
          </cell>
        </row>
        <row r="168">
          <cell r="A168" t="str">
            <v>700034327</v>
          </cell>
          <cell r="B168">
            <v>-287.35000000000002</v>
          </cell>
          <cell r="C168">
            <v>25457.119999999999</v>
          </cell>
          <cell r="E168">
            <v>0</v>
          </cell>
          <cell r="F168">
            <v>-287.35000000000002</v>
          </cell>
          <cell r="G168">
            <v>25457.119999999999</v>
          </cell>
        </row>
        <row r="169">
          <cell r="A169" t="str">
            <v>700034367</v>
          </cell>
          <cell r="B169">
            <v>1933.13</v>
          </cell>
          <cell r="C169">
            <v>119110.34</v>
          </cell>
          <cell r="E169">
            <v>0</v>
          </cell>
          <cell r="F169">
            <v>1933.13</v>
          </cell>
          <cell r="G169">
            <v>119110.34</v>
          </cell>
        </row>
        <row r="170">
          <cell r="A170" t="str">
            <v>700034511</v>
          </cell>
          <cell r="B170">
            <v>-238.08</v>
          </cell>
          <cell r="C170">
            <v>24929.42</v>
          </cell>
          <cell r="E170">
            <v>0</v>
          </cell>
          <cell r="F170">
            <v>-238.08</v>
          </cell>
          <cell r="G170">
            <v>24929.42</v>
          </cell>
        </row>
        <row r="171">
          <cell r="A171" t="str">
            <v>700034540</v>
          </cell>
          <cell r="B171">
            <v>-9257.02</v>
          </cell>
          <cell r="C171">
            <v>196860.1</v>
          </cell>
          <cell r="E171">
            <v>0</v>
          </cell>
          <cell r="F171">
            <v>-9257.02</v>
          </cell>
          <cell r="G171">
            <v>196860.1</v>
          </cell>
        </row>
        <row r="172">
          <cell r="A172" t="str">
            <v>700034776</v>
          </cell>
          <cell r="B172">
            <v>18590.189999999999</v>
          </cell>
          <cell r="C172">
            <v>21442.83</v>
          </cell>
          <cell r="E172">
            <v>0</v>
          </cell>
          <cell r="F172">
            <v>18590.189999999999</v>
          </cell>
          <cell r="G172">
            <v>21442.83</v>
          </cell>
        </row>
        <row r="173">
          <cell r="A173" t="str">
            <v>700034778</v>
          </cell>
          <cell r="B173">
            <v>2428.29</v>
          </cell>
          <cell r="C173">
            <v>2428.29</v>
          </cell>
          <cell r="E173">
            <v>0</v>
          </cell>
          <cell r="F173">
            <v>2428.29</v>
          </cell>
          <cell r="G173">
            <v>2428.29</v>
          </cell>
        </row>
        <row r="174">
          <cell r="A174" t="str">
            <v>700034862</v>
          </cell>
          <cell r="B174">
            <v>20798.580000000002</v>
          </cell>
          <cell r="C174">
            <v>27718.57</v>
          </cell>
          <cell r="E174">
            <v>0</v>
          </cell>
          <cell r="F174">
            <v>20798.580000000002</v>
          </cell>
          <cell r="G174">
            <v>27718.57</v>
          </cell>
        </row>
        <row r="175">
          <cell r="A175" t="str">
            <v>700034892</v>
          </cell>
          <cell r="B175">
            <v>76990.210000000006</v>
          </cell>
          <cell r="C175">
            <v>76990.210000000006</v>
          </cell>
          <cell r="E175">
            <v>0</v>
          </cell>
          <cell r="F175">
            <v>76990.210000000006</v>
          </cell>
          <cell r="G175">
            <v>76990.210000000006</v>
          </cell>
        </row>
        <row r="176">
          <cell r="A176" t="str">
            <v>700034939</v>
          </cell>
          <cell r="B176">
            <v>1187.29</v>
          </cell>
          <cell r="C176">
            <v>1187.29</v>
          </cell>
          <cell r="E176">
            <v>0</v>
          </cell>
          <cell r="F176">
            <v>1187.29</v>
          </cell>
          <cell r="G176">
            <v>1187.29</v>
          </cell>
        </row>
        <row r="177">
          <cell r="A177" t="str">
            <v>700034944</v>
          </cell>
          <cell r="B177">
            <v>5594.96</v>
          </cell>
          <cell r="C177">
            <v>5594.96</v>
          </cell>
          <cell r="E177">
            <v>0</v>
          </cell>
          <cell r="F177">
            <v>5594.96</v>
          </cell>
          <cell r="G177">
            <v>5594.96</v>
          </cell>
        </row>
        <row r="178">
          <cell r="A178" t="str">
            <v>700034980</v>
          </cell>
          <cell r="B178">
            <v>1521.51</v>
          </cell>
          <cell r="C178">
            <v>1521.51</v>
          </cell>
          <cell r="E178">
            <v>0</v>
          </cell>
          <cell r="F178">
            <v>1521.51</v>
          </cell>
          <cell r="G178">
            <v>1521.51</v>
          </cell>
        </row>
        <row r="179">
          <cell r="A179" t="str">
            <v>700035077</v>
          </cell>
          <cell r="B179">
            <v>14429.79</v>
          </cell>
          <cell r="C179">
            <v>15442.7</v>
          </cell>
          <cell r="E179">
            <v>0</v>
          </cell>
          <cell r="F179">
            <v>14429.79</v>
          </cell>
          <cell r="G179">
            <v>15442.7</v>
          </cell>
        </row>
        <row r="180">
          <cell r="A180" t="str">
            <v>700035180</v>
          </cell>
          <cell r="B180">
            <v>11253.73</v>
          </cell>
          <cell r="C180">
            <v>11253.73</v>
          </cell>
          <cell r="E180">
            <v>0</v>
          </cell>
          <cell r="F180">
            <v>11253.73</v>
          </cell>
          <cell r="G180">
            <v>11253.73</v>
          </cell>
        </row>
        <row r="181">
          <cell r="A181" t="str">
            <v>700035240</v>
          </cell>
          <cell r="B181">
            <v>1101.5899999999999</v>
          </cell>
          <cell r="C181">
            <v>1101.5899999999999</v>
          </cell>
          <cell r="E181">
            <v>0</v>
          </cell>
          <cell r="F181">
            <v>1101.5899999999999</v>
          </cell>
          <cell r="G181">
            <v>1101.5899999999999</v>
          </cell>
        </row>
        <row r="182">
          <cell r="A182" t="str">
            <v>700035276</v>
          </cell>
          <cell r="B182">
            <v>43655.73</v>
          </cell>
          <cell r="C182">
            <v>43655.73</v>
          </cell>
          <cell r="E182">
            <v>0</v>
          </cell>
          <cell r="F182">
            <v>43655.73</v>
          </cell>
          <cell r="G182">
            <v>43655.73</v>
          </cell>
        </row>
        <row r="183">
          <cell r="A183" t="str">
            <v>700035332</v>
          </cell>
          <cell r="B183">
            <v>8695.08</v>
          </cell>
          <cell r="C183">
            <v>8695.08</v>
          </cell>
          <cell r="E183">
            <v>0</v>
          </cell>
          <cell r="F183">
            <v>8695.08</v>
          </cell>
          <cell r="G183">
            <v>8695.08</v>
          </cell>
        </row>
        <row r="184">
          <cell r="A184" t="str">
            <v>700035447</v>
          </cell>
          <cell r="B184">
            <v>52034.06</v>
          </cell>
          <cell r="C184">
            <v>52034.06</v>
          </cell>
          <cell r="E184">
            <v>0</v>
          </cell>
          <cell r="F184">
            <v>52034.06</v>
          </cell>
          <cell r="G184">
            <v>52034.06</v>
          </cell>
        </row>
        <row r="185">
          <cell r="A185" t="str">
            <v>ADMIN6001</v>
          </cell>
          <cell r="B185">
            <v>285219.59000000003</v>
          </cell>
          <cell r="C185">
            <v>3418939.31</v>
          </cell>
          <cell r="E185">
            <v>0</v>
          </cell>
          <cell r="F185">
            <v>285219.59000000003</v>
          </cell>
          <cell r="G185">
            <v>3418939.31</v>
          </cell>
        </row>
        <row r="186">
          <cell r="A186" t="str">
            <v>RMCRO0001</v>
          </cell>
          <cell r="B186">
            <v>5413.64</v>
          </cell>
          <cell r="C186">
            <v>51065.02</v>
          </cell>
          <cell r="E186">
            <v>0</v>
          </cell>
          <cell r="F186">
            <v>5413.64</v>
          </cell>
          <cell r="G186">
            <v>51065.02</v>
          </cell>
        </row>
        <row r="187">
          <cell r="A187" t="str">
            <v>RMDCA0029</v>
          </cell>
          <cell r="C187">
            <v>0</v>
          </cell>
          <cell r="E187">
            <v>0</v>
          </cell>
          <cell r="F187">
            <v>0</v>
          </cell>
          <cell r="G187">
            <v>0</v>
          </cell>
        </row>
        <row r="188">
          <cell r="A188" t="str">
            <v>RMDOM0009</v>
          </cell>
          <cell r="B188">
            <v>9413.7199999999993</v>
          </cell>
          <cell r="C188">
            <v>557722.44999999995</v>
          </cell>
          <cell r="E188">
            <v>0</v>
          </cell>
          <cell r="F188">
            <v>9413.7199999999993</v>
          </cell>
          <cell r="G188">
            <v>557722.44999999995</v>
          </cell>
        </row>
        <row r="189">
          <cell r="A189" t="str">
            <v>RMDOM0011</v>
          </cell>
          <cell r="B189">
            <v>10107.35</v>
          </cell>
          <cell r="C189">
            <v>800985.74</v>
          </cell>
          <cell r="E189">
            <v>0</v>
          </cell>
          <cell r="F189">
            <v>10107.35</v>
          </cell>
          <cell r="G189">
            <v>800985.74</v>
          </cell>
        </row>
        <row r="190">
          <cell r="A190" t="str">
            <v>RMDOM0012</v>
          </cell>
          <cell r="B190">
            <v>-245.4</v>
          </cell>
          <cell r="C190">
            <v>12893.06</v>
          </cell>
          <cell r="E190">
            <v>0</v>
          </cell>
          <cell r="F190">
            <v>-245.4</v>
          </cell>
          <cell r="G190">
            <v>12893.06</v>
          </cell>
        </row>
        <row r="191">
          <cell r="A191" t="str">
            <v>RMDOM0021</v>
          </cell>
          <cell r="B191">
            <v>72032.59</v>
          </cell>
          <cell r="C191">
            <v>1025671.99</v>
          </cell>
          <cell r="E191">
            <v>0</v>
          </cell>
          <cell r="F191">
            <v>72032.59</v>
          </cell>
          <cell r="G191">
            <v>1025671.99</v>
          </cell>
        </row>
        <row r="192">
          <cell r="A192" t="str">
            <v>RMDOM0023</v>
          </cell>
          <cell r="B192">
            <v>-104.91</v>
          </cell>
          <cell r="C192">
            <v>73399.38</v>
          </cell>
          <cell r="E192">
            <v>0</v>
          </cell>
          <cell r="F192">
            <v>-104.91</v>
          </cell>
          <cell r="G192">
            <v>73399.38</v>
          </cell>
        </row>
        <row r="193">
          <cell r="A193" t="str">
            <v>RMDOM0031</v>
          </cell>
          <cell r="B193">
            <v>-654.03</v>
          </cell>
          <cell r="C193">
            <v>134392.92000000001</v>
          </cell>
          <cell r="E193">
            <v>0</v>
          </cell>
          <cell r="F193">
            <v>-654.03</v>
          </cell>
          <cell r="G193">
            <v>134392.92000000001</v>
          </cell>
        </row>
        <row r="194">
          <cell r="A194" t="str">
            <v>RMDOM0032</v>
          </cell>
          <cell r="B194">
            <v>49127.4</v>
          </cell>
          <cell r="C194">
            <v>437175.09</v>
          </cell>
          <cell r="E194">
            <v>0</v>
          </cell>
          <cell r="F194">
            <v>49127.4</v>
          </cell>
          <cell r="G194">
            <v>437175.09</v>
          </cell>
        </row>
        <row r="195">
          <cell r="A195" t="str">
            <v>RMDOM0033</v>
          </cell>
          <cell r="B195">
            <v>16639.86</v>
          </cell>
          <cell r="C195">
            <v>335408.55</v>
          </cell>
          <cell r="E195">
            <v>0</v>
          </cell>
          <cell r="F195">
            <v>16639.86</v>
          </cell>
          <cell r="G195">
            <v>335408.55</v>
          </cell>
        </row>
        <row r="196">
          <cell r="A196" t="str">
            <v>RMDOM0034</v>
          </cell>
          <cell r="B196">
            <v>1533.8</v>
          </cell>
          <cell r="C196">
            <v>-7054.91</v>
          </cell>
          <cell r="E196">
            <v>0</v>
          </cell>
          <cell r="F196">
            <v>1533.8</v>
          </cell>
          <cell r="G196">
            <v>-7054.91</v>
          </cell>
        </row>
        <row r="197">
          <cell r="A197" t="str">
            <v>RMDOM0035</v>
          </cell>
          <cell r="B197">
            <v>523.17999999999995</v>
          </cell>
          <cell r="C197">
            <v>326482.57</v>
          </cell>
          <cell r="E197">
            <v>0</v>
          </cell>
          <cell r="F197">
            <v>523.17999999999995</v>
          </cell>
          <cell r="G197">
            <v>326482.57</v>
          </cell>
        </row>
        <row r="198">
          <cell r="A198" t="str">
            <v>RMDOM0036</v>
          </cell>
          <cell r="B198">
            <v>14846.6</v>
          </cell>
          <cell r="C198">
            <v>52088.95</v>
          </cell>
          <cell r="E198">
            <v>0</v>
          </cell>
          <cell r="F198">
            <v>14846.6</v>
          </cell>
          <cell r="G198">
            <v>52088.95</v>
          </cell>
        </row>
        <row r="199">
          <cell r="A199" t="str">
            <v>RMDOM2101</v>
          </cell>
          <cell r="B199">
            <v>8694.83</v>
          </cell>
          <cell r="C199">
            <v>-80096.34</v>
          </cell>
          <cell r="E199">
            <v>0</v>
          </cell>
          <cell r="F199">
            <v>8694.83</v>
          </cell>
          <cell r="G199">
            <v>-80096.34</v>
          </cell>
        </row>
        <row r="200">
          <cell r="A200" t="str">
            <v>RMDSM0001</v>
          </cell>
          <cell r="B200">
            <v>9273.24</v>
          </cell>
          <cell r="C200">
            <v>57088.18</v>
          </cell>
          <cell r="E200">
            <v>0</v>
          </cell>
          <cell r="F200">
            <v>9273.24</v>
          </cell>
          <cell r="G200">
            <v>57088.18</v>
          </cell>
        </row>
        <row r="201">
          <cell r="A201" t="str">
            <v>RMENV0051</v>
          </cell>
          <cell r="B201">
            <v>-1150.58</v>
          </cell>
          <cell r="C201">
            <v>111800.02</v>
          </cell>
          <cell r="E201">
            <v>0</v>
          </cell>
          <cell r="F201">
            <v>-1150.58</v>
          </cell>
          <cell r="G201">
            <v>111800.02</v>
          </cell>
        </row>
        <row r="202">
          <cell r="A202" t="str">
            <v>RMENV5001</v>
          </cell>
          <cell r="B202">
            <v>2830.45</v>
          </cell>
          <cell r="C202">
            <v>23156.2</v>
          </cell>
          <cell r="E202">
            <v>0</v>
          </cell>
          <cell r="F202">
            <v>2830.45</v>
          </cell>
          <cell r="G202">
            <v>23156.2</v>
          </cell>
        </row>
        <row r="203">
          <cell r="A203" t="str">
            <v>RMENV5002</v>
          </cell>
          <cell r="B203">
            <v>-1133.83</v>
          </cell>
          <cell r="C203">
            <v>63467.59</v>
          </cell>
          <cell r="E203">
            <v>0</v>
          </cell>
          <cell r="F203">
            <v>-1133.83</v>
          </cell>
          <cell r="G203">
            <v>63467.59</v>
          </cell>
        </row>
        <row r="204">
          <cell r="A204" t="str">
            <v>RMENV5003</v>
          </cell>
          <cell r="B204">
            <v>884.46</v>
          </cell>
          <cell r="C204">
            <v>16081.44</v>
          </cell>
          <cell r="E204">
            <v>0</v>
          </cell>
          <cell r="F204">
            <v>884.46</v>
          </cell>
          <cell r="G204">
            <v>16081.44</v>
          </cell>
        </row>
        <row r="205">
          <cell r="A205" t="str">
            <v>RMENV5004</v>
          </cell>
          <cell r="B205">
            <v>33753.910000000003</v>
          </cell>
          <cell r="C205">
            <v>303086.28000000003</v>
          </cell>
          <cell r="E205">
            <v>0</v>
          </cell>
          <cell r="F205">
            <v>33753.910000000003</v>
          </cell>
          <cell r="G205">
            <v>303086.28000000003</v>
          </cell>
        </row>
        <row r="206">
          <cell r="A206" t="str">
            <v>RMENV5203</v>
          </cell>
          <cell r="B206">
            <v>-1.45519152283669E-11</v>
          </cell>
          <cell r="C206">
            <v>-4.0927261579781803E-12</v>
          </cell>
          <cell r="E206">
            <v>0</v>
          </cell>
          <cell r="F206">
            <v>-1.45519152283669E-11</v>
          </cell>
          <cell r="G206">
            <v>-4.0927261579781803E-12</v>
          </cell>
        </row>
        <row r="207">
          <cell r="A207" t="str">
            <v>RMENV5204</v>
          </cell>
          <cell r="B207">
            <v>0</v>
          </cell>
          <cell r="C207">
            <v>1.8189894035458601E-12</v>
          </cell>
          <cell r="E207">
            <v>0</v>
          </cell>
          <cell r="F207">
            <v>0</v>
          </cell>
          <cell r="G207">
            <v>1.8189894035458601E-12</v>
          </cell>
        </row>
        <row r="208">
          <cell r="A208" t="str">
            <v>RMENV5302</v>
          </cell>
          <cell r="B208">
            <v>21034.38</v>
          </cell>
          <cell r="C208">
            <v>155191.69</v>
          </cell>
          <cell r="E208">
            <v>0</v>
          </cell>
          <cell r="F208">
            <v>21034.38</v>
          </cell>
          <cell r="G208">
            <v>155191.69</v>
          </cell>
        </row>
        <row r="209">
          <cell r="A209" t="str">
            <v>RMENV5303</v>
          </cell>
          <cell r="B209">
            <v>972.84</v>
          </cell>
          <cell r="C209">
            <v>141927.59</v>
          </cell>
          <cell r="E209">
            <v>0</v>
          </cell>
          <cell r="F209">
            <v>972.84</v>
          </cell>
          <cell r="G209">
            <v>141927.59</v>
          </cell>
        </row>
        <row r="210">
          <cell r="A210" t="str">
            <v>RMFLT0095</v>
          </cell>
          <cell r="B210">
            <v>53130.25</v>
          </cell>
          <cell r="C210">
            <v>637563</v>
          </cell>
          <cell r="E210">
            <v>0</v>
          </cell>
          <cell r="F210">
            <v>53130.25</v>
          </cell>
          <cell r="G210">
            <v>637563</v>
          </cell>
        </row>
        <row r="211">
          <cell r="A211" t="str">
            <v>RMGCA6007</v>
          </cell>
          <cell r="C211">
            <v>218094.09</v>
          </cell>
          <cell r="E211">
            <v>0</v>
          </cell>
          <cell r="F211">
            <v>0</v>
          </cell>
          <cell r="G211">
            <v>218094.09</v>
          </cell>
        </row>
        <row r="212">
          <cell r="A212" t="str">
            <v>RMGOM0075</v>
          </cell>
          <cell r="B212">
            <v>-82688.23</v>
          </cell>
          <cell r="C212">
            <v>852780.55</v>
          </cell>
          <cell r="E212">
            <v>0</v>
          </cell>
          <cell r="F212">
            <v>-82688.23</v>
          </cell>
          <cell r="G212">
            <v>852780.55</v>
          </cell>
        </row>
        <row r="213">
          <cell r="A213" t="str">
            <v>RMGOM0076</v>
          </cell>
          <cell r="B213">
            <v>130605.01</v>
          </cell>
          <cell r="C213">
            <v>1347057.84</v>
          </cell>
          <cell r="E213">
            <v>0</v>
          </cell>
          <cell r="F213">
            <v>130605.01</v>
          </cell>
          <cell r="G213">
            <v>1347057.84</v>
          </cell>
        </row>
        <row r="214">
          <cell r="A214" t="str">
            <v>RMGOM0079</v>
          </cell>
          <cell r="B214">
            <v>164134.76999999999</v>
          </cell>
          <cell r="C214">
            <v>3769156.58</v>
          </cell>
          <cell r="E214">
            <v>0</v>
          </cell>
          <cell r="F214">
            <v>164134.76999999999</v>
          </cell>
          <cell r="G214">
            <v>3769156.58</v>
          </cell>
        </row>
        <row r="215">
          <cell r="A215" t="str">
            <v>RMGOM0081</v>
          </cell>
          <cell r="B215">
            <v>-8888.77</v>
          </cell>
          <cell r="C215">
            <v>359711.71</v>
          </cell>
          <cell r="E215">
            <v>0</v>
          </cell>
          <cell r="F215">
            <v>-8888.77</v>
          </cell>
          <cell r="G215">
            <v>359711.71</v>
          </cell>
        </row>
        <row r="216">
          <cell r="A216" t="str">
            <v>RMGOM0082</v>
          </cell>
          <cell r="B216">
            <v>-736.83</v>
          </cell>
          <cell r="C216">
            <v>88286.81</v>
          </cell>
          <cell r="E216">
            <v>0</v>
          </cell>
          <cell r="F216">
            <v>-736.83</v>
          </cell>
          <cell r="G216">
            <v>88286.81</v>
          </cell>
        </row>
        <row r="217">
          <cell r="A217" t="str">
            <v>RMGOM0085</v>
          </cell>
          <cell r="B217">
            <v>131684.38</v>
          </cell>
          <cell r="C217">
            <v>1613701.9</v>
          </cell>
          <cell r="E217">
            <v>0</v>
          </cell>
          <cell r="F217">
            <v>131684.38</v>
          </cell>
          <cell r="G217">
            <v>1613701.9</v>
          </cell>
        </row>
        <row r="218">
          <cell r="A218" t="str">
            <v>RMGOM0087</v>
          </cell>
          <cell r="B218">
            <v>137013.24</v>
          </cell>
          <cell r="C218">
            <v>3056090.31</v>
          </cell>
          <cell r="E218">
            <v>0</v>
          </cell>
          <cell r="F218">
            <v>137013.24</v>
          </cell>
          <cell r="G218">
            <v>3056090.31</v>
          </cell>
        </row>
        <row r="219">
          <cell r="A219" t="str">
            <v>RMGOM0089</v>
          </cell>
          <cell r="B219">
            <v>101107.31</v>
          </cell>
          <cell r="C219">
            <v>471833.59</v>
          </cell>
          <cell r="E219">
            <v>0</v>
          </cell>
          <cell r="F219">
            <v>101107.31</v>
          </cell>
          <cell r="G219">
            <v>471833.59</v>
          </cell>
        </row>
        <row r="220">
          <cell r="A220" t="str">
            <v>RMGOM8804</v>
          </cell>
          <cell r="B220">
            <v>-109.18</v>
          </cell>
          <cell r="C220">
            <v>5148.88</v>
          </cell>
          <cell r="E220">
            <v>0</v>
          </cell>
          <cell r="F220">
            <v>-109.18</v>
          </cell>
          <cell r="G220">
            <v>5148.88</v>
          </cell>
        </row>
        <row r="221">
          <cell r="A221" t="str">
            <v>RMGOM8808</v>
          </cell>
          <cell r="B221">
            <v>1603.85</v>
          </cell>
          <cell r="C221">
            <v>414101.24</v>
          </cell>
          <cell r="E221">
            <v>0</v>
          </cell>
          <cell r="F221">
            <v>1603.85</v>
          </cell>
          <cell r="G221">
            <v>414101.24</v>
          </cell>
        </row>
        <row r="222">
          <cell r="A222" t="str">
            <v>RMNRS0001</v>
          </cell>
          <cell r="C222">
            <v>28819.13</v>
          </cell>
          <cell r="E222">
            <v>0</v>
          </cell>
          <cell r="F222">
            <v>0</v>
          </cell>
          <cell r="G222">
            <v>28819.13</v>
          </cell>
        </row>
        <row r="223">
          <cell r="A223" t="str">
            <v>RMNRS0003</v>
          </cell>
          <cell r="B223">
            <v>127000</v>
          </cell>
          <cell r="C223">
            <v>165345.13</v>
          </cell>
          <cell r="E223">
            <v>0</v>
          </cell>
          <cell r="F223">
            <v>127000</v>
          </cell>
          <cell r="G223">
            <v>165345.13</v>
          </cell>
        </row>
        <row r="224">
          <cell r="A224" t="str">
            <v>RMNRS0005</v>
          </cell>
          <cell r="B224">
            <v>21044.23</v>
          </cell>
          <cell r="C224">
            <v>92151.679999999993</v>
          </cell>
          <cell r="E224">
            <v>0</v>
          </cell>
          <cell r="F224">
            <v>21044.23</v>
          </cell>
          <cell r="G224">
            <v>92151.679999999993</v>
          </cell>
        </row>
        <row r="225">
          <cell r="A225" t="str">
            <v>RMSMS0092</v>
          </cell>
          <cell r="B225">
            <v>6333.33</v>
          </cell>
          <cell r="C225">
            <v>75999.960000000006</v>
          </cell>
          <cell r="E225">
            <v>0</v>
          </cell>
          <cell r="F225">
            <v>6333.33</v>
          </cell>
          <cell r="G225">
            <v>75999.960000000006</v>
          </cell>
        </row>
        <row r="226">
          <cell r="A226" t="str">
            <v>RMSMS0093</v>
          </cell>
          <cell r="B226">
            <v>12103.29</v>
          </cell>
          <cell r="C226">
            <v>145239.47</v>
          </cell>
          <cell r="E226">
            <v>0</v>
          </cell>
          <cell r="F226">
            <v>12103.29</v>
          </cell>
          <cell r="G226">
            <v>145239.47</v>
          </cell>
        </row>
        <row r="227">
          <cell r="E227" t="e">
            <v>#N/A</v>
          </cell>
          <cell r="F227">
            <v>0</v>
          </cell>
          <cell r="G227" t="e">
            <v>#N/A</v>
          </cell>
        </row>
        <row r="228">
          <cell r="E228" t="e">
            <v>#N/A</v>
          </cell>
          <cell r="F228">
            <v>0</v>
          </cell>
          <cell r="G228" t="e">
            <v>#N/A</v>
          </cell>
        </row>
        <row r="229">
          <cell r="E229" t="e">
            <v>#N/A</v>
          </cell>
          <cell r="F229">
            <v>0</v>
          </cell>
          <cell r="G229" t="e">
            <v>#N/A</v>
          </cell>
        </row>
        <row r="230">
          <cell r="E230" t="e">
            <v>#N/A</v>
          </cell>
          <cell r="F230">
            <v>0</v>
          </cell>
          <cell r="G230" t="e">
            <v>#N/A</v>
          </cell>
        </row>
        <row r="231">
          <cell r="E231" t="e">
            <v>#N/A</v>
          </cell>
          <cell r="F231">
            <v>0</v>
          </cell>
          <cell r="G231" t="e">
            <v>#N/A</v>
          </cell>
        </row>
        <row r="232">
          <cell r="E232" t="e">
            <v>#N/A</v>
          </cell>
          <cell r="F232">
            <v>0</v>
          </cell>
          <cell r="G232" t="e">
            <v>#N/A</v>
          </cell>
        </row>
        <row r="233">
          <cell r="E233" t="e">
            <v>#N/A</v>
          </cell>
          <cell r="F233">
            <v>0</v>
          </cell>
          <cell r="G233" t="e">
            <v>#N/A</v>
          </cell>
        </row>
        <row r="234">
          <cell r="E234" t="e">
            <v>#N/A</v>
          </cell>
          <cell r="F234">
            <v>0</v>
          </cell>
          <cell r="G234" t="e">
            <v>#N/A</v>
          </cell>
        </row>
        <row r="235">
          <cell r="E235" t="e">
            <v>#N/A</v>
          </cell>
          <cell r="F235">
            <v>0</v>
          </cell>
          <cell r="G235" t="e">
            <v>#N/A</v>
          </cell>
        </row>
        <row r="236">
          <cell r="E236" t="e">
            <v>#N/A</v>
          </cell>
          <cell r="F236">
            <v>0</v>
          </cell>
          <cell r="G236" t="e">
            <v>#N/A</v>
          </cell>
        </row>
        <row r="237">
          <cell r="E237" t="e">
            <v>#N/A</v>
          </cell>
          <cell r="F237">
            <v>0</v>
          </cell>
          <cell r="G237" t="e">
            <v>#N/A</v>
          </cell>
        </row>
        <row r="238">
          <cell r="E238" t="e">
            <v>#N/A</v>
          </cell>
          <cell r="F238">
            <v>0</v>
          </cell>
          <cell r="G238" t="e">
            <v>#N/A</v>
          </cell>
        </row>
        <row r="239">
          <cell r="E239" t="e">
            <v>#N/A</v>
          </cell>
          <cell r="F239">
            <v>0</v>
          </cell>
          <cell r="G239" t="e">
            <v>#N/A</v>
          </cell>
        </row>
        <row r="240">
          <cell r="E240" t="e">
            <v>#N/A</v>
          </cell>
          <cell r="F240">
            <v>0</v>
          </cell>
          <cell r="G240" t="e">
            <v>#N/A</v>
          </cell>
        </row>
        <row r="241">
          <cell r="E241" t="e">
            <v>#N/A</v>
          </cell>
          <cell r="F241">
            <v>0</v>
          </cell>
          <cell r="G241" t="e">
            <v>#N/A</v>
          </cell>
        </row>
        <row r="242">
          <cell r="E242" t="e">
            <v>#N/A</v>
          </cell>
          <cell r="F242">
            <v>0</v>
          </cell>
          <cell r="G242" t="e">
            <v>#N/A</v>
          </cell>
        </row>
        <row r="243">
          <cell r="E243" t="e">
            <v>#N/A</v>
          </cell>
          <cell r="F243">
            <v>0</v>
          </cell>
          <cell r="G243" t="e">
            <v>#N/A</v>
          </cell>
        </row>
        <row r="244">
          <cell r="E244" t="e">
            <v>#N/A</v>
          </cell>
          <cell r="F244">
            <v>0</v>
          </cell>
          <cell r="G244" t="e">
            <v>#N/A</v>
          </cell>
        </row>
        <row r="245">
          <cell r="E245" t="e">
            <v>#N/A</v>
          </cell>
          <cell r="F245">
            <v>0</v>
          </cell>
          <cell r="G245" t="e">
            <v>#N/A</v>
          </cell>
        </row>
        <row r="246">
          <cell r="E246" t="e">
            <v>#N/A</v>
          </cell>
          <cell r="F246">
            <v>0</v>
          </cell>
          <cell r="G246" t="e">
            <v>#N/A</v>
          </cell>
        </row>
        <row r="247">
          <cell r="E247" t="e">
            <v>#N/A</v>
          </cell>
          <cell r="F247">
            <v>0</v>
          </cell>
          <cell r="G247" t="e">
            <v>#N/A</v>
          </cell>
        </row>
        <row r="248">
          <cell r="E248" t="e">
            <v>#N/A</v>
          </cell>
          <cell r="F248">
            <v>0</v>
          </cell>
          <cell r="G248" t="e">
            <v>#N/A</v>
          </cell>
        </row>
        <row r="249">
          <cell r="E249" t="e">
            <v>#N/A</v>
          </cell>
          <cell r="F249">
            <v>0</v>
          </cell>
          <cell r="G249" t="e">
            <v>#N/A</v>
          </cell>
        </row>
        <row r="250">
          <cell r="E250" t="e">
            <v>#N/A</v>
          </cell>
          <cell r="F250">
            <v>0</v>
          </cell>
          <cell r="G250" t="e">
            <v>#N/A</v>
          </cell>
        </row>
        <row r="251">
          <cell r="E251" t="e">
            <v>#N/A</v>
          </cell>
          <cell r="F251">
            <v>0</v>
          </cell>
          <cell r="G251" t="e">
            <v>#N/A</v>
          </cell>
        </row>
        <row r="252">
          <cell r="E252" t="e">
            <v>#N/A</v>
          </cell>
          <cell r="F252">
            <v>0</v>
          </cell>
          <cell r="G252" t="e">
            <v>#N/A</v>
          </cell>
        </row>
        <row r="253">
          <cell r="E253" t="e">
            <v>#N/A</v>
          </cell>
          <cell r="F253">
            <v>0</v>
          </cell>
          <cell r="G253" t="e">
            <v>#N/A</v>
          </cell>
        </row>
        <row r="254">
          <cell r="E254" t="e">
            <v>#N/A</v>
          </cell>
          <cell r="F254">
            <v>0</v>
          </cell>
          <cell r="G254" t="e">
            <v>#N/A</v>
          </cell>
        </row>
        <row r="255">
          <cell r="E255" t="e">
            <v>#N/A</v>
          </cell>
          <cell r="F255">
            <v>0</v>
          </cell>
          <cell r="G255" t="e">
            <v>#N/A</v>
          </cell>
        </row>
        <row r="256">
          <cell r="E256" t="e">
            <v>#N/A</v>
          </cell>
          <cell r="F256">
            <v>0</v>
          </cell>
          <cell r="G256" t="e">
            <v>#N/A</v>
          </cell>
        </row>
        <row r="257">
          <cell r="E257" t="e">
            <v>#N/A</v>
          </cell>
          <cell r="F257">
            <v>0</v>
          </cell>
          <cell r="G257" t="e">
            <v>#N/A</v>
          </cell>
        </row>
        <row r="258">
          <cell r="E258" t="e">
            <v>#N/A</v>
          </cell>
          <cell r="F258">
            <v>0</v>
          </cell>
          <cell r="G258" t="e">
            <v>#N/A</v>
          </cell>
        </row>
        <row r="259">
          <cell r="E259" t="e">
            <v>#N/A</v>
          </cell>
          <cell r="F259">
            <v>0</v>
          </cell>
          <cell r="G259" t="e">
            <v>#N/A</v>
          </cell>
        </row>
        <row r="260">
          <cell r="E260" t="e">
            <v>#N/A</v>
          </cell>
          <cell r="F260">
            <v>0</v>
          </cell>
          <cell r="G260" t="e">
            <v>#N/A</v>
          </cell>
        </row>
        <row r="261">
          <cell r="E261" t="e">
            <v>#N/A</v>
          </cell>
          <cell r="F261">
            <v>0</v>
          </cell>
          <cell r="G261" t="e">
            <v>#N/A</v>
          </cell>
        </row>
        <row r="262">
          <cell r="E262" t="e">
            <v>#N/A</v>
          </cell>
          <cell r="F262">
            <v>0</v>
          </cell>
          <cell r="G262" t="e">
            <v>#N/A</v>
          </cell>
        </row>
        <row r="263">
          <cell r="E263" t="e">
            <v>#N/A</v>
          </cell>
          <cell r="F263">
            <v>0</v>
          </cell>
          <cell r="G263" t="e">
            <v>#N/A</v>
          </cell>
        </row>
        <row r="264">
          <cell r="E264" t="e">
            <v>#N/A</v>
          </cell>
          <cell r="F264">
            <v>0</v>
          </cell>
          <cell r="G264" t="e">
            <v>#N/A</v>
          </cell>
        </row>
        <row r="265">
          <cell r="E265" t="e">
            <v>#N/A</v>
          </cell>
          <cell r="F265">
            <v>0</v>
          </cell>
          <cell r="G265" t="e">
            <v>#N/A</v>
          </cell>
        </row>
        <row r="266">
          <cell r="E266" t="e">
            <v>#N/A</v>
          </cell>
          <cell r="F266">
            <v>0</v>
          </cell>
          <cell r="G266" t="e">
            <v>#N/A</v>
          </cell>
        </row>
        <row r="267">
          <cell r="E267" t="e">
            <v>#N/A</v>
          </cell>
          <cell r="F267">
            <v>0</v>
          </cell>
          <cell r="G267" t="e">
            <v>#N/A</v>
          </cell>
        </row>
        <row r="268">
          <cell r="E268" t="e">
            <v>#N/A</v>
          </cell>
          <cell r="F268">
            <v>0</v>
          </cell>
          <cell r="G268" t="e">
            <v>#N/A</v>
          </cell>
        </row>
        <row r="269">
          <cell r="E269" t="e">
            <v>#N/A</v>
          </cell>
          <cell r="F269">
            <v>0</v>
          </cell>
          <cell r="G269" t="e">
            <v>#N/A</v>
          </cell>
        </row>
        <row r="270">
          <cell r="E270" t="e">
            <v>#N/A</v>
          </cell>
          <cell r="F270">
            <v>0</v>
          </cell>
          <cell r="G270" t="e">
            <v>#N/A</v>
          </cell>
        </row>
        <row r="271">
          <cell r="E271" t="e">
            <v>#N/A</v>
          </cell>
          <cell r="F271">
            <v>0</v>
          </cell>
          <cell r="G271" t="e">
            <v>#N/A</v>
          </cell>
        </row>
        <row r="272">
          <cell r="E272" t="e">
            <v>#N/A</v>
          </cell>
          <cell r="F272">
            <v>0</v>
          </cell>
          <cell r="G272" t="e">
            <v>#N/A</v>
          </cell>
        </row>
        <row r="273">
          <cell r="E273" t="e">
            <v>#N/A</v>
          </cell>
          <cell r="F273">
            <v>0</v>
          </cell>
          <cell r="G273" t="e">
            <v>#N/A</v>
          </cell>
        </row>
        <row r="274">
          <cell r="E274" t="e">
            <v>#N/A</v>
          </cell>
          <cell r="F274">
            <v>0</v>
          </cell>
          <cell r="G274" t="e">
            <v>#N/A</v>
          </cell>
        </row>
        <row r="275">
          <cell r="E275" t="e">
            <v>#N/A</v>
          </cell>
          <cell r="F275">
            <v>0</v>
          </cell>
          <cell r="G275" t="e">
            <v>#N/A</v>
          </cell>
        </row>
        <row r="276">
          <cell r="E276" t="e">
            <v>#N/A</v>
          </cell>
          <cell r="F276">
            <v>0</v>
          </cell>
          <cell r="G276" t="e">
            <v>#N/A</v>
          </cell>
        </row>
        <row r="277">
          <cell r="E277" t="e">
            <v>#N/A</v>
          </cell>
          <cell r="F277">
            <v>0</v>
          </cell>
          <cell r="G277" t="e">
            <v>#N/A</v>
          </cell>
        </row>
        <row r="278">
          <cell r="E278" t="e">
            <v>#N/A</v>
          </cell>
          <cell r="F278">
            <v>0</v>
          </cell>
          <cell r="G278" t="e">
            <v>#N/A</v>
          </cell>
        </row>
        <row r="279">
          <cell r="E279" t="e">
            <v>#N/A</v>
          </cell>
          <cell r="F279">
            <v>0</v>
          </cell>
          <cell r="G279" t="e">
            <v>#N/A</v>
          </cell>
        </row>
        <row r="280">
          <cell r="E280" t="e">
            <v>#N/A</v>
          </cell>
          <cell r="F280">
            <v>0</v>
          </cell>
          <cell r="G280" t="e">
            <v>#N/A</v>
          </cell>
        </row>
        <row r="281">
          <cell r="E281" t="e">
            <v>#N/A</v>
          </cell>
          <cell r="F281">
            <v>0</v>
          </cell>
          <cell r="G281" t="e">
            <v>#N/A</v>
          </cell>
        </row>
        <row r="282">
          <cell r="E282" t="e">
            <v>#N/A</v>
          </cell>
          <cell r="F282">
            <v>0</v>
          </cell>
          <cell r="G282" t="e">
            <v>#N/A</v>
          </cell>
        </row>
        <row r="283">
          <cell r="E283" t="e">
            <v>#N/A</v>
          </cell>
          <cell r="F283">
            <v>0</v>
          </cell>
          <cell r="G283" t="e">
            <v>#N/A</v>
          </cell>
        </row>
        <row r="284">
          <cell r="E284" t="e">
            <v>#N/A</v>
          </cell>
          <cell r="F284">
            <v>0</v>
          </cell>
          <cell r="G284" t="e">
            <v>#N/A</v>
          </cell>
        </row>
        <row r="285">
          <cell r="E285" t="e">
            <v>#N/A</v>
          </cell>
          <cell r="F285">
            <v>0</v>
          </cell>
          <cell r="G285" t="e">
            <v>#N/A</v>
          </cell>
        </row>
        <row r="286">
          <cell r="E286" t="e">
            <v>#N/A</v>
          </cell>
          <cell r="F286">
            <v>0</v>
          </cell>
          <cell r="G286" t="e">
            <v>#N/A</v>
          </cell>
        </row>
        <row r="287">
          <cell r="E287" t="e">
            <v>#N/A</v>
          </cell>
          <cell r="F287">
            <v>0</v>
          </cell>
          <cell r="G287" t="e">
            <v>#N/A</v>
          </cell>
        </row>
        <row r="288">
          <cell r="E288" t="e">
            <v>#N/A</v>
          </cell>
          <cell r="F288">
            <v>0</v>
          </cell>
          <cell r="G288" t="e">
            <v>#N/A</v>
          </cell>
        </row>
        <row r="289">
          <cell r="E289" t="e">
            <v>#N/A</v>
          </cell>
          <cell r="F289">
            <v>0</v>
          </cell>
          <cell r="G289" t="e">
            <v>#N/A</v>
          </cell>
        </row>
        <row r="290">
          <cell r="E290" t="e">
            <v>#N/A</v>
          </cell>
          <cell r="F290">
            <v>0</v>
          </cell>
          <cell r="G290" t="e">
            <v>#N/A</v>
          </cell>
        </row>
        <row r="291">
          <cell r="E291" t="e">
            <v>#N/A</v>
          </cell>
          <cell r="F291">
            <v>0</v>
          </cell>
          <cell r="G291" t="e">
            <v>#N/A</v>
          </cell>
        </row>
        <row r="292">
          <cell r="E292" t="e">
            <v>#N/A</v>
          </cell>
          <cell r="F292">
            <v>0</v>
          </cell>
          <cell r="G292" t="e">
            <v>#N/A</v>
          </cell>
        </row>
        <row r="293">
          <cell r="E293" t="e">
            <v>#N/A</v>
          </cell>
          <cell r="F293">
            <v>0</v>
          </cell>
          <cell r="G293" t="e">
            <v>#N/A</v>
          </cell>
        </row>
        <row r="294">
          <cell r="E294" t="e">
            <v>#N/A</v>
          </cell>
          <cell r="F294">
            <v>0</v>
          </cell>
          <cell r="G294" t="e">
            <v>#N/A</v>
          </cell>
        </row>
        <row r="295">
          <cell r="E295" t="e">
            <v>#N/A</v>
          </cell>
          <cell r="F295">
            <v>0</v>
          </cell>
          <cell r="G295" t="e">
            <v>#N/A</v>
          </cell>
        </row>
        <row r="296">
          <cell r="E296" t="e">
            <v>#N/A</v>
          </cell>
          <cell r="F296">
            <v>0</v>
          </cell>
          <cell r="G296" t="e">
            <v>#N/A</v>
          </cell>
        </row>
        <row r="297">
          <cell r="E297" t="e">
            <v>#N/A</v>
          </cell>
          <cell r="F297">
            <v>0</v>
          </cell>
          <cell r="G297" t="e">
            <v>#N/A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 Demographics"/>
      <sheetName val="Emp List"/>
      <sheetName val="Contractor List"/>
    </sheetNames>
    <sheetDataSet>
      <sheetData sheetId="0" refreshError="1"/>
      <sheetData sheetId="1" refreshError="1">
        <row r="2">
          <cell r="Z2">
            <v>45450</v>
          </cell>
          <cell r="AE2" t="str">
            <v>PWU</v>
          </cell>
          <cell r="AF2" t="str">
            <v>Regular</v>
          </cell>
          <cell r="AG2" t="str">
            <v>Business Support</v>
          </cell>
          <cell r="AI2">
            <v>84.308333333333337</v>
          </cell>
          <cell r="AJ2">
            <v>32.716666666666669</v>
          </cell>
        </row>
        <row r="3">
          <cell r="Z3">
            <v>51519</v>
          </cell>
          <cell r="AE3" t="str">
            <v>PWU</v>
          </cell>
          <cell r="AF3" t="str">
            <v>Regular</v>
          </cell>
          <cell r="AG3" t="str">
            <v>Supply Management Services</v>
          </cell>
          <cell r="AI3">
            <v>64.75833333333334</v>
          </cell>
          <cell r="AJ3">
            <v>22.458333333333332</v>
          </cell>
        </row>
        <row r="4">
          <cell r="Z4">
            <v>38059</v>
          </cell>
          <cell r="AE4" t="str">
            <v>PWU</v>
          </cell>
          <cell r="AF4" t="str">
            <v>Regular</v>
          </cell>
          <cell r="AG4" t="str">
            <v>Business Support</v>
          </cell>
          <cell r="AI4">
            <v>62.43888888888889</v>
          </cell>
          <cell r="AJ4">
            <v>33.644444444444446</v>
          </cell>
        </row>
        <row r="5">
          <cell r="Z5">
            <v>81660</v>
          </cell>
          <cell r="AE5" t="str">
            <v>Society</v>
          </cell>
          <cell r="AF5" t="str">
            <v>Regular</v>
          </cell>
          <cell r="AG5" t="str">
            <v>Application Management</v>
          </cell>
          <cell r="AI5">
            <v>62.091666666666669</v>
          </cell>
          <cell r="AJ5">
            <v>3.1666666666666665</v>
          </cell>
        </row>
        <row r="6">
          <cell r="Z6">
            <v>66789</v>
          </cell>
          <cell r="AE6" t="str">
            <v>PWU</v>
          </cell>
          <cell r="AF6" t="str">
            <v>Regular</v>
          </cell>
          <cell r="AG6" t="str">
            <v>Infrastructure Management</v>
          </cell>
          <cell r="AI6">
            <v>61.613888888888887</v>
          </cell>
          <cell r="AJ6">
            <v>12.5</v>
          </cell>
        </row>
        <row r="7">
          <cell r="Z7">
            <v>80355</v>
          </cell>
          <cell r="AE7" t="str">
            <v>Society</v>
          </cell>
          <cell r="AF7" t="str">
            <v>Regular</v>
          </cell>
          <cell r="AG7" t="str">
            <v>Business Support</v>
          </cell>
          <cell r="AI7">
            <v>61.094444444444441</v>
          </cell>
          <cell r="AJ7">
            <v>22.352777777777778</v>
          </cell>
        </row>
        <row r="8">
          <cell r="Z8">
            <v>73415</v>
          </cell>
          <cell r="AE8" t="str">
            <v>Society</v>
          </cell>
          <cell r="AF8" t="str">
            <v>Regular</v>
          </cell>
          <cell r="AG8" t="str">
            <v>Application Management</v>
          </cell>
          <cell r="AI8">
            <v>60.952777777777776</v>
          </cell>
          <cell r="AJ8">
            <v>1.6694444444444445</v>
          </cell>
        </row>
        <row r="9">
          <cell r="Z9">
            <v>70963</v>
          </cell>
          <cell r="AE9" t="str">
            <v>Society</v>
          </cell>
          <cell r="AF9" t="str">
            <v>Regular</v>
          </cell>
          <cell r="AG9" t="str">
            <v>Infrastructure Management</v>
          </cell>
          <cell r="AI9">
            <v>60.861111111111114</v>
          </cell>
          <cell r="AJ9">
            <v>25.683333333333334</v>
          </cell>
        </row>
        <row r="10">
          <cell r="Z10">
            <v>61362</v>
          </cell>
          <cell r="AE10" t="str">
            <v>Society</v>
          </cell>
          <cell r="AF10" t="str">
            <v>Regular</v>
          </cell>
          <cell r="AG10" t="str">
            <v>Infrastructure Management</v>
          </cell>
          <cell r="AI10">
            <v>60.788888888888891</v>
          </cell>
          <cell r="AJ10">
            <v>15.397222222222222</v>
          </cell>
        </row>
        <row r="11">
          <cell r="Z11">
            <v>37382</v>
          </cell>
          <cell r="AE11" t="str">
            <v>PWU</v>
          </cell>
          <cell r="AF11" t="str">
            <v>Regular</v>
          </cell>
          <cell r="AG11" t="str">
            <v>Finance &amp; Pay Services</v>
          </cell>
          <cell r="AI11">
            <v>60.663888888888891</v>
          </cell>
          <cell r="AJ11">
            <v>2.5</v>
          </cell>
        </row>
        <row r="12">
          <cell r="Z12">
            <v>70763</v>
          </cell>
          <cell r="AE12" t="str">
            <v>PWU</v>
          </cell>
          <cell r="AF12" t="str">
            <v>Regular</v>
          </cell>
          <cell r="AG12" t="str">
            <v>Infrastructure Management</v>
          </cell>
          <cell r="AI12">
            <v>60.608333333333334</v>
          </cell>
          <cell r="AJ12">
            <v>15.855555555555556</v>
          </cell>
        </row>
        <row r="13">
          <cell r="Z13">
            <v>55387</v>
          </cell>
          <cell r="AE13" t="str">
            <v>PWU</v>
          </cell>
          <cell r="AF13" t="str">
            <v>Regular</v>
          </cell>
          <cell r="AG13" t="str">
            <v>Finance &amp; Pay Services</v>
          </cell>
          <cell r="AI13">
            <v>60.49722222222222</v>
          </cell>
          <cell r="AJ13">
            <v>17.06388888888889</v>
          </cell>
        </row>
        <row r="14">
          <cell r="Z14">
            <v>89747</v>
          </cell>
          <cell r="AE14" t="str">
            <v>Society</v>
          </cell>
          <cell r="AF14" t="str">
            <v>Regular</v>
          </cell>
          <cell r="AG14" t="str">
            <v>Infrastructure Management</v>
          </cell>
          <cell r="AI14">
            <v>60.388888888888886</v>
          </cell>
          <cell r="AJ14">
            <v>12.508333333333333</v>
          </cell>
        </row>
        <row r="15">
          <cell r="Z15">
            <v>66789</v>
          </cell>
          <cell r="AE15" t="str">
            <v>PWU</v>
          </cell>
          <cell r="AF15" t="str">
            <v>Regular</v>
          </cell>
          <cell r="AG15" t="str">
            <v>Infrastructure Management</v>
          </cell>
          <cell r="AI15">
            <v>60.37222222222222</v>
          </cell>
          <cell r="AJ15">
            <v>26.130555555555556</v>
          </cell>
        </row>
        <row r="16">
          <cell r="Z16">
            <v>49257</v>
          </cell>
          <cell r="AE16" t="str">
            <v>PWU</v>
          </cell>
          <cell r="AF16" t="str">
            <v>Regular</v>
          </cell>
          <cell r="AG16" t="str">
            <v>Finance &amp; Pay Services</v>
          </cell>
          <cell r="AI16">
            <v>60.31388888888889</v>
          </cell>
          <cell r="AJ16">
            <v>4.9888888888888889</v>
          </cell>
        </row>
        <row r="17">
          <cell r="Z17">
            <v>69763</v>
          </cell>
          <cell r="AE17" t="str">
            <v>Society</v>
          </cell>
          <cell r="AF17" t="str">
            <v>Regular</v>
          </cell>
          <cell r="AG17" t="str">
            <v>Finance &amp; Pay Services</v>
          </cell>
          <cell r="AI17">
            <v>59.9</v>
          </cell>
          <cell r="AJ17">
            <v>24.019444444444446</v>
          </cell>
        </row>
        <row r="18">
          <cell r="Z18">
            <v>97835</v>
          </cell>
          <cell r="AE18" t="str">
            <v>Society</v>
          </cell>
          <cell r="AF18" t="str">
            <v>Regular</v>
          </cell>
          <cell r="AG18" t="str">
            <v>Infrastructure Management</v>
          </cell>
          <cell r="AI18">
            <v>59.477777777777774</v>
          </cell>
          <cell r="AJ18">
            <v>36.836111111111109</v>
          </cell>
        </row>
        <row r="19">
          <cell r="Z19">
            <v>65119</v>
          </cell>
          <cell r="AE19" t="str">
            <v>Society</v>
          </cell>
          <cell r="AF19" t="str">
            <v>Regular</v>
          </cell>
          <cell r="AG19" t="str">
            <v>Application Management</v>
          </cell>
          <cell r="AI19">
            <v>59.416666666666664</v>
          </cell>
          <cell r="AJ19">
            <v>2.5444444444444443</v>
          </cell>
        </row>
        <row r="20">
          <cell r="Z20">
            <v>52158</v>
          </cell>
          <cell r="AE20" t="str">
            <v>PWU</v>
          </cell>
          <cell r="AF20" t="str">
            <v>Regular</v>
          </cell>
          <cell r="AG20" t="str">
            <v>Supply Management Services</v>
          </cell>
          <cell r="AI20">
            <v>59.305555555555557</v>
          </cell>
          <cell r="AJ20">
            <v>15.972222222222221</v>
          </cell>
        </row>
        <row r="21">
          <cell r="Z21">
            <v>84216</v>
          </cell>
          <cell r="AE21" t="str">
            <v>Society</v>
          </cell>
          <cell r="AF21" t="str">
            <v>Regular</v>
          </cell>
          <cell r="AG21" t="str">
            <v>Application Management</v>
          </cell>
          <cell r="AI21">
            <v>59.272222222222226</v>
          </cell>
          <cell r="AJ21">
            <v>28.741666666666667</v>
          </cell>
        </row>
        <row r="22">
          <cell r="Z22">
            <v>43685</v>
          </cell>
          <cell r="AE22" t="str">
            <v>PWU</v>
          </cell>
          <cell r="AF22" t="str">
            <v>Regular</v>
          </cell>
          <cell r="AG22" t="str">
            <v>CSO</v>
          </cell>
          <cell r="AI22">
            <v>59.108333333333334</v>
          </cell>
          <cell r="AJ22">
            <v>10.469444444444445</v>
          </cell>
        </row>
        <row r="23">
          <cell r="Z23">
            <v>102061</v>
          </cell>
          <cell r="AE23" t="str">
            <v>Society</v>
          </cell>
          <cell r="AF23" t="str">
            <v>Regular</v>
          </cell>
          <cell r="AG23" t="str">
            <v>Finance &amp; Pay Services</v>
          </cell>
          <cell r="AI23">
            <v>58.986111111111114</v>
          </cell>
          <cell r="AJ23">
            <v>22.758333333333333</v>
          </cell>
        </row>
        <row r="24">
          <cell r="Z24">
            <v>98618</v>
          </cell>
          <cell r="AE24" t="str">
            <v>Society</v>
          </cell>
          <cell r="AF24" t="str">
            <v>Regular</v>
          </cell>
          <cell r="AG24" t="str">
            <v>Application Management</v>
          </cell>
          <cell r="AI24">
            <v>58.9</v>
          </cell>
          <cell r="AJ24">
            <v>4.7138888888888886</v>
          </cell>
        </row>
        <row r="25">
          <cell r="Z25">
            <v>125000</v>
          </cell>
          <cell r="AE25" t="str">
            <v>MCP</v>
          </cell>
          <cell r="AF25" t="str">
            <v>Regular</v>
          </cell>
          <cell r="AG25" t="str">
            <v>Business Support</v>
          </cell>
          <cell r="AI25">
            <v>58.894444444444446</v>
          </cell>
          <cell r="AJ25">
            <v>1.925</v>
          </cell>
        </row>
        <row r="26">
          <cell r="Z26">
            <v>55835</v>
          </cell>
          <cell r="AE26" t="str">
            <v>PWU</v>
          </cell>
          <cell r="AF26" t="str">
            <v>Regular</v>
          </cell>
          <cell r="AG26" t="str">
            <v>Business Support</v>
          </cell>
          <cell r="AI26">
            <v>58.891666666666666</v>
          </cell>
          <cell r="AJ26">
            <v>36.861111111111114</v>
          </cell>
        </row>
        <row r="27">
          <cell r="Z27">
            <v>81000</v>
          </cell>
          <cell r="AE27" t="str">
            <v>MCP</v>
          </cell>
          <cell r="AF27" t="str">
            <v>Regular</v>
          </cell>
          <cell r="AG27" t="str">
            <v>Supply Management Services</v>
          </cell>
          <cell r="AI27">
            <v>58.880555555555553</v>
          </cell>
          <cell r="AJ27">
            <v>24.016666666666666</v>
          </cell>
        </row>
        <row r="28">
          <cell r="Z28">
            <v>109200</v>
          </cell>
          <cell r="AE28" t="str">
            <v>MCP</v>
          </cell>
          <cell r="AF28" t="str">
            <v>Regular</v>
          </cell>
          <cell r="AG28" t="str">
            <v>Business Support</v>
          </cell>
          <cell r="AI28">
            <v>58.75</v>
          </cell>
          <cell r="AJ28">
            <v>17.330555555555556</v>
          </cell>
        </row>
        <row r="29">
          <cell r="Z29">
            <v>56812</v>
          </cell>
          <cell r="AE29" t="str">
            <v>PWU</v>
          </cell>
          <cell r="AF29" t="str">
            <v>Regular</v>
          </cell>
          <cell r="AG29" t="str">
            <v>Supply Management Services</v>
          </cell>
          <cell r="AI29">
            <v>58.663888888888891</v>
          </cell>
          <cell r="AJ29">
            <v>16.836111111111112</v>
          </cell>
        </row>
        <row r="30">
          <cell r="Z30">
            <v>56123</v>
          </cell>
          <cell r="AE30" t="str">
            <v>MCP</v>
          </cell>
          <cell r="AF30" t="str">
            <v>Temporary</v>
          </cell>
          <cell r="AG30" t="str">
            <v>Supply Management Services</v>
          </cell>
          <cell r="AI30">
            <v>58.458333333333336</v>
          </cell>
          <cell r="AJ30">
            <v>0.15555555555555556</v>
          </cell>
        </row>
        <row r="31">
          <cell r="Z31">
            <v>38059</v>
          </cell>
          <cell r="AE31" t="str">
            <v>PWU</v>
          </cell>
          <cell r="AF31" t="str">
            <v>Regular</v>
          </cell>
          <cell r="AG31" t="str">
            <v>Business Support</v>
          </cell>
          <cell r="AI31">
            <v>58.455555555555556</v>
          </cell>
          <cell r="AJ31">
            <v>29.744444444444444</v>
          </cell>
        </row>
        <row r="32">
          <cell r="Z32">
            <v>65820</v>
          </cell>
          <cell r="AE32" t="str">
            <v>PWU</v>
          </cell>
          <cell r="AF32" t="str">
            <v>Regular</v>
          </cell>
          <cell r="AG32" t="str">
            <v>Infrastructure Management</v>
          </cell>
          <cell r="AI32">
            <v>58.43611111111111</v>
          </cell>
          <cell r="AJ32">
            <v>28.06388888888889</v>
          </cell>
        </row>
        <row r="33">
          <cell r="Z33">
            <v>66517</v>
          </cell>
          <cell r="AE33" t="str">
            <v>PWU</v>
          </cell>
          <cell r="AF33" t="str">
            <v>Regular</v>
          </cell>
          <cell r="AG33" t="str">
            <v>Infrastructure Management</v>
          </cell>
          <cell r="AI33">
            <v>58.413888888888891</v>
          </cell>
          <cell r="AJ33">
            <v>1.0916666666666666</v>
          </cell>
        </row>
        <row r="34">
          <cell r="Z34">
            <v>93556</v>
          </cell>
          <cell r="AE34" t="str">
            <v>Society</v>
          </cell>
          <cell r="AF34" t="str">
            <v>Regular</v>
          </cell>
          <cell r="AG34" t="str">
            <v>Infrastructure Management</v>
          </cell>
          <cell r="AI34">
            <v>58.408333333333331</v>
          </cell>
          <cell r="AJ34">
            <v>21.722222222222221</v>
          </cell>
        </row>
        <row r="35">
          <cell r="Z35">
            <v>72580</v>
          </cell>
          <cell r="AE35" t="str">
            <v>Society</v>
          </cell>
          <cell r="AF35" t="str">
            <v>Regular</v>
          </cell>
          <cell r="AG35" t="str">
            <v>Infrastructure Management</v>
          </cell>
          <cell r="AI35">
            <v>58</v>
          </cell>
          <cell r="AJ35">
            <v>20.100000000000001</v>
          </cell>
        </row>
        <row r="36">
          <cell r="Z36">
            <v>50078</v>
          </cell>
          <cell r="AE36" t="str">
            <v>PWU</v>
          </cell>
          <cell r="AF36" t="str">
            <v>Temporary</v>
          </cell>
          <cell r="AG36" t="str">
            <v>Finance &amp; Pay Services</v>
          </cell>
          <cell r="AI36">
            <v>57.955555555555556</v>
          </cell>
          <cell r="AJ36">
            <v>0.92777777777777781</v>
          </cell>
        </row>
        <row r="37">
          <cell r="Z37">
            <v>103470</v>
          </cell>
          <cell r="AE37" t="str">
            <v>Society</v>
          </cell>
          <cell r="AF37" t="str">
            <v>Regular</v>
          </cell>
          <cell r="AG37" t="str">
            <v>Infrastructure Management</v>
          </cell>
          <cell r="AI37">
            <v>57.819444444444443</v>
          </cell>
          <cell r="AJ37">
            <v>22.274999999999999</v>
          </cell>
        </row>
        <row r="38">
          <cell r="Z38">
            <v>100235</v>
          </cell>
          <cell r="AE38" t="str">
            <v>Society</v>
          </cell>
          <cell r="AF38" t="str">
            <v>Regular</v>
          </cell>
          <cell r="AG38" t="str">
            <v>Application Management</v>
          </cell>
          <cell r="AI38">
            <v>57.730555555555554</v>
          </cell>
          <cell r="AJ38">
            <v>21.297222222222221</v>
          </cell>
        </row>
        <row r="39">
          <cell r="Z39">
            <v>66789</v>
          </cell>
          <cell r="AE39" t="str">
            <v>PWU</v>
          </cell>
          <cell r="AF39" t="str">
            <v>Regular</v>
          </cell>
          <cell r="AG39" t="str">
            <v>Infrastructure Management</v>
          </cell>
          <cell r="AI39">
            <v>57.663888888888891</v>
          </cell>
          <cell r="AJ39">
            <v>13.541666666666666</v>
          </cell>
        </row>
        <row r="40">
          <cell r="Z40">
            <v>88912</v>
          </cell>
          <cell r="AE40" t="str">
            <v>Society</v>
          </cell>
          <cell r="AF40" t="str">
            <v>Regular</v>
          </cell>
          <cell r="AG40" t="str">
            <v>Application Management</v>
          </cell>
          <cell r="AI40">
            <v>57.524999999999999</v>
          </cell>
          <cell r="AJ40">
            <v>11.919444444444444</v>
          </cell>
        </row>
        <row r="41">
          <cell r="Z41">
            <v>90999</v>
          </cell>
          <cell r="AE41" t="str">
            <v>Society</v>
          </cell>
          <cell r="AF41" t="str">
            <v>Regular</v>
          </cell>
          <cell r="AG41" t="str">
            <v>Application Management</v>
          </cell>
          <cell r="AI41">
            <v>57.488888888888887</v>
          </cell>
          <cell r="AJ41">
            <v>15.377777777777778</v>
          </cell>
        </row>
        <row r="42">
          <cell r="Z42">
            <v>70763</v>
          </cell>
          <cell r="AE42" t="str">
            <v>PWU</v>
          </cell>
          <cell r="AF42" t="str">
            <v>Regular</v>
          </cell>
          <cell r="AG42" t="str">
            <v>Infrastructure Management</v>
          </cell>
          <cell r="AI42">
            <v>57.488888888888887</v>
          </cell>
          <cell r="AJ42">
            <v>21.6</v>
          </cell>
        </row>
        <row r="43">
          <cell r="Z43">
            <v>56123</v>
          </cell>
          <cell r="AE43" t="str">
            <v>MCP</v>
          </cell>
          <cell r="AF43" t="str">
            <v>Temporary</v>
          </cell>
          <cell r="AG43" t="str">
            <v>Supply Management Services</v>
          </cell>
          <cell r="AI43">
            <v>57.363888888888887</v>
          </cell>
          <cell r="AJ43">
            <v>3.8777777777777778</v>
          </cell>
        </row>
        <row r="44">
          <cell r="Z44">
            <v>52158</v>
          </cell>
          <cell r="AE44" t="str">
            <v>PWU</v>
          </cell>
          <cell r="AF44" t="str">
            <v>Regular</v>
          </cell>
          <cell r="AG44" t="str">
            <v>Finance &amp; Pay Services</v>
          </cell>
          <cell r="AI44">
            <v>57.241666666666667</v>
          </cell>
          <cell r="AJ44">
            <v>6.0805555555555557</v>
          </cell>
        </row>
        <row r="45">
          <cell r="Z45">
            <v>102531</v>
          </cell>
          <cell r="AE45" t="str">
            <v>Society</v>
          </cell>
          <cell r="AF45" t="str">
            <v>Regular</v>
          </cell>
          <cell r="AG45" t="str">
            <v>Infrastructure Management</v>
          </cell>
          <cell r="AI45">
            <v>57.241666666666667</v>
          </cell>
          <cell r="AJ45">
            <v>14.494444444444444</v>
          </cell>
        </row>
        <row r="46">
          <cell r="Z46">
            <v>88443</v>
          </cell>
          <cell r="AE46" t="str">
            <v>Society</v>
          </cell>
          <cell r="AF46" t="str">
            <v>Regular</v>
          </cell>
          <cell r="AG46" t="str">
            <v>Application Management</v>
          </cell>
          <cell r="AI46">
            <v>57.2</v>
          </cell>
          <cell r="AJ46">
            <v>34.272222222222226</v>
          </cell>
        </row>
        <row r="47">
          <cell r="Z47">
            <v>70763</v>
          </cell>
          <cell r="AE47" t="str">
            <v>PWU</v>
          </cell>
          <cell r="AF47" t="str">
            <v>Regular</v>
          </cell>
          <cell r="AG47" t="str">
            <v>Infrastructure Management</v>
          </cell>
          <cell r="AI47">
            <v>57.069444444444443</v>
          </cell>
          <cell r="AJ47">
            <v>15.561111111111112</v>
          </cell>
        </row>
        <row r="48">
          <cell r="Z48">
            <v>99139</v>
          </cell>
          <cell r="AE48" t="str">
            <v>Society</v>
          </cell>
          <cell r="AF48" t="str">
            <v>Regular</v>
          </cell>
          <cell r="AG48" t="str">
            <v>Finance &amp; Pay Services</v>
          </cell>
          <cell r="AI48">
            <v>57.06666666666667</v>
          </cell>
          <cell r="AJ48">
            <v>21.741666666666667</v>
          </cell>
        </row>
        <row r="49">
          <cell r="Z49">
            <v>43685</v>
          </cell>
          <cell r="AE49" t="str">
            <v>PWU</v>
          </cell>
          <cell r="AF49" t="str">
            <v>Regular</v>
          </cell>
          <cell r="AG49" t="str">
            <v>Supply Management Services</v>
          </cell>
          <cell r="AI49">
            <v>57</v>
          </cell>
          <cell r="AJ49">
            <v>4.9638888888888886</v>
          </cell>
        </row>
        <row r="50">
          <cell r="Z50">
            <v>45071</v>
          </cell>
          <cell r="AE50" t="str">
            <v>PWU</v>
          </cell>
          <cell r="AF50" t="str">
            <v>Regular</v>
          </cell>
          <cell r="AG50" t="str">
            <v>CSO</v>
          </cell>
          <cell r="AI50">
            <v>56.969444444444441</v>
          </cell>
          <cell r="AJ50">
            <v>8.7833333333333332</v>
          </cell>
        </row>
        <row r="51">
          <cell r="Z51">
            <v>92513</v>
          </cell>
          <cell r="AE51" t="str">
            <v>Society</v>
          </cell>
          <cell r="AF51" t="str">
            <v>Regular</v>
          </cell>
          <cell r="AG51" t="str">
            <v>Application Management</v>
          </cell>
          <cell r="AI51">
            <v>56.919444444444444</v>
          </cell>
          <cell r="AJ51">
            <v>23.8</v>
          </cell>
        </row>
        <row r="52">
          <cell r="Z52">
            <v>58659</v>
          </cell>
          <cell r="AE52" t="str">
            <v>PWU</v>
          </cell>
          <cell r="AF52" t="str">
            <v>Regular</v>
          </cell>
          <cell r="AG52" t="str">
            <v>Finance &amp; Pay Services</v>
          </cell>
          <cell r="AI52">
            <v>56.855555555555554</v>
          </cell>
          <cell r="AJ52">
            <v>18.530555555555555</v>
          </cell>
        </row>
        <row r="53">
          <cell r="Z53">
            <v>87608</v>
          </cell>
          <cell r="AE53" t="str">
            <v>Society</v>
          </cell>
          <cell r="AF53" t="str">
            <v>Temporary</v>
          </cell>
          <cell r="AG53" t="str">
            <v>Application Management</v>
          </cell>
          <cell r="AI53">
            <v>56.663888888888891</v>
          </cell>
          <cell r="AJ53">
            <v>1.3388888888888888</v>
          </cell>
        </row>
        <row r="54">
          <cell r="Z54">
            <v>100000</v>
          </cell>
          <cell r="AE54" t="str">
            <v>MCP</v>
          </cell>
          <cell r="AF54" t="str">
            <v>Regular</v>
          </cell>
          <cell r="AG54" t="str">
            <v>Application Management</v>
          </cell>
          <cell r="AI54">
            <v>56.50277777777778</v>
          </cell>
          <cell r="AJ54">
            <v>28.986111111111111</v>
          </cell>
        </row>
        <row r="55">
          <cell r="Z55">
            <v>53075</v>
          </cell>
          <cell r="AE55" t="str">
            <v>PWU</v>
          </cell>
          <cell r="AF55" t="str">
            <v>Regular</v>
          </cell>
          <cell r="AG55" t="str">
            <v>Infrastructure Management</v>
          </cell>
          <cell r="AI55">
            <v>56.463888888888889</v>
          </cell>
          <cell r="AJ55">
            <v>25.675000000000001</v>
          </cell>
        </row>
        <row r="56">
          <cell r="Z56">
            <v>96687</v>
          </cell>
          <cell r="AE56" t="str">
            <v>Society</v>
          </cell>
          <cell r="AF56" t="str">
            <v>Regular</v>
          </cell>
          <cell r="AG56" t="str">
            <v>Infrastructure Management</v>
          </cell>
          <cell r="AI56">
            <v>56.447222222222223</v>
          </cell>
          <cell r="AJ56">
            <v>15.244444444444444</v>
          </cell>
        </row>
        <row r="57">
          <cell r="Z57">
            <v>63046</v>
          </cell>
          <cell r="AE57" t="str">
            <v>PWU</v>
          </cell>
          <cell r="AF57" t="str">
            <v>Regular</v>
          </cell>
          <cell r="AG57" t="str">
            <v>Infrastructure Management</v>
          </cell>
          <cell r="AI57">
            <v>56.37777777777778</v>
          </cell>
          <cell r="AJ57">
            <v>3.2083333333333335</v>
          </cell>
        </row>
        <row r="58">
          <cell r="Z58">
            <v>62740</v>
          </cell>
          <cell r="AE58" t="str">
            <v>MCP</v>
          </cell>
          <cell r="AF58" t="str">
            <v>Temporary</v>
          </cell>
          <cell r="AG58" t="str">
            <v>Supply Management Services</v>
          </cell>
          <cell r="AI58">
            <v>56.366666666666667</v>
          </cell>
          <cell r="AJ58">
            <v>4.3111111111111109</v>
          </cell>
        </row>
        <row r="59">
          <cell r="Z59">
            <v>86773</v>
          </cell>
          <cell r="AE59" t="str">
            <v>Society</v>
          </cell>
          <cell r="AF59" t="str">
            <v>Regular</v>
          </cell>
          <cell r="AG59" t="str">
            <v>Infrastructure Management</v>
          </cell>
          <cell r="AI59">
            <v>56.363888888888887</v>
          </cell>
          <cell r="AJ59">
            <v>25.958333333333332</v>
          </cell>
        </row>
        <row r="60">
          <cell r="Z60">
            <v>83381</v>
          </cell>
          <cell r="AE60" t="str">
            <v>Society</v>
          </cell>
          <cell r="AF60" t="str">
            <v>Regular</v>
          </cell>
          <cell r="AG60" t="str">
            <v>Application Management</v>
          </cell>
          <cell r="AI60">
            <v>56.336111111111109</v>
          </cell>
          <cell r="AJ60">
            <v>21.675000000000001</v>
          </cell>
        </row>
        <row r="61">
          <cell r="Z61">
            <v>96687</v>
          </cell>
          <cell r="AE61" t="str">
            <v>Society</v>
          </cell>
          <cell r="AF61" t="str">
            <v>Temporary</v>
          </cell>
          <cell r="AG61" t="str">
            <v>Project Delivery</v>
          </cell>
          <cell r="AI61">
            <v>56.30833333333333</v>
          </cell>
          <cell r="AJ61">
            <v>0.67222222222222228</v>
          </cell>
        </row>
        <row r="62">
          <cell r="Z62">
            <v>82964</v>
          </cell>
          <cell r="AE62" t="str">
            <v>Society</v>
          </cell>
          <cell r="AF62" t="str">
            <v>Regular</v>
          </cell>
          <cell r="AG62" t="str">
            <v>Application Management</v>
          </cell>
          <cell r="AI62">
            <v>56.19166666666667</v>
          </cell>
          <cell r="AJ62">
            <v>28.861111111111111</v>
          </cell>
        </row>
        <row r="63">
          <cell r="Z63">
            <v>66789</v>
          </cell>
          <cell r="AE63" t="str">
            <v>PWU</v>
          </cell>
          <cell r="AF63" t="str">
            <v>Regular</v>
          </cell>
          <cell r="AG63" t="str">
            <v>Infrastructure Management</v>
          </cell>
          <cell r="AI63">
            <v>56.136111111111113</v>
          </cell>
          <cell r="AJ63">
            <v>22.161111111111111</v>
          </cell>
        </row>
        <row r="64">
          <cell r="Z64">
            <v>79781</v>
          </cell>
          <cell r="AE64" t="str">
            <v>Society</v>
          </cell>
          <cell r="AF64" t="str">
            <v>Regular</v>
          </cell>
          <cell r="AG64" t="str">
            <v>Infrastructure Management</v>
          </cell>
          <cell r="AI64">
            <v>56.1</v>
          </cell>
          <cell r="AJ64">
            <v>25.93888888888889</v>
          </cell>
        </row>
        <row r="65">
          <cell r="Z65">
            <v>85280</v>
          </cell>
          <cell r="AE65" t="str">
            <v>MCP</v>
          </cell>
          <cell r="AF65" t="str">
            <v>Regular</v>
          </cell>
          <cell r="AG65" t="str">
            <v>Supply Management Services</v>
          </cell>
          <cell r="AI65">
            <v>56.097222222222221</v>
          </cell>
          <cell r="AJ65">
            <v>13.636111111111111</v>
          </cell>
        </row>
        <row r="66">
          <cell r="Z66">
            <v>50078</v>
          </cell>
          <cell r="AE66" t="str">
            <v>PWU</v>
          </cell>
          <cell r="AF66" t="str">
            <v>Temporary</v>
          </cell>
          <cell r="AG66" t="str">
            <v>Finance &amp; Pay Services</v>
          </cell>
          <cell r="AI66">
            <v>56.086111111111109</v>
          </cell>
          <cell r="AJ66">
            <v>0.11666666666666667</v>
          </cell>
        </row>
        <row r="67">
          <cell r="Z67">
            <v>103001</v>
          </cell>
          <cell r="AE67" t="str">
            <v>Society</v>
          </cell>
          <cell r="AF67" t="str">
            <v>Regular</v>
          </cell>
          <cell r="AG67" t="str">
            <v>Business Support</v>
          </cell>
          <cell r="AI67">
            <v>56.077777777777776</v>
          </cell>
          <cell r="AJ67">
            <v>23.005555555555556</v>
          </cell>
        </row>
        <row r="68">
          <cell r="Z68">
            <v>52158</v>
          </cell>
          <cell r="AE68" t="str">
            <v>PWU</v>
          </cell>
          <cell r="AF68" t="str">
            <v>Regular</v>
          </cell>
          <cell r="AG68" t="str">
            <v>Finance &amp; Pay Services</v>
          </cell>
          <cell r="AI68">
            <v>56.055555555555557</v>
          </cell>
          <cell r="AJ68">
            <v>19.372222222222224</v>
          </cell>
        </row>
        <row r="69">
          <cell r="Z69">
            <v>27084</v>
          </cell>
          <cell r="AE69" t="str">
            <v>PWU</v>
          </cell>
          <cell r="AF69" t="str">
            <v>Regular</v>
          </cell>
          <cell r="AG69" t="str">
            <v>Business Support</v>
          </cell>
          <cell r="AI69">
            <v>56.011111111111113</v>
          </cell>
          <cell r="AJ69">
            <v>22.569444444444443</v>
          </cell>
        </row>
        <row r="70">
          <cell r="Z70">
            <v>70763</v>
          </cell>
          <cell r="AE70" t="str">
            <v>PWU</v>
          </cell>
          <cell r="AF70" t="str">
            <v>Regular</v>
          </cell>
          <cell r="AG70" t="str">
            <v>Infrastructure Management</v>
          </cell>
          <cell r="AI70">
            <v>55.99722222222222</v>
          </cell>
          <cell r="AJ70">
            <v>13.561111111111112</v>
          </cell>
        </row>
        <row r="71">
          <cell r="Z71">
            <v>101070</v>
          </cell>
          <cell r="AE71" t="str">
            <v>Society</v>
          </cell>
          <cell r="AF71" t="str">
            <v>Regular</v>
          </cell>
          <cell r="AG71" t="str">
            <v>Finance &amp; Pay Services</v>
          </cell>
          <cell r="AI71">
            <v>55.977777777777774</v>
          </cell>
          <cell r="AJ71">
            <v>21.222222222222221</v>
          </cell>
        </row>
        <row r="72">
          <cell r="Z72">
            <v>85938</v>
          </cell>
          <cell r="AE72" t="str">
            <v>Society</v>
          </cell>
          <cell r="AF72" t="str">
            <v>Regular</v>
          </cell>
          <cell r="AG72" t="str">
            <v>Infrastructure Management</v>
          </cell>
          <cell r="AI72">
            <v>55.972222222222221</v>
          </cell>
          <cell r="AJ72">
            <v>28.716666666666665</v>
          </cell>
        </row>
        <row r="73">
          <cell r="Z73">
            <v>118000</v>
          </cell>
          <cell r="AE73" t="str">
            <v>MCP</v>
          </cell>
          <cell r="AF73" t="str">
            <v>Regular</v>
          </cell>
          <cell r="AG73" t="str">
            <v>Finance &amp; Pay Services</v>
          </cell>
          <cell r="AI73">
            <v>55.952777777777776</v>
          </cell>
          <cell r="AJ73">
            <v>22.333333333333332</v>
          </cell>
        </row>
        <row r="74">
          <cell r="Z74">
            <v>70763</v>
          </cell>
          <cell r="AE74" t="str">
            <v>PWU</v>
          </cell>
          <cell r="AF74" t="str">
            <v>Regular</v>
          </cell>
          <cell r="AG74" t="str">
            <v>Infrastructure Management</v>
          </cell>
          <cell r="AI74">
            <v>55.930555555555557</v>
          </cell>
          <cell r="AJ74">
            <v>34.658333333333331</v>
          </cell>
        </row>
        <row r="75">
          <cell r="Z75">
            <v>61871</v>
          </cell>
          <cell r="AE75" t="str">
            <v>PWU</v>
          </cell>
          <cell r="AF75" t="str">
            <v>Regular</v>
          </cell>
          <cell r="AG75" t="str">
            <v>Supply Management Services</v>
          </cell>
          <cell r="AI75">
            <v>55.916666666666664</v>
          </cell>
          <cell r="AJ75">
            <v>17.869444444444444</v>
          </cell>
        </row>
        <row r="76">
          <cell r="Z76">
            <v>91365</v>
          </cell>
          <cell r="AE76" t="str">
            <v>Society</v>
          </cell>
          <cell r="AF76" t="str">
            <v>Regular</v>
          </cell>
          <cell r="AG76" t="str">
            <v>Application Management</v>
          </cell>
          <cell r="AI76">
            <v>55.9</v>
          </cell>
          <cell r="AJ76">
            <v>22.925000000000001</v>
          </cell>
        </row>
        <row r="77">
          <cell r="Z77">
            <v>104357</v>
          </cell>
          <cell r="AE77" t="str">
            <v>MCP</v>
          </cell>
          <cell r="AF77" t="str">
            <v>Temporary</v>
          </cell>
          <cell r="AG77" t="str">
            <v>Business Support</v>
          </cell>
          <cell r="AI77">
            <v>55.75</v>
          </cell>
          <cell r="AJ77">
            <v>1.4222222222222223</v>
          </cell>
        </row>
        <row r="78">
          <cell r="Z78">
            <v>58659</v>
          </cell>
          <cell r="AE78" t="str">
            <v>PWU</v>
          </cell>
          <cell r="AF78" t="str">
            <v>Regular</v>
          </cell>
          <cell r="AG78" t="str">
            <v>Finance &amp; Pay Services</v>
          </cell>
          <cell r="AI78">
            <v>55.713888888888889</v>
          </cell>
          <cell r="AJ78">
            <v>37.013888888888886</v>
          </cell>
        </row>
        <row r="79">
          <cell r="Z79">
            <v>98618</v>
          </cell>
          <cell r="AE79" t="str">
            <v>Society</v>
          </cell>
          <cell r="AF79" t="str">
            <v>Regular</v>
          </cell>
          <cell r="AG79" t="str">
            <v>Infrastructure Management</v>
          </cell>
          <cell r="AI79">
            <v>55.597222222222221</v>
          </cell>
          <cell r="AJ79">
            <v>16.102777777777778</v>
          </cell>
        </row>
        <row r="80">
          <cell r="Z80">
            <v>55387</v>
          </cell>
          <cell r="AE80" t="str">
            <v>PWU</v>
          </cell>
          <cell r="AF80" t="str">
            <v>Regular</v>
          </cell>
          <cell r="AG80" t="str">
            <v>Finance &amp; Pay Services</v>
          </cell>
          <cell r="AI80">
            <v>55.477777777777774</v>
          </cell>
          <cell r="AJ80">
            <v>29.677777777777777</v>
          </cell>
        </row>
        <row r="81">
          <cell r="Z81">
            <v>130000</v>
          </cell>
          <cell r="AE81" t="str">
            <v>MCP</v>
          </cell>
          <cell r="AF81" t="str">
            <v>Regular</v>
          </cell>
          <cell r="AG81" t="str">
            <v>Application Management</v>
          </cell>
          <cell r="AI81">
            <v>55.463888888888889</v>
          </cell>
          <cell r="AJ81">
            <v>28.586111111111112</v>
          </cell>
        </row>
        <row r="82">
          <cell r="Z82">
            <v>146450</v>
          </cell>
          <cell r="AE82" t="str">
            <v>MCP</v>
          </cell>
          <cell r="AF82" t="str">
            <v>Regular</v>
          </cell>
          <cell r="AG82" t="str">
            <v>Business Support</v>
          </cell>
          <cell r="AI82">
            <v>55.43333333333333</v>
          </cell>
          <cell r="AJ82">
            <v>2.1138888888888889</v>
          </cell>
        </row>
        <row r="83">
          <cell r="Z83">
            <v>65820</v>
          </cell>
          <cell r="AE83" t="str">
            <v>PWU</v>
          </cell>
          <cell r="AF83" t="str">
            <v>Regular</v>
          </cell>
          <cell r="AG83" t="str">
            <v>Infrastructure Management</v>
          </cell>
          <cell r="AI83">
            <v>55.380555555555553</v>
          </cell>
          <cell r="AJ83">
            <v>21.211111111111112</v>
          </cell>
        </row>
        <row r="84">
          <cell r="Z84">
            <v>52158</v>
          </cell>
          <cell r="AE84" t="str">
            <v>PWU</v>
          </cell>
          <cell r="AF84" t="str">
            <v>Regular</v>
          </cell>
          <cell r="AG84" t="str">
            <v>Supply Management Services</v>
          </cell>
          <cell r="AI84">
            <v>55.375</v>
          </cell>
          <cell r="AJ84">
            <v>4.9527777777777775</v>
          </cell>
        </row>
        <row r="85">
          <cell r="Z85">
            <v>88443</v>
          </cell>
          <cell r="AE85" t="str">
            <v>Society</v>
          </cell>
          <cell r="AF85" t="str">
            <v>Regular</v>
          </cell>
          <cell r="AG85" t="str">
            <v>Infrastructure Management</v>
          </cell>
          <cell r="AI85">
            <v>55.341666666666669</v>
          </cell>
          <cell r="AJ85">
            <v>22.180555555555557</v>
          </cell>
        </row>
        <row r="86">
          <cell r="Z86">
            <v>40817</v>
          </cell>
          <cell r="AE86" t="str">
            <v>PWU</v>
          </cell>
          <cell r="AF86" t="str">
            <v>Regular</v>
          </cell>
          <cell r="AG86" t="str">
            <v>Business Support</v>
          </cell>
          <cell r="AI86">
            <v>55.336111111111109</v>
          </cell>
          <cell r="AJ86">
            <v>24.930555555555557</v>
          </cell>
        </row>
        <row r="87">
          <cell r="Z87">
            <v>91887</v>
          </cell>
          <cell r="AE87" t="str">
            <v>Society</v>
          </cell>
          <cell r="AF87" t="str">
            <v>Regular</v>
          </cell>
          <cell r="AG87" t="str">
            <v>Application Management</v>
          </cell>
          <cell r="AI87">
            <v>55.286111111111111</v>
          </cell>
          <cell r="AJ87">
            <v>25.475000000000001</v>
          </cell>
        </row>
        <row r="88">
          <cell r="Z88">
            <v>98878</v>
          </cell>
          <cell r="AE88" t="str">
            <v>Society</v>
          </cell>
          <cell r="AF88" t="str">
            <v>Regular</v>
          </cell>
          <cell r="AG88" t="str">
            <v>Application Management</v>
          </cell>
          <cell r="AI88">
            <v>55.244444444444447</v>
          </cell>
          <cell r="AJ88">
            <v>25.455555555555556</v>
          </cell>
        </row>
        <row r="89">
          <cell r="Z89">
            <v>92513</v>
          </cell>
          <cell r="AE89" t="str">
            <v>Society</v>
          </cell>
          <cell r="AF89" t="str">
            <v>Regular</v>
          </cell>
          <cell r="AG89" t="str">
            <v>Application Management</v>
          </cell>
          <cell r="AI89">
            <v>55.238888888888887</v>
          </cell>
          <cell r="AJ89">
            <v>18.619444444444444</v>
          </cell>
        </row>
        <row r="90">
          <cell r="Z90">
            <v>96165</v>
          </cell>
          <cell r="AE90" t="str">
            <v>Society</v>
          </cell>
          <cell r="AF90" t="str">
            <v>Regular</v>
          </cell>
          <cell r="AG90" t="str">
            <v>Infrastructure Management</v>
          </cell>
          <cell r="AI90">
            <v>55.227777777777774</v>
          </cell>
          <cell r="AJ90">
            <v>21.875</v>
          </cell>
        </row>
        <row r="91">
          <cell r="Z91">
            <v>90000</v>
          </cell>
          <cell r="AE91" t="str">
            <v>MCP</v>
          </cell>
          <cell r="AF91" t="str">
            <v>Regular</v>
          </cell>
          <cell r="AG91" t="str">
            <v>Project Delivery</v>
          </cell>
          <cell r="AI91">
            <v>55.2</v>
          </cell>
          <cell r="AJ91">
            <v>28.527777777777779</v>
          </cell>
        </row>
        <row r="92">
          <cell r="Z92">
            <v>90999</v>
          </cell>
          <cell r="AE92" t="str">
            <v>Society</v>
          </cell>
          <cell r="AF92" t="str">
            <v>Regular</v>
          </cell>
          <cell r="AG92" t="str">
            <v>Application Management</v>
          </cell>
          <cell r="AI92">
            <v>55.194444444444443</v>
          </cell>
          <cell r="AJ92">
            <v>21.647222222222222</v>
          </cell>
        </row>
        <row r="93">
          <cell r="Z93">
            <v>70763</v>
          </cell>
          <cell r="AE93" t="str">
            <v>PWU</v>
          </cell>
          <cell r="AF93" t="str">
            <v>Regular</v>
          </cell>
          <cell r="AG93" t="str">
            <v>Infrastructure Management</v>
          </cell>
          <cell r="AI93">
            <v>55.161111111111111</v>
          </cell>
          <cell r="AJ93">
            <v>23.119444444444444</v>
          </cell>
        </row>
        <row r="94">
          <cell r="Z94">
            <v>44289</v>
          </cell>
          <cell r="AE94" t="str">
            <v>PWU</v>
          </cell>
          <cell r="AF94" t="str">
            <v>Regular</v>
          </cell>
          <cell r="AG94" t="str">
            <v>Supply Management Services</v>
          </cell>
          <cell r="AI94">
            <v>55.158333333333331</v>
          </cell>
          <cell r="AJ94">
            <v>11.011111111111111</v>
          </cell>
        </row>
        <row r="95">
          <cell r="Z95">
            <v>86773</v>
          </cell>
          <cell r="AE95" t="str">
            <v>Society</v>
          </cell>
          <cell r="AF95" t="str">
            <v>Regular</v>
          </cell>
          <cell r="AG95" t="str">
            <v>Infrastructure Management</v>
          </cell>
          <cell r="AI95">
            <v>55.147222222222226</v>
          </cell>
          <cell r="AJ95">
            <v>12.725</v>
          </cell>
        </row>
        <row r="96">
          <cell r="Z96">
            <v>90999</v>
          </cell>
          <cell r="AE96" t="str">
            <v>Society</v>
          </cell>
          <cell r="AF96" t="str">
            <v>Regular</v>
          </cell>
          <cell r="AG96" t="str">
            <v>Infrastructure Management</v>
          </cell>
          <cell r="AI96">
            <v>55.141666666666666</v>
          </cell>
          <cell r="AJ96">
            <v>21.722222222222221</v>
          </cell>
        </row>
        <row r="97">
          <cell r="Z97">
            <v>63046</v>
          </cell>
          <cell r="AE97" t="str">
            <v>PWU</v>
          </cell>
          <cell r="AF97" t="str">
            <v>Regular</v>
          </cell>
          <cell r="AG97" t="str">
            <v>Infrastructure Management</v>
          </cell>
          <cell r="AI97">
            <v>55.094444444444441</v>
          </cell>
          <cell r="AJ97">
            <v>4.552777777777778</v>
          </cell>
        </row>
        <row r="98">
          <cell r="Z98">
            <v>100079</v>
          </cell>
          <cell r="AE98" t="str">
            <v>Society</v>
          </cell>
          <cell r="AF98" t="str">
            <v>Regular</v>
          </cell>
          <cell r="AG98" t="str">
            <v>Application Management</v>
          </cell>
          <cell r="AI98">
            <v>55.088888888888889</v>
          </cell>
          <cell r="AJ98">
            <v>12.6</v>
          </cell>
        </row>
        <row r="99">
          <cell r="Z99">
            <v>100653</v>
          </cell>
          <cell r="AE99" t="str">
            <v>Society</v>
          </cell>
          <cell r="AF99" t="str">
            <v>Regular</v>
          </cell>
          <cell r="AG99" t="str">
            <v>Application Management</v>
          </cell>
          <cell r="AI99">
            <v>55.083333333333336</v>
          </cell>
          <cell r="AJ99">
            <v>21.680555555555557</v>
          </cell>
        </row>
        <row r="100">
          <cell r="Z100">
            <v>76911</v>
          </cell>
          <cell r="AE100" t="str">
            <v>Society</v>
          </cell>
          <cell r="AF100" t="str">
            <v>Regular</v>
          </cell>
          <cell r="AG100" t="str">
            <v>Finance &amp; Pay Services</v>
          </cell>
          <cell r="AI100">
            <v>55.069444444444443</v>
          </cell>
          <cell r="AJ100">
            <v>1.2333333333333334</v>
          </cell>
        </row>
        <row r="101">
          <cell r="Z101">
            <v>66476</v>
          </cell>
          <cell r="AE101" t="str">
            <v>PWU</v>
          </cell>
          <cell r="AF101" t="str">
            <v>Regular</v>
          </cell>
          <cell r="AG101" t="str">
            <v>Supply Management Services</v>
          </cell>
          <cell r="AI101">
            <v>55.047222222222224</v>
          </cell>
          <cell r="AJ101">
            <v>21.544444444444444</v>
          </cell>
        </row>
        <row r="102">
          <cell r="Z102">
            <v>85051</v>
          </cell>
          <cell r="AE102" t="str">
            <v>Society</v>
          </cell>
          <cell r="AF102" t="str">
            <v>Regular</v>
          </cell>
          <cell r="AG102" t="str">
            <v>Infrastructure Management</v>
          </cell>
          <cell r="AI102">
            <v>55.041666666666664</v>
          </cell>
          <cell r="AJ102">
            <v>12.811111111111112</v>
          </cell>
        </row>
        <row r="103">
          <cell r="Z103">
            <v>145000</v>
          </cell>
          <cell r="AE103" t="str">
            <v>MCP</v>
          </cell>
          <cell r="AF103" t="str">
            <v>Regular</v>
          </cell>
          <cell r="AG103" t="str">
            <v>Business Support</v>
          </cell>
          <cell r="AI103">
            <v>55.011111111111113</v>
          </cell>
          <cell r="AJ103">
            <v>28.15</v>
          </cell>
        </row>
        <row r="104">
          <cell r="Z104">
            <v>86773</v>
          </cell>
          <cell r="AE104" t="str">
            <v>Society</v>
          </cell>
          <cell r="AF104" t="str">
            <v>Regular</v>
          </cell>
          <cell r="AG104" t="str">
            <v>Infrastructure Management</v>
          </cell>
          <cell r="AI104">
            <v>55.011111111111113</v>
          </cell>
          <cell r="AJ104">
            <v>25.861111111111111</v>
          </cell>
        </row>
        <row r="105">
          <cell r="Z105">
            <v>62093</v>
          </cell>
          <cell r="AE105" t="str">
            <v>Society</v>
          </cell>
          <cell r="AF105" t="str">
            <v>Regular</v>
          </cell>
          <cell r="AG105" t="str">
            <v>Application Management</v>
          </cell>
          <cell r="AI105">
            <v>54.980555555555554</v>
          </cell>
          <cell r="AJ105">
            <v>32.238888888888887</v>
          </cell>
        </row>
        <row r="106">
          <cell r="Z106">
            <v>101592</v>
          </cell>
          <cell r="AE106" t="str">
            <v>Society</v>
          </cell>
          <cell r="AF106" t="str">
            <v>Regular</v>
          </cell>
          <cell r="AG106" t="str">
            <v>Application Management</v>
          </cell>
          <cell r="AI106">
            <v>54.930555555555557</v>
          </cell>
          <cell r="AJ106">
            <v>25.072222222222223</v>
          </cell>
        </row>
        <row r="107">
          <cell r="Z107">
            <v>90999</v>
          </cell>
          <cell r="AE107" t="str">
            <v>Society</v>
          </cell>
          <cell r="AF107" t="str">
            <v>Regular</v>
          </cell>
          <cell r="AG107" t="str">
            <v>Application Management</v>
          </cell>
          <cell r="AI107">
            <v>54.897222222222226</v>
          </cell>
          <cell r="AJ107">
            <v>12.366666666666667</v>
          </cell>
        </row>
        <row r="108">
          <cell r="Z108">
            <v>55387</v>
          </cell>
          <cell r="AE108" t="str">
            <v>PWU</v>
          </cell>
          <cell r="AF108" t="str">
            <v>Regular</v>
          </cell>
          <cell r="AG108" t="str">
            <v>Finance &amp; Pay Services</v>
          </cell>
          <cell r="AI108">
            <v>54.875</v>
          </cell>
          <cell r="AJ108">
            <v>32.272222222222226</v>
          </cell>
        </row>
        <row r="109">
          <cell r="Z109">
            <v>56812</v>
          </cell>
          <cell r="AE109" t="str">
            <v>PWU</v>
          </cell>
          <cell r="AF109" t="str">
            <v>Regular</v>
          </cell>
          <cell r="AG109" t="str">
            <v>Supply Management Services</v>
          </cell>
          <cell r="AI109">
            <v>54.852777777777774</v>
          </cell>
          <cell r="AJ109">
            <v>24.344444444444445</v>
          </cell>
        </row>
        <row r="110">
          <cell r="Z110">
            <v>65820</v>
          </cell>
          <cell r="AE110" t="str">
            <v>PWU</v>
          </cell>
          <cell r="AF110" t="str">
            <v>Regular</v>
          </cell>
          <cell r="AG110" t="str">
            <v>Supply Management Services</v>
          </cell>
          <cell r="AI110">
            <v>54.85</v>
          </cell>
          <cell r="AJ110">
            <v>22.141666666666666</v>
          </cell>
        </row>
        <row r="111">
          <cell r="Z111">
            <v>103000</v>
          </cell>
          <cell r="AE111" t="str">
            <v>MCP</v>
          </cell>
          <cell r="AF111" t="str">
            <v>Regular</v>
          </cell>
          <cell r="AG111" t="str">
            <v>Infrastructure Management</v>
          </cell>
          <cell r="AI111">
            <v>54.841666666666669</v>
          </cell>
          <cell r="AJ111">
            <v>21.45</v>
          </cell>
        </row>
        <row r="112">
          <cell r="Z112">
            <v>66789</v>
          </cell>
          <cell r="AE112" t="str">
            <v>PWU</v>
          </cell>
          <cell r="AF112" t="str">
            <v>Regular</v>
          </cell>
          <cell r="AG112" t="str">
            <v>Business Support</v>
          </cell>
          <cell r="AI112">
            <v>54.833333333333336</v>
          </cell>
          <cell r="AJ112">
            <v>31.255555555555556</v>
          </cell>
        </row>
        <row r="113">
          <cell r="Z113">
            <v>82077</v>
          </cell>
          <cell r="AE113" t="str">
            <v>Society</v>
          </cell>
          <cell r="AF113" t="str">
            <v>Regular</v>
          </cell>
          <cell r="AG113" t="str">
            <v>Finance &amp; Pay Services</v>
          </cell>
          <cell r="AI113">
            <v>54.788888888888891</v>
          </cell>
          <cell r="AJ113">
            <v>12.205555555555556</v>
          </cell>
        </row>
        <row r="114">
          <cell r="Z114">
            <v>63046</v>
          </cell>
          <cell r="AE114" t="str">
            <v>PWU</v>
          </cell>
          <cell r="AF114" t="str">
            <v>Regular</v>
          </cell>
          <cell r="AG114" t="str">
            <v>Infrastructure Management</v>
          </cell>
          <cell r="AI114">
            <v>54.68611111111111</v>
          </cell>
          <cell r="AJ114">
            <v>21.925000000000001</v>
          </cell>
        </row>
        <row r="115">
          <cell r="Z115">
            <v>56812</v>
          </cell>
          <cell r="AE115" t="str">
            <v>PWU</v>
          </cell>
          <cell r="AF115" t="str">
            <v>Regular</v>
          </cell>
          <cell r="AG115" t="str">
            <v>Supply Management Services</v>
          </cell>
          <cell r="AI115">
            <v>54.641666666666666</v>
          </cell>
          <cell r="AJ115">
            <v>26.216666666666665</v>
          </cell>
        </row>
        <row r="116">
          <cell r="Z116">
            <v>93295</v>
          </cell>
          <cell r="AE116" t="str">
            <v>Society</v>
          </cell>
          <cell r="AF116" t="str">
            <v>Regular</v>
          </cell>
          <cell r="AG116" t="str">
            <v>Business Support</v>
          </cell>
          <cell r="AI116">
            <v>54.619444444444447</v>
          </cell>
          <cell r="AJ116">
            <v>23.675000000000001</v>
          </cell>
        </row>
        <row r="117">
          <cell r="Z117">
            <v>63046</v>
          </cell>
          <cell r="AE117" t="str">
            <v>PWU</v>
          </cell>
          <cell r="AF117" t="str">
            <v>Regular</v>
          </cell>
          <cell r="AG117" t="str">
            <v>Infrastructure Management</v>
          </cell>
          <cell r="AI117">
            <v>54.43611111111111</v>
          </cell>
          <cell r="AJ117">
            <v>33.411111111111111</v>
          </cell>
        </row>
        <row r="118">
          <cell r="Z118">
            <v>45729</v>
          </cell>
          <cell r="AE118" t="str">
            <v>PWU</v>
          </cell>
          <cell r="AF118" t="str">
            <v>Regular</v>
          </cell>
          <cell r="AG118" t="str">
            <v>Finance &amp; Pay Services</v>
          </cell>
          <cell r="AI118">
            <v>54.416666666666664</v>
          </cell>
          <cell r="AJ118">
            <v>4.7194444444444441</v>
          </cell>
        </row>
        <row r="119">
          <cell r="Z119">
            <v>83747</v>
          </cell>
          <cell r="AE119" t="str">
            <v>Society</v>
          </cell>
          <cell r="AF119" t="str">
            <v>Regular</v>
          </cell>
          <cell r="AG119" t="str">
            <v>Application Management</v>
          </cell>
          <cell r="AI119">
            <v>54.37777777777778</v>
          </cell>
          <cell r="AJ119">
            <v>21.602777777777778</v>
          </cell>
        </row>
        <row r="120">
          <cell r="Z120">
            <v>49257</v>
          </cell>
          <cell r="AE120" t="str">
            <v>PWU</v>
          </cell>
          <cell r="AF120" t="str">
            <v>Regular</v>
          </cell>
          <cell r="AG120" t="str">
            <v>Finance &amp; Pay Services</v>
          </cell>
          <cell r="AI120">
            <v>54.361111111111114</v>
          </cell>
          <cell r="AJ120">
            <v>5.7805555555555559</v>
          </cell>
        </row>
        <row r="121">
          <cell r="Z121">
            <v>66789</v>
          </cell>
          <cell r="AE121" t="str">
            <v>PWU</v>
          </cell>
          <cell r="AF121" t="str">
            <v>Regular</v>
          </cell>
          <cell r="AG121" t="str">
            <v>Infrastructure Management</v>
          </cell>
          <cell r="AI121">
            <v>54.336111111111109</v>
          </cell>
          <cell r="AJ121">
            <v>17.236111111111111</v>
          </cell>
        </row>
        <row r="122">
          <cell r="Z122">
            <v>121950</v>
          </cell>
          <cell r="AE122" t="str">
            <v>MCP</v>
          </cell>
          <cell r="AF122" t="str">
            <v>Regular</v>
          </cell>
          <cell r="AG122" t="str">
            <v>Finance &amp; Pay Services</v>
          </cell>
          <cell r="AI122">
            <v>54.31388888888889</v>
          </cell>
          <cell r="AJ122">
            <v>21.425000000000001</v>
          </cell>
        </row>
        <row r="123">
          <cell r="Z123">
            <v>56123</v>
          </cell>
          <cell r="AE123" t="str">
            <v>MCP</v>
          </cell>
          <cell r="AF123" t="str">
            <v>Temporary</v>
          </cell>
          <cell r="AG123" t="str">
            <v>Supply Management Services</v>
          </cell>
          <cell r="AI123">
            <v>54.255555555555553</v>
          </cell>
          <cell r="AJ123">
            <v>1.9444444444444444</v>
          </cell>
        </row>
        <row r="124">
          <cell r="Z124">
            <v>82077</v>
          </cell>
          <cell r="AE124" t="str">
            <v>Society</v>
          </cell>
          <cell r="AF124" t="str">
            <v>Regular</v>
          </cell>
          <cell r="AG124" t="str">
            <v>Infrastructure Management</v>
          </cell>
          <cell r="AI124">
            <v>54.236111111111114</v>
          </cell>
          <cell r="AJ124">
            <v>22.458333333333332</v>
          </cell>
        </row>
        <row r="125">
          <cell r="Z125">
            <v>100600</v>
          </cell>
          <cell r="AE125" t="str">
            <v>Society</v>
          </cell>
          <cell r="AF125" t="str">
            <v>Regular</v>
          </cell>
          <cell r="AG125" t="str">
            <v>Application Management</v>
          </cell>
          <cell r="AI125">
            <v>54.1</v>
          </cell>
          <cell r="AJ125">
            <v>13.672222222222222</v>
          </cell>
        </row>
        <row r="126">
          <cell r="Z126">
            <v>95226</v>
          </cell>
          <cell r="AE126" t="str">
            <v>Society</v>
          </cell>
          <cell r="AF126" t="str">
            <v>Regular</v>
          </cell>
          <cell r="AG126" t="str">
            <v>Infrastructure Management</v>
          </cell>
          <cell r="AI126">
            <v>54.086111111111109</v>
          </cell>
          <cell r="AJ126">
            <v>26.35</v>
          </cell>
        </row>
        <row r="127">
          <cell r="Z127">
            <v>66789</v>
          </cell>
          <cell r="AE127" t="str">
            <v>PWU</v>
          </cell>
          <cell r="AF127" t="str">
            <v>Regular</v>
          </cell>
          <cell r="AG127" t="str">
            <v>Infrastructure Management</v>
          </cell>
          <cell r="AI127">
            <v>54.036111111111111</v>
          </cell>
          <cell r="AJ127">
            <v>15.052777777777777</v>
          </cell>
        </row>
        <row r="128">
          <cell r="Z128">
            <v>92513</v>
          </cell>
          <cell r="AE128" t="str">
            <v>Society</v>
          </cell>
          <cell r="AF128" t="str">
            <v>Regular</v>
          </cell>
          <cell r="AG128" t="str">
            <v>Application Management</v>
          </cell>
          <cell r="AI128">
            <v>54.030555555555559</v>
          </cell>
          <cell r="AJ128">
            <v>22.219444444444445</v>
          </cell>
        </row>
        <row r="129">
          <cell r="Z129">
            <v>43685</v>
          </cell>
          <cell r="AE129" t="str">
            <v>PWU</v>
          </cell>
          <cell r="AF129" t="str">
            <v>Regular</v>
          </cell>
          <cell r="AG129" t="str">
            <v>Finance &amp; Pay Services</v>
          </cell>
          <cell r="AI129">
            <v>54.011111111111113</v>
          </cell>
          <cell r="AJ129">
            <v>9.4250000000000007</v>
          </cell>
        </row>
        <row r="130">
          <cell r="Z130">
            <v>51902</v>
          </cell>
          <cell r="AE130" t="str">
            <v>PWU</v>
          </cell>
          <cell r="AF130" t="str">
            <v>Regular</v>
          </cell>
          <cell r="AG130" t="str">
            <v>Infrastructure Management</v>
          </cell>
          <cell r="AI130">
            <v>54</v>
          </cell>
          <cell r="AJ130">
            <v>22.352777777777778</v>
          </cell>
        </row>
        <row r="131">
          <cell r="Z131">
            <v>91887</v>
          </cell>
          <cell r="AE131" t="str">
            <v>Society</v>
          </cell>
          <cell r="AF131" t="str">
            <v>Temporary</v>
          </cell>
          <cell r="AG131" t="str">
            <v>Project Delivery</v>
          </cell>
          <cell r="AI131">
            <v>53.913888888888891</v>
          </cell>
          <cell r="AJ131">
            <v>1.0916666666666666</v>
          </cell>
        </row>
        <row r="132">
          <cell r="Z132">
            <v>53366.11</v>
          </cell>
          <cell r="AE132" t="str">
            <v>MCP</v>
          </cell>
          <cell r="AF132" t="str">
            <v>Regular</v>
          </cell>
          <cell r="AG132" t="str">
            <v>Infrastructure Management</v>
          </cell>
          <cell r="AI132">
            <v>53.897222222222226</v>
          </cell>
          <cell r="AJ132">
            <v>14.2</v>
          </cell>
        </row>
        <row r="133">
          <cell r="Z133">
            <v>90634</v>
          </cell>
          <cell r="AE133" t="str">
            <v>Society</v>
          </cell>
          <cell r="AF133" t="str">
            <v>Regular</v>
          </cell>
          <cell r="AG133" t="str">
            <v>Finance &amp; Pay Services</v>
          </cell>
          <cell r="AI133">
            <v>53.894444444444446</v>
          </cell>
          <cell r="AJ133">
            <v>25.919444444444444</v>
          </cell>
        </row>
        <row r="134">
          <cell r="Z134">
            <v>98878</v>
          </cell>
          <cell r="AE134" t="str">
            <v>Society</v>
          </cell>
          <cell r="AF134" t="str">
            <v>Regular</v>
          </cell>
          <cell r="AG134" t="str">
            <v>Infrastructure Management</v>
          </cell>
          <cell r="AI134">
            <v>53.841666666666669</v>
          </cell>
          <cell r="AJ134">
            <v>28.055555555555557</v>
          </cell>
        </row>
        <row r="135">
          <cell r="Z135">
            <v>71850</v>
          </cell>
          <cell r="AE135" t="str">
            <v>Society</v>
          </cell>
          <cell r="AF135" t="str">
            <v>Regular</v>
          </cell>
          <cell r="AG135" t="str">
            <v>Application Management</v>
          </cell>
          <cell r="AI135">
            <v>53.836111111111109</v>
          </cell>
          <cell r="AJ135">
            <v>25.475000000000001</v>
          </cell>
        </row>
        <row r="136">
          <cell r="Z136">
            <v>88860</v>
          </cell>
          <cell r="AE136" t="str">
            <v>Society</v>
          </cell>
          <cell r="AF136" t="str">
            <v>Regular</v>
          </cell>
          <cell r="AG136" t="str">
            <v>Application Management</v>
          </cell>
          <cell r="AI136">
            <v>53.830555555555556</v>
          </cell>
          <cell r="AJ136">
            <v>3.161111111111111</v>
          </cell>
        </row>
        <row r="137">
          <cell r="Z137">
            <v>94443</v>
          </cell>
          <cell r="AE137" t="str">
            <v>Society</v>
          </cell>
          <cell r="AF137" t="str">
            <v>Regular</v>
          </cell>
          <cell r="AG137" t="str">
            <v>Application Management</v>
          </cell>
          <cell r="AI137">
            <v>53.822222222222223</v>
          </cell>
          <cell r="AJ137">
            <v>25.958333333333332</v>
          </cell>
        </row>
        <row r="138">
          <cell r="Z138">
            <v>76320</v>
          </cell>
          <cell r="AE138" t="str">
            <v>MCP</v>
          </cell>
          <cell r="AF138" t="str">
            <v>Regular</v>
          </cell>
          <cell r="AG138" t="str">
            <v>Business Support</v>
          </cell>
          <cell r="AI138">
            <v>53.8</v>
          </cell>
          <cell r="AJ138">
            <v>4.9888888888888889</v>
          </cell>
        </row>
        <row r="139">
          <cell r="Z139">
            <v>104305</v>
          </cell>
          <cell r="AE139" t="str">
            <v>Society</v>
          </cell>
          <cell r="AF139" t="str">
            <v>Regular</v>
          </cell>
          <cell r="AG139" t="str">
            <v>Application Management</v>
          </cell>
          <cell r="AI139">
            <v>53.722222222222221</v>
          </cell>
          <cell r="AJ139">
            <v>17.31111111111111</v>
          </cell>
        </row>
        <row r="140">
          <cell r="Z140">
            <v>87190</v>
          </cell>
          <cell r="AE140" t="str">
            <v>Society</v>
          </cell>
          <cell r="AF140" t="str">
            <v>Regular</v>
          </cell>
          <cell r="AG140" t="str">
            <v>Business Support</v>
          </cell>
          <cell r="AI140">
            <v>53.705555555555556</v>
          </cell>
          <cell r="AJ140">
            <v>29.5</v>
          </cell>
        </row>
        <row r="141">
          <cell r="Z141">
            <v>78315</v>
          </cell>
          <cell r="AE141" t="str">
            <v>PWU</v>
          </cell>
          <cell r="AF141" t="str">
            <v>Regular</v>
          </cell>
          <cell r="AG141" t="str">
            <v>Supply Management Services</v>
          </cell>
          <cell r="AI141">
            <v>53.7</v>
          </cell>
          <cell r="AJ141">
            <v>2.8944444444444444</v>
          </cell>
        </row>
        <row r="142">
          <cell r="Z142">
            <v>96165</v>
          </cell>
          <cell r="AE142" t="str">
            <v>Society</v>
          </cell>
          <cell r="AF142" t="str">
            <v>Regular</v>
          </cell>
          <cell r="AG142" t="str">
            <v>Application Management</v>
          </cell>
          <cell r="AI142">
            <v>53.68333333333333</v>
          </cell>
          <cell r="AJ142">
            <v>22.180555555555557</v>
          </cell>
        </row>
        <row r="143">
          <cell r="Z143">
            <v>70763</v>
          </cell>
          <cell r="AE143" t="str">
            <v>PWU</v>
          </cell>
          <cell r="AF143" t="str">
            <v>Regular</v>
          </cell>
          <cell r="AG143" t="str">
            <v>Infrastructure Management</v>
          </cell>
          <cell r="AI143">
            <v>53.636111111111113</v>
          </cell>
          <cell r="AJ143">
            <v>17.227777777777778</v>
          </cell>
        </row>
        <row r="144">
          <cell r="Z144">
            <v>73676</v>
          </cell>
          <cell r="AE144" t="str">
            <v>Society</v>
          </cell>
          <cell r="AF144" t="str">
            <v>Regular</v>
          </cell>
          <cell r="AG144" t="str">
            <v>Finance &amp; Pay Services</v>
          </cell>
          <cell r="AI144">
            <v>53.586111111111109</v>
          </cell>
          <cell r="AJ144">
            <v>13.425000000000001</v>
          </cell>
        </row>
        <row r="145">
          <cell r="Z145">
            <v>91887</v>
          </cell>
          <cell r="AE145" t="str">
            <v>Society</v>
          </cell>
          <cell r="AF145" t="str">
            <v>Regular</v>
          </cell>
          <cell r="AG145" t="str">
            <v>Infrastructure Management</v>
          </cell>
          <cell r="AI145">
            <v>53.527777777777779</v>
          </cell>
          <cell r="AJ145">
            <v>26.108333333333334</v>
          </cell>
        </row>
        <row r="146">
          <cell r="Z146">
            <v>68640</v>
          </cell>
          <cell r="AE146" t="str">
            <v>PWU</v>
          </cell>
          <cell r="AF146" t="str">
            <v>Regular</v>
          </cell>
          <cell r="AG146" t="str">
            <v>Infrastructure Management</v>
          </cell>
          <cell r="AI146">
            <v>53.488888888888887</v>
          </cell>
          <cell r="AJ146">
            <v>14.15</v>
          </cell>
        </row>
        <row r="147">
          <cell r="Z147">
            <v>96000</v>
          </cell>
          <cell r="AE147" t="str">
            <v>MCP</v>
          </cell>
          <cell r="AF147" t="str">
            <v>Regular</v>
          </cell>
          <cell r="AG147" t="str">
            <v>Business Support</v>
          </cell>
          <cell r="AI147">
            <v>53.43888888888889</v>
          </cell>
          <cell r="AJ147">
            <v>25.558333333333334</v>
          </cell>
        </row>
        <row r="148">
          <cell r="Z148">
            <v>70763</v>
          </cell>
          <cell r="AE148" t="str">
            <v>PWU</v>
          </cell>
          <cell r="AF148" t="str">
            <v>Regular</v>
          </cell>
          <cell r="AG148" t="str">
            <v>Infrastructure Management</v>
          </cell>
          <cell r="AI148">
            <v>53.408333333333331</v>
          </cell>
          <cell r="AJ148">
            <v>34.641666666666666</v>
          </cell>
        </row>
        <row r="149">
          <cell r="Z149">
            <v>70763</v>
          </cell>
          <cell r="AE149" t="str">
            <v>PWU</v>
          </cell>
          <cell r="AF149" t="str">
            <v>Regular</v>
          </cell>
          <cell r="AG149" t="str">
            <v>Infrastructure Management</v>
          </cell>
          <cell r="AI149">
            <v>53.361111111111114</v>
          </cell>
          <cell r="AJ149">
            <v>34.958333333333336</v>
          </cell>
        </row>
        <row r="150">
          <cell r="Z150">
            <v>104000</v>
          </cell>
          <cell r="AE150" t="str">
            <v>MCP</v>
          </cell>
          <cell r="AF150" t="str">
            <v>Regular</v>
          </cell>
          <cell r="AG150" t="str">
            <v>Application Management</v>
          </cell>
          <cell r="AI150">
            <v>53.341666666666669</v>
          </cell>
          <cell r="AJ150">
            <v>17.080555555555556</v>
          </cell>
        </row>
        <row r="151">
          <cell r="Z151">
            <v>51902</v>
          </cell>
          <cell r="AE151" t="str">
            <v>PWU</v>
          </cell>
          <cell r="AF151" t="str">
            <v>Regular</v>
          </cell>
          <cell r="AG151" t="str">
            <v>Infrastructure Management</v>
          </cell>
          <cell r="AI151">
            <v>53.280555555555559</v>
          </cell>
          <cell r="AJ151">
            <v>33.486111111111114</v>
          </cell>
        </row>
        <row r="152">
          <cell r="Z152">
            <v>89330</v>
          </cell>
          <cell r="AE152" t="str">
            <v>Society</v>
          </cell>
          <cell r="AF152" t="str">
            <v>Regular</v>
          </cell>
          <cell r="AG152" t="str">
            <v>Application Management</v>
          </cell>
          <cell r="AI152">
            <v>53.197222222222223</v>
          </cell>
          <cell r="AJ152">
            <v>33.477777777777774</v>
          </cell>
        </row>
        <row r="153">
          <cell r="Z153">
            <v>63046</v>
          </cell>
          <cell r="AE153" t="str">
            <v>PWU</v>
          </cell>
          <cell r="AF153" t="str">
            <v>Regular</v>
          </cell>
          <cell r="AG153" t="str">
            <v>Application Management</v>
          </cell>
          <cell r="AI153">
            <v>53.18333333333333</v>
          </cell>
          <cell r="AJ153">
            <v>22.588888888888889</v>
          </cell>
        </row>
        <row r="154">
          <cell r="Z154">
            <v>56812</v>
          </cell>
          <cell r="AE154" t="str">
            <v>PWU</v>
          </cell>
          <cell r="AF154" t="str">
            <v>Regular</v>
          </cell>
          <cell r="AG154" t="str">
            <v>Supply Management Services</v>
          </cell>
          <cell r="AI154">
            <v>53.097222222222221</v>
          </cell>
          <cell r="AJ154">
            <v>4.3083333333333336</v>
          </cell>
        </row>
        <row r="155">
          <cell r="Z155">
            <v>85051</v>
          </cell>
          <cell r="AE155" t="str">
            <v>Society</v>
          </cell>
          <cell r="AF155" t="str">
            <v>Regular</v>
          </cell>
          <cell r="AG155" t="str">
            <v>Application Management</v>
          </cell>
          <cell r="AI155">
            <v>53.075000000000003</v>
          </cell>
          <cell r="AJ155">
            <v>28.138888888888889</v>
          </cell>
        </row>
        <row r="156">
          <cell r="Z156">
            <v>76546</v>
          </cell>
          <cell r="AE156" t="str">
            <v>Society</v>
          </cell>
          <cell r="AF156" t="str">
            <v>Regular</v>
          </cell>
          <cell r="AG156" t="str">
            <v>Application Management</v>
          </cell>
          <cell r="AI156">
            <v>53.075000000000003</v>
          </cell>
          <cell r="AJ156">
            <v>21.022222222222222</v>
          </cell>
        </row>
        <row r="157">
          <cell r="Z157">
            <v>55387</v>
          </cell>
          <cell r="AE157" t="str">
            <v>PWU</v>
          </cell>
          <cell r="AF157" t="str">
            <v>Regular</v>
          </cell>
          <cell r="AG157" t="str">
            <v>Finance &amp; Pay Services</v>
          </cell>
          <cell r="AI157">
            <v>53.072222222222223</v>
          </cell>
          <cell r="AJ157">
            <v>13.769444444444444</v>
          </cell>
        </row>
        <row r="158">
          <cell r="Z158">
            <v>108323</v>
          </cell>
          <cell r="AE158" t="str">
            <v>Society</v>
          </cell>
          <cell r="AF158" t="str">
            <v>Regular</v>
          </cell>
          <cell r="AG158" t="str">
            <v>Project Delivery</v>
          </cell>
          <cell r="AI158">
            <v>52.958333333333336</v>
          </cell>
          <cell r="AJ158">
            <v>22.102777777777778</v>
          </cell>
        </row>
        <row r="159">
          <cell r="Z159">
            <v>65820</v>
          </cell>
          <cell r="AE159" t="str">
            <v>PWU</v>
          </cell>
          <cell r="AF159" t="str">
            <v>Regular</v>
          </cell>
          <cell r="AG159" t="str">
            <v>Infrastructure Management</v>
          </cell>
          <cell r="AI159">
            <v>52.952777777777776</v>
          </cell>
          <cell r="AJ159">
            <v>22.758333333333333</v>
          </cell>
        </row>
        <row r="160">
          <cell r="Z160">
            <v>91887</v>
          </cell>
          <cell r="AE160" t="str">
            <v>Society</v>
          </cell>
          <cell r="AF160" t="str">
            <v>Regular</v>
          </cell>
          <cell r="AG160" t="str">
            <v>Infrastructure Management</v>
          </cell>
          <cell r="AI160">
            <v>52.94166666666667</v>
          </cell>
          <cell r="AJ160">
            <v>16.161111111111111</v>
          </cell>
        </row>
        <row r="161">
          <cell r="Z161">
            <v>79520</v>
          </cell>
          <cell r="AE161" t="str">
            <v>Society</v>
          </cell>
          <cell r="AF161" t="str">
            <v>Regular</v>
          </cell>
          <cell r="AG161" t="str">
            <v>Finance &amp; Pay Services</v>
          </cell>
          <cell r="AI161">
            <v>52.927777777777777</v>
          </cell>
          <cell r="AJ161">
            <v>16.941666666666666</v>
          </cell>
        </row>
        <row r="162">
          <cell r="Z162">
            <v>82964</v>
          </cell>
          <cell r="AE162" t="str">
            <v>Society</v>
          </cell>
          <cell r="AF162" t="str">
            <v>Regular</v>
          </cell>
          <cell r="AG162" t="str">
            <v>Supply Management Services</v>
          </cell>
          <cell r="AI162">
            <v>52.919444444444444</v>
          </cell>
          <cell r="AJ162">
            <v>28.9</v>
          </cell>
        </row>
        <row r="163">
          <cell r="Z163">
            <v>97052</v>
          </cell>
          <cell r="AE163" t="str">
            <v>Society</v>
          </cell>
          <cell r="AF163" t="str">
            <v>Regular</v>
          </cell>
          <cell r="AG163" t="str">
            <v>Infrastructure Management</v>
          </cell>
          <cell r="AI163">
            <v>52.916666666666664</v>
          </cell>
          <cell r="AJ163">
            <v>16.486111111111111</v>
          </cell>
        </row>
        <row r="164">
          <cell r="Z164">
            <v>92826</v>
          </cell>
          <cell r="AE164" t="str">
            <v>Society</v>
          </cell>
          <cell r="AF164" t="str">
            <v>Regular</v>
          </cell>
          <cell r="AG164" t="str">
            <v>Infrastructure Management</v>
          </cell>
          <cell r="AI164">
            <v>52.802777777777777</v>
          </cell>
          <cell r="AJ164">
            <v>25.494444444444444</v>
          </cell>
        </row>
        <row r="165">
          <cell r="Z165">
            <v>79781</v>
          </cell>
          <cell r="AE165" t="str">
            <v>Society</v>
          </cell>
          <cell r="AF165" t="str">
            <v>Regular</v>
          </cell>
          <cell r="AG165" t="str">
            <v>Application Management</v>
          </cell>
          <cell r="AI165">
            <v>52.725000000000001</v>
          </cell>
          <cell r="AJ165">
            <v>25.208333333333332</v>
          </cell>
        </row>
        <row r="166">
          <cell r="Z166">
            <v>101540</v>
          </cell>
          <cell r="AE166" t="str">
            <v>Society</v>
          </cell>
          <cell r="AF166" t="str">
            <v>Regular</v>
          </cell>
          <cell r="AG166" t="str">
            <v>Project Delivery</v>
          </cell>
          <cell r="AI166">
            <v>52.722222222222221</v>
          </cell>
          <cell r="AJ166">
            <v>22.55</v>
          </cell>
        </row>
        <row r="167">
          <cell r="Z167">
            <v>56812</v>
          </cell>
          <cell r="AE167" t="str">
            <v>PWU</v>
          </cell>
          <cell r="AF167" t="str">
            <v>Regular</v>
          </cell>
          <cell r="AG167" t="str">
            <v>Supply Management Services</v>
          </cell>
          <cell r="AI167">
            <v>52.705555555555556</v>
          </cell>
          <cell r="AJ167">
            <v>13.96111111111111</v>
          </cell>
        </row>
        <row r="168">
          <cell r="Z168">
            <v>66789</v>
          </cell>
          <cell r="AE168" t="str">
            <v>PWU</v>
          </cell>
          <cell r="AF168" t="str">
            <v>Regular</v>
          </cell>
          <cell r="AG168" t="str">
            <v>Infrastructure Management</v>
          </cell>
          <cell r="AI168">
            <v>52.7</v>
          </cell>
          <cell r="AJ168">
            <v>3.411111111111111</v>
          </cell>
        </row>
        <row r="169">
          <cell r="Z169">
            <v>43685</v>
          </cell>
          <cell r="AE169" t="str">
            <v>PWU</v>
          </cell>
          <cell r="AF169" t="str">
            <v>Regular</v>
          </cell>
          <cell r="AG169" t="str">
            <v>CSO</v>
          </cell>
          <cell r="AI169">
            <v>52.697222222222223</v>
          </cell>
          <cell r="AJ169">
            <v>10.291666666666666</v>
          </cell>
        </row>
        <row r="170">
          <cell r="Z170">
            <v>86356</v>
          </cell>
          <cell r="AE170" t="str">
            <v>Society</v>
          </cell>
          <cell r="AF170" t="str">
            <v>Regular</v>
          </cell>
          <cell r="AG170" t="str">
            <v>Application Management</v>
          </cell>
          <cell r="AI170">
            <v>52.663888888888891</v>
          </cell>
          <cell r="AJ170">
            <v>12.669444444444444</v>
          </cell>
        </row>
        <row r="171">
          <cell r="Z171">
            <v>65820</v>
          </cell>
          <cell r="AE171" t="str">
            <v>PWU</v>
          </cell>
          <cell r="AF171" t="str">
            <v>Regular</v>
          </cell>
          <cell r="AG171" t="str">
            <v>Infrastructure Management</v>
          </cell>
          <cell r="AI171">
            <v>52.594444444444441</v>
          </cell>
          <cell r="AJ171">
            <v>21.875</v>
          </cell>
        </row>
        <row r="172">
          <cell r="Z172">
            <v>65820</v>
          </cell>
          <cell r="AE172" t="str">
            <v>PWU</v>
          </cell>
          <cell r="AF172" t="str">
            <v>Regular</v>
          </cell>
          <cell r="AG172" t="str">
            <v>Supply Management Services</v>
          </cell>
          <cell r="AI172">
            <v>52.588888888888889</v>
          </cell>
          <cell r="AJ172">
            <v>28.838888888888889</v>
          </cell>
        </row>
        <row r="173">
          <cell r="Z173">
            <v>88000</v>
          </cell>
          <cell r="AE173" t="str">
            <v>MCP</v>
          </cell>
          <cell r="AF173" t="str">
            <v>Regular</v>
          </cell>
          <cell r="AG173" t="str">
            <v>Application Management</v>
          </cell>
          <cell r="AI173">
            <v>52.522222222222226</v>
          </cell>
          <cell r="AJ173">
            <v>0.67222222222222228</v>
          </cell>
        </row>
        <row r="174">
          <cell r="Z174">
            <v>90999</v>
          </cell>
          <cell r="AE174" t="str">
            <v>Society</v>
          </cell>
          <cell r="AF174" t="str">
            <v>Regular</v>
          </cell>
          <cell r="AG174" t="str">
            <v>Application Management</v>
          </cell>
          <cell r="AI174">
            <v>52.491666666666667</v>
          </cell>
          <cell r="AJ174">
            <v>25.872222222222224</v>
          </cell>
        </row>
        <row r="175">
          <cell r="Z175">
            <v>37575</v>
          </cell>
          <cell r="AE175" t="str">
            <v>PWU</v>
          </cell>
          <cell r="AF175" t="str">
            <v>Regular</v>
          </cell>
          <cell r="AG175" t="str">
            <v>Business Support</v>
          </cell>
          <cell r="AI175">
            <v>52.488888888888887</v>
          </cell>
          <cell r="AJ175">
            <v>28.461111111111112</v>
          </cell>
        </row>
        <row r="176">
          <cell r="Z176">
            <v>97157</v>
          </cell>
          <cell r="AE176" t="str">
            <v>Society</v>
          </cell>
          <cell r="AF176" t="str">
            <v>Regular</v>
          </cell>
          <cell r="AG176" t="str">
            <v>Project Delivery</v>
          </cell>
          <cell r="AI176">
            <v>52.444444444444443</v>
          </cell>
          <cell r="AJ176">
            <v>23.1</v>
          </cell>
        </row>
        <row r="177">
          <cell r="Z177">
            <v>92304</v>
          </cell>
          <cell r="AE177" t="str">
            <v>Society</v>
          </cell>
          <cell r="AF177" t="str">
            <v>Regular</v>
          </cell>
          <cell r="AG177" t="str">
            <v>Application Management</v>
          </cell>
          <cell r="AI177">
            <v>52.405555555555559</v>
          </cell>
          <cell r="AJ177">
            <v>13.769444444444444</v>
          </cell>
        </row>
        <row r="178">
          <cell r="Z178">
            <v>74459</v>
          </cell>
          <cell r="AE178" t="str">
            <v>Society</v>
          </cell>
          <cell r="AF178" t="str">
            <v>Regular</v>
          </cell>
          <cell r="AG178" t="str">
            <v>Supply Management Services</v>
          </cell>
          <cell r="AI178">
            <v>52.363888888888887</v>
          </cell>
          <cell r="AJ178">
            <v>31.908333333333335</v>
          </cell>
        </row>
        <row r="179">
          <cell r="Z179">
            <v>59140</v>
          </cell>
          <cell r="AE179" t="str">
            <v>PWU</v>
          </cell>
          <cell r="AF179" t="str">
            <v>Regular</v>
          </cell>
          <cell r="AG179" t="str">
            <v>Infrastructure Management</v>
          </cell>
          <cell r="AI179">
            <v>52.333333333333336</v>
          </cell>
          <cell r="AJ179">
            <v>26.466666666666665</v>
          </cell>
        </row>
        <row r="180">
          <cell r="Z180">
            <v>101592</v>
          </cell>
          <cell r="AE180" t="str">
            <v>Society</v>
          </cell>
          <cell r="AF180" t="str">
            <v>Regular</v>
          </cell>
          <cell r="AG180" t="str">
            <v>Project Delivery</v>
          </cell>
          <cell r="AI180">
            <v>52.3</v>
          </cell>
          <cell r="AJ180">
            <v>28.583333333333332</v>
          </cell>
        </row>
        <row r="181">
          <cell r="Z181">
            <v>148400</v>
          </cell>
          <cell r="AE181" t="str">
            <v>MCP</v>
          </cell>
          <cell r="AF181" t="str">
            <v>Regular</v>
          </cell>
          <cell r="AG181" t="str">
            <v>Application Management</v>
          </cell>
          <cell r="AI181">
            <v>52.244444444444447</v>
          </cell>
          <cell r="AJ181">
            <v>22.422222222222221</v>
          </cell>
        </row>
        <row r="182">
          <cell r="Z182">
            <v>85938</v>
          </cell>
          <cell r="AE182" t="str">
            <v>Society</v>
          </cell>
          <cell r="AF182" t="str">
            <v>Regular</v>
          </cell>
          <cell r="AG182" t="str">
            <v>Business Support</v>
          </cell>
          <cell r="AI182">
            <v>52.138888888888886</v>
          </cell>
          <cell r="AJ182">
            <v>22.383333333333333</v>
          </cell>
        </row>
        <row r="183">
          <cell r="Z183">
            <v>52554</v>
          </cell>
          <cell r="AE183" t="str">
            <v>Society</v>
          </cell>
          <cell r="AF183" t="str">
            <v>Temporary</v>
          </cell>
          <cell r="AG183" t="str">
            <v>Business Support</v>
          </cell>
          <cell r="AI183">
            <v>52.12222222222222</v>
          </cell>
          <cell r="AJ183">
            <v>1.4805555555555556</v>
          </cell>
        </row>
        <row r="184">
          <cell r="Z184">
            <v>87190</v>
          </cell>
          <cell r="AE184" t="str">
            <v>Society</v>
          </cell>
          <cell r="AF184" t="str">
            <v>Regular</v>
          </cell>
          <cell r="AG184" t="str">
            <v>Finance &amp; Pay Services</v>
          </cell>
          <cell r="AI184">
            <v>52.094444444444441</v>
          </cell>
          <cell r="AJ184">
            <v>17.444444444444443</v>
          </cell>
        </row>
        <row r="185">
          <cell r="Z185">
            <v>56812</v>
          </cell>
          <cell r="AE185" t="str">
            <v>PWU</v>
          </cell>
          <cell r="AF185" t="str">
            <v>Regular</v>
          </cell>
          <cell r="AG185" t="str">
            <v>Supply Management Services</v>
          </cell>
          <cell r="AI185">
            <v>52.06111111111111</v>
          </cell>
          <cell r="AJ185">
            <v>16.191666666666666</v>
          </cell>
        </row>
        <row r="186">
          <cell r="Z186">
            <v>51902</v>
          </cell>
          <cell r="AE186" t="str">
            <v>PWU</v>
          </cell>
          <cell r="AF186" t="str">
            <v>Regular</v>
          </cell>
          <cell r="AG186" t="str">
            <v>Infrastructure Management</v>
          </cell>
          <cell r="AI186">
            <v>52.041666666666664</v>
          </cell>
          <cell r="AJ186">
            <v>29.155555555555555</v>
          </cell>
        </row>
        <row r="187">
          <cell r="Z187">
            <v>93400</v>
          </cell>
          <cell r="AE187" t="str">
            <v>Society</v>
          </cell>
          <cell r="AF187" t="str">
            <v>Regular</v>
          </cell>
          <cell r="AG187" t="str">
            <v>Application Management</v>
          </cell>
          <cell r="AI187">
            <v>52.022222222222226</v>
          </cell>
          <cell r="AJ187">
            <v>29.116666666666667</v>
          </cell>
        </row>
        <row r="188">
          <cell r="Z188">
            <v>85782</v>
          </cell>
          <cell r="AE188" t="str">
            <v>Society</v>
          </cell>
          <cell r="AF188" t="str">
            <v>Temporary</v>
          </cell>
          <cell r="AG188" t="str">
            <v>Finance &amp; Pay Services</v>
          </cell>
          <cell r="AI188">
            <v>51.855555555555554</v>
          </cell>
          <cell r="AJ188">
            <v>0.92500000000000004</v>
          </cell>
        </row>
        <row r="189">
          <cell r="Z189">
            <v>62781</v>
          </cell>
          <cell r="AE189" t="str">
            <v>PWU</v>
          </cell>
          <cell r="AF189" t="str">
            <v>Regular</v>
          </cell>
          <cell r="AG189" t="str">
            <v>Infrastructure Management</v>
          </cell>
          <cell r="AI189">
            <v>51.855555555555554</v>
          </cell>
          <cell r="AJ189">
            <v>22.922222222222221</v>
          </cell>
        </row>
        <row r="190">
          <cell r="Z190">
            <v>77068</v>
          </cell>
          <cell r="AE190" t="str">
            <v>Society</v>
          </cell>
          <cell r="AF190" t="str">
            <v>Regular</v>
          </cell>
          <cell r="AG190" t="str">
            <v>Infrastructure Management</v>
          </cell>
          <cell r="AI190">
            <v>51.855555555555554</v>
          </cell>
          <cell r="AJ190">
            <v>29.830555555555556</v>
          </cell>
        </row>
        <row r="191">
          <cell r="Z191">
            <v>110000</v>
          </cell>
          <cell r="AE191" t="str">
            <v>MCP</v>
          </cell>
          <cell r="AF191" t="str">
            <v>Regular</v>
          </cell>
          <cell r="AG191" t="str">
            <v>Finance &amp; Pay Services</v>
          </cell>
          <cell r="AI191">
            <v>51.833333333333336</v>
          </cell>
          <cell r="AJ191">
            <v>23.044444444444444</v>
          </cell>
        </row>
        <row r="192">
          <cell r="Z192">
            <v>65820</v>
          </cell>
          <cell r="AE192" t="str">
            <v>PWU</v>
          </cell>
          <cell r="AF192" t="str">
            <v>Regular</v>
          </cell>
          <cell r="AG192" t="str">
            <v>Infrastructure Management</v>
          </cell>
          <cell r="AI192">
            <v>51.75</v>
          </cell>
          <cell r="AJ192">
            <v>23.31111111111111</v>
          </cell>
        </row>
        <row r="193">
          <cell r="Z193">
            <v>104050</v>
          </cell>
          <cell r="AE193" t="str">
            <v>MCP</v>
          </cell>
          <cell r="AF193" t="str">
            <v>Regular</v>
          </cell>
          <cell r="AG193" t="str">
            <v>Settlements</v>
          </cell>
          <cell r="AI193">
            <v>51.733333333333334</v>
          </cell>
          <cell r="AJ193">
            <v>24.469444444444445</v>
          </cell>
        </row>
        <row r="194">
          <cell r="Z194">
            <v>81190</v>
          </cell>
          <cell r="AE194" t="str">
            <v>Society</v>
          </cell>
          <cell r="AF194" t="str">
            <v>Regular</v>
          </cell>
          <cell r="AG194" t="str">
            <v>Finance &amp; Pay Services</v>
          </cell>
          <cell r="AI194">
            <v>51.719444444444441</v>
          </cell>
          <cell r="AJ194">
            <v>1.2055555555555555</v>
          </cell>
        </row>
        <row r="195">
          <cell r="Z195">
            <v>90634</v>
          </cell>
          <cell r="AE195" t="str">
            <v>Society</v>
          </cell>
          <cell r="AF195" t="str">
            <v>Regular</v>
          </cell>
          <cell r="AG195" t="str">
            <v>Application Management</v>
          </cell>
          <cell r="AI195">
            <v>51.7</v>
          </cell>
          <cell r="AJ195">
            <v>21.741666666666667</v>
          </cell>
        </row>
        <row r="196">
          <cell r="Z196">
            <v>77381</v>
          </cell>
          <cell r="AE196" t="str">
            <v>Society</v>
          </cell>
          <cell r="AF196" t="str">
            <v>Regular</v>
          </cell>
          <cell r="AG196" t="str">
            <v>Infrastructure Management</v>
          </cell>
          <cell r="AI196">
            <v>51.69166666666667</v>
          </cell>
          <cell r="AJ196">
            <v>28.116666666666667</v>
          </cell>
        </row>
        <row r="197">
          <cell r="Z197">
            <v>99139</v>
          </cell>
          <cell r="AE197" t="str">
            <v>Society</v>
          </cell>
          <cell r="AF197" t="str">
            <v>Regular</v>
          </cell>
          <cell r="AG197" t="str">
            <v>Application Management</v>
          </cell>
          <cell r="AI197">
            <v>51.663888888888891</v>
          </cell>
          <cell r="AJ197">
            <v>21.45</v>
          </cell>
        </row>
        <row r="198">
          <cell r="Z198">
            <v>69398</v>
          </cell>
          <cell r="AE198" t="str">
            <v>Society</v>
          </cell>
          <cell r="AF198" t="str">
            <v>Regular</v>
          </cell>
          <cell r="AG198" t="str">
            <v>Application Management</v>
          </cell>
          <cell r="AI198">
            <v>51.661111111111111</v>
          </cell>
          <cell r="AJ198">
            <v>30.56111111111111</v>
          </cell>
        </row>
        <row r="199">
          <cell r="Z199">
            <v>76076</v>
          </cell>
          <cell r="AE199" t="str">
            <v>Society</v>
          </cell>
          <cell r="AF199" t="str">
            <v>Regular</v>
          </cell>
          <cell r="AG199" t="str">
            <v>Business Support</v>
          </cell>
          <cell r="AI199">
            <v>51.619444444444447</v>
          </cell>
          <cell r="AJ199">
            <v>24.330555555555556</v>
          </cell>
        </row>
        <row r="200">
          <cell r="Z200">
            <v>84582</v>
          </cell>
          <cell r="AE200" t="str">
            <v>Society</v>
          </cell>
          <cell r="AF200" t="str">
            <v>Regular</v>
          </cell>
          <cell r="AG200" t="str">
            <v>Application Management</v>
          </cell>
          <cell r="AI200">
            <v>51.608333333333334</v>
          </cell>
          <cell r="AJ200">
            <v>11.947222222222223</v>
          </cell>
        </row>
        <row r="201">
          <cell r="Z201">
            <v>66789</v>
          </cell>
          <cell r="AE201" t="str">
            <v>PWU</v>
          </cell>
          <cell r="AF201" t="str">
            <v>Regular</v>
          </cell>
          <cell r="AG201" t="str">
            <v>Infrastructure Management</v>
          </cell>
          <cell r="AI201">
            <v>51.605555555555554</v>
          </cell>
          <cell r="AJ201">
            <v>28.675000000000001</v>
          </cell>
        </row>
        <row r="202">
          <cell r="Z202">
            <v>92304</v>
          </cell>
          <cell r="AE202" t="str">
            <v>Society</v>
          </cell>
          <cell r="AF202" t="str">
            <v>Regular</v>
          </cell>
          <cell r="AG202" t="str">
            <v>Supply Management Services</v>
          </cell>
          <cell r="AI202">
            <v>51.56666666666667</v>
          </cell>
          <cell r="AJ202">
            <v>21.533333333333335</v>
          </cell>
        </row>
        <row r="203">
          <cell r="Z203">
            <v>93869</v>
          </cell>
          <cell r="AE203" t="str">
            <v>Society</v>
          </cell>
          <cell r="AF203" t="str">
            <v>Regular</v>
          </cell>
          <cell r="AG203" t="str">
            <v>Settlements</v>
          </cell>
          <cell r="AI203">
            <v>51.533333333333331</v>
          </cell>
          <cell r="AJ203">
            <v>24.202777777777779</v>
          </cell>
        </row>
        <row r="204">
          <cell r="Z204">
            <v>95226</v>
          </cell>
          <cell r="AE204" t="str">
            <v>Society</v>
          </cell>
          <cell r="AF204" t="str">
            <v>Regular</v>
          </cell>
          <cell r="AG204" t="str">
            <v>Project Delivery</v>
          </cell>
          <cell r="AI204">
            <v>51.524999999999999</v>
          </cell>
          <cell r="AJ204">
            <v>24.380555555555556</v>
          </cell>
        </row>
        <row r="205">
          <cell r="Z205">
            <v>45729</v>
          </cell>
          <cell r="AE205" t="str">
            <v>PWU</v>
          </cell>
          <cell r="AF205" t="str">
            <v>Regular</v>
          </cell>
          <cell r="AG205" t="str">
            <v>Supply Management Services</v>
          </cell>
          <cell r="AI205">
            <v>51.469444444444441</v>
          </cell>
          <cell r="AJ205">
            <v>17.680555555555557</v>
          </cell>
        </row>
        <row r="206">
          <cell r="Z206">
            <v>65820</v>
          </cell>
          <cell r="AE206" t="str">
            <v>PWU</v>
          </cell>
          <cell r="AF206" t="str">
            <v>Regular</v>
          </cell>
          <cell r="AG206" t="str">
            <v>Supply Management Services</v>
          </cell>
          <cell r="AI206">
            <v>51.430555555555557</v>
          </cell>
          <cell r="AJ206">
            <v>24.111111111111111</v>
          </cell>
        </row>
        <row r="207">
          <cell r="Z207">
            <v>49257</v>
          </cell>
          <cell r="AE207" t="str">
            <v>PWU</v>
          </cell>
          <cell r="AF207" t="str">
            <v>Regular</v>
          </cell>
          <cell r="AG207" t="str">
            <v>Finance &amp; Pay Services</v>
          </cell>
          <cell r="AI207">
            <v>51.405555555555559</v>
          </cell>
          <cell r="AJ207">
            <v>4.7611111111111111</v>
          </cell>
        </row>
        <row r="208">
          <cell r="Z208">
            <v>79938</v>
          </cell>
          <cell r="AE208" t="str">
            <v>Society</v>
          </cell>
          <cell r="AF208" t="str">
            <v>Regular</v>
          </cell>
          <cell r="AG208" t="str">
            <v>Application Management</v>
          </cell>
          <cell r="AI208">
            <v>51.37222222222222</v>
          </cell>
          <cell r="AJ208">
            <v>3.5472222222222221</v>
          </cell>
        </row>
        <row r="209">
          <cell r="Z209">
            <v>71067</v>
          </cell>
          <cell r="AE209" t="str">
            <v>Society</v>
          </cell>
          <cell r="AF209" t="str">
            <v>Regular</v>
          </cell>
          <cell r="AG209" t="str">
            <v>Business Support</v>
          </cell>
          <cell r="AI209">
            <v>51.258333333333333</v>
          </cell>
          <cell r="AJ209">
            <v>23.802777777777777</v>
          </cell>
        </row>
        <row r="210">
          <cell r="Z210">
            <v>43759</v>
          </cell>
          <cell r="AE210" t="str">
            <v>PWU</v>
          </cell>
          <cell r="AF210" t="str">
            <v>Regular</v>
          </cell>
          <cell r="AG210" t="str">
            <v>Business Support</v>
          </cell>
          <cell r="AI210">
            <v>51.236111111111114</v>
          </cell>
          <cell r="AJ210">
            <v>25.947222222222223</v>
          </cell>
        </row>
        <row r="211">
          <cell r="Z211">
            <v>59849</v>
          </cell>
          <cell r="AE211" t="str">
            <v>Society</v>
          </cell>
          <cell r="AF211" t="str">
            <v>Regular</v>
          </cell>
          <cell r="AG211" t="str">
            <v>Application Management</v>
          </cell>
          <cell r="AI211">
            <v>51.213888888888889</v>
          </cell>
          <cell r="AJ211">
            <v>16.961111111111112</v>
          </cell>
        </row>
        <row r="212">
          <cell r="Z212">
            <v>114000</v>
          </cell>
          <cell r="AE212" t="str">
            <v>MCP</v>
          </cell>
          <cell r="AF212" t="str">
            <v>Regular</v>
          </cell>
          <cell r="AG212" t="str">
            <v>Project Delivery</v>
          </cell>
          <cell r="AI212">
            <v>51.213888888888889</v>
          </cell>
          <cell r="AJ212">
            <v>25.8</v>
          </cell>
        </row>
        <row r="213">
          <cell r="Z213">
            <v>56123</v>
          </cell>
          <cell r="AE213" t="str">
            <v>MCP</v>
          </cell>
          <cell r="AF213" t="str">
            <v>Temporary</v>
          </cell>
          <cell r="AG213" t="str">
            <v>Supply Management Services</v>
          </cell>
          <cell r="AI213">
            <v>51.102777777777774</v>
          </cell>
          <cell r="AJ213">
            <v>0.15555555555555556</v>
          </cell>
        </row>
        <row r="214">
          <cell r="Z214">
            <v>77068</v>
          </cell>
          <cell r="AE214" t="str">
            <v>Society</v>
          </cell>
          <cell r="AF214" t="str">
            <v>Regular</v>
          </cell>
          <cell r="AG214" t="str">
            <v>Business Support</v>
          </cell>
          <cell r="AI214">
            <v>51.094444444444441</v>
          </cell>
          <cell r="AJ214">
            <v>29.774999999999999</v>
          </cell>
        </row>
        <row r="215">
          <cell r="Z215">
            <v>85051</v>
          </cell>
          <cell r="AE215" t="str">
            <v>Society</v>
          </cell>
          <cell r="AF215" t="str">
            <v>Regular</v>
          </cell>
          <cell r="AG215" t="str">
            <v>Application Management</v>
          </cell>
          <cell r="AI215">
            <v>51.075000000000003</v>
          </cell>
          <cell r="AJ215">
            <v>2.1527777777777777</v>
          </cell>
        </row>
        <row r="216">
          <cell r="Z216">
            <v>107940</v>
          </cell>
          <cell r="AE216" t="str">
            <v>MCP</v>
          </cell>
          <cell r="AF216" t="str">
            <v>Regular</v>
          </cell>
          <cell r="AG216" t="str">
            <v>Project Delivery</v>
          </cell>
          <cell r="AI216">
            <v>51.06388888888889</v>
          </cell>
          <cell r="AJ216">
            <v>29.016666666666666</v>
          </cell>
        </row>
        <row r="217">
          <cell r="Z217">
            <v>99609</v>
          </cell>
          <cell r="AE217" t="str">
            <v>Society</v>
          </cell>
          <cell r="AF217" t="str">
            <v>Regular</v>
          </cell>
          <cell r="AG217" t="str">
            <v>Application Management</v>
          </cell>
          <cell r="AI217">
            <v>50.994444444444447</v>
          </cell>
          <cell r="AJ217">
            <v>23.080555555555556</v>
          </cell>
        </row>
        <row r="218">
          <cell r="Z218">
            <v>70763</v>
          </cell>
          <cell r="AE218" t="str">
            <v>PWU</v>
          </cell>
          <cell r="AF218" t="str">
            <v>Regular</v>
          </cell>
          <cell r="AG218" t="str">
            <v>Infrastructure Management</v>
          </cell>
          <cell r="AI218">
            <v>50.952777777777776</v>
          </cell>
          <cell r="AJ218">
            <v>26.491666666666667</v>
          </cell>
        </row>
        <row r="219">
          <cell r="Z219">
            <v>72946</v>
          </cell>
          <cell r="AE219" t="str">
            <v>Society</v>
          </cell>
          <cell r="AF219" t="str">
            <v>Regular</v>
          </cell>
          <cell r="AG219" t="str">
            <v>Settlements</v>
          </cell>
          <cell r="AI219">
            <v>50.888888888888886</v>
          </cell>
          <cell r="AJ219">
            <v>30.627777777777776</v>
          </cell>
        </row>
        <row r="220">
          <cell r="Z220">
            <v>82912</v>
          </cell>
          <cell r="AE220" t="str">
            <v>Society</v>
          </cell>
          <cell r="AF220" t="str">
            <v>Regular</v>
          </cell>
          <cell r="AG220" t="str">
            <v>Supply Management Services</v>
          </cell>
          <cell r="AI220">
            <v>50.844444444444441</v>
          </cell>
          <cell r="AJ220">
            <v>21.6</v>
          </cell>
        </row>
        <row r="221">
          <cell r="Z221">
            <v>104931</v>
          </cell>
          <cell r="AE221" t="str">
            <v>Society</v>
          </cell>
          <cell r="AF221" t="str">
            <v>Regular</v>
          </cell>
          <cell r="AG221" t="str">
            <v>Supply Management Services</v>
          </cell>
          <cell r="AI221">
            <v>50.844444444444441</v>
          </cell>
          <cell r="AJ221">
            <v>29.766666666666666</v>
          </cell>
        </row>
        <row r="222">
          <cell r="Z222">
            <v>100653</v>
          </cell>
          <cell r="AE222" t="str">
            <v>Society</v>
          </cell>
          <cell r="AF222" t="str">
            <v>Regular</v>
          </cell>
          <cell r="AG222" t="str">
            <v>Application Management</v>
          </cell>
          <cell r="AI222">
            <v>50.825000000000003</v>
          </cell>
          <cell r="AJ222">
            <v>16.566666666666666</v>
          </cell>
        </row>
        <row r="223">
          <cell r="Z223">
            <v>85938</v>
          </cell>
          <cell r="AE223" t="str">
            <v>Society</v>
          </cell>
          <cell r="AF223" t="str">
            <v>Regular</v>
          </cell>
          <cell r="AG223" t="str">
            <v>Infrastructure Management</v>
          </cell>
          <cell r="AI223">
            <v>50.81666666666667</v>
          </cell>
          <cell r="AJ223">
            <v>18.5</v>
          </cell>
        </row>
        <row r="224">
          <cell r="Z224">
            <v>97522</v>
          </cell>
          <cell r="AE224" t="str">
            <v>Society</v>
          </cell>
          <cell r="AF224" t="str">
            <v>Regular</v>
          </cell>
          <cell r="AG224" t="str">
            <v>Settlements</v>
          </cell>
          <cell r="AI224">
            <v>50.716666666666669</v>
          </cell>
          <cell r="AJ224">
            <v>27.766666666666666</v>
          </cell>
        </row>
        <row r="225">
          <cell r="Z225">
            <v>65119</v>
          </cell>
          <cell r="AE225" t="str">
            <v>Society</v>
          </cell>
          <cell r="AF225" t="str">
            <v>Regular</v>
          </cell>
          <cell r="AG225" t="str">
            <v>Infrastructure Management</v>
          </cell>
          <cell r="AI225">
            <v>50.705555555555556</v>
          </cell>
          <cell r="AJ225">
            <v>22.68611111111111</v>
          </cell>
        </row>
        <row r="226">
          <cell r="Z226">
            <v>107100</v>
          </cell>
          <cell r="AE226" t="str">
            <v>MCP</v>
          </cell>
          <cell r="AF226" t="str">
            <v>Regular</v>
          </cell>
          <cell r="AG226" t="str">
            <v>Application Management</v>
          </cell>
          <cell r="AI226">
            <v>50.697222222222223</v>
          </cell>
          <cell r="AJ226">
            <v>12.422222222222222</v>
          </cell>
        </row>
        <row r="227">
          <cell r="Z227">
            <v>79364</v>
          </cell>
          <cell r="AE227" t="str">
            <v>Society</v>
          </cell>
          <cell r="AF227" t="str">
            <v>Regular</v>
          </cell>
          <cell r="AG227" t="str">
            <v>Application Management</v>
          </cell>
          <cell r="AI227">
            <v>50.674999999999997</v>
          </cell>
          <cell r="AJ227">
            <v>12.405555555555555</v>
          </cell>
        </row>
        <row r="228">
          <cell r="Z228">
            <v>66789</v>
          </cell>
          <cell r="AE228" t="str">
            <v>PWU</v>
          </cell>
          <cell r="AF228" t="str">
            <v>Regular</v>
          </cell>
          <cell r="AG228" t="str">
            <v>Infrastructure Management</v>
          </cell>
          <cell r="AI228">
            <v>50.674999999999997</v>
          </cell>
          <cell r="AJ228">
            <v>3.8416666666666668</v>
          </cell>
        </row>
        <row r="229">
          <cell r="Z229">
            <v>98148</v>
          </cell>
          <cell r="AE229" t="str">
            <v>Society</v>
          </cell>
          <cell r="AF229" t="str">
            <v>Regular</v>
          </cell>
          <cell r="AG229" t="str">
            <v>Application Management</v>
          </cell>
          <cell r="AI229">
            <v>50.65</v>
          </cell>
          <cell r="AJ229">
            <v>25.852777777777778</v>
          </cell>
        </row>
        <row r="230">
          <cell r="Z230">
            <v>97052</v>
          </cell>
          <cell r="AE230" t="str">
            <v>Society</v>
          </cell>
          <cell r="AF230" t="str">
            <v>Regular</v>
          </cell>
          <cell r="AG230" t="str">
            <v>Business Support</v>
          </cell>
          <cell r="AI230">
            <v>50.616666666666667</v>
          </cell>
          <cell r="AJ230">
            <v>25.227777777777778</v>
          </cell>
        </row>
        <row r="231">
          <cell r="Z231">
            <v>79781</v>
          </cell>
          <cell r="AE231" t="str">
            <v>Society</v>
          </cell>
          <cell r="AF231" t="str">
            <v>Regular</v>
          </cell>
          <cell r="AG231" t="str">
            <v>Application Management</v>
          </cell>
          <cell r="AI231">
            <v>50.613888888888887</v>
          </cell>
          <cell r="AJ231">
            <v>29.866666666666667</v>
          </cell>
        </row>
        <row r="232">
          <cell r="Z232">
            <v>85051</v>
          </cell>
          <cell r="AE232" t="str">
            <v>Society</v>
          </cell>
          <cell r="AF232" t="str">
            <v>Regular</v>
          </cell>
          <cell r="AG232" t="str">
            <v>Application Management</v>
          </cell>
          <cell r="AI232">
            <v>50.597222222222221</v>
          </cell>
          <cell r="AJ232">
            <v>31.166666666666668</v>
          </cell>
        </row>
        <row r="233">
          <cell r="Z233">
            <v>86773</v>
          </cell>
          <cell r="AE233" t="str">
            <v>Society</v>
          </cell>
          <cell r="AF233" t="str">
            <v>Regular</v>
          </cell>
          <cell r="AG233" t="str">
            <v>Application Management</v>
          </cell>
          <cell r="AI233">
            <v>50.588888888888889</v>
          </cell>
          <cell r="AJ233">
            <v>14.008333333333333</v>
          </cell>
        </row>
        <row r="234">
          <cell r="Z234">
            <v>56812</v>
          </cell>
          <cell r="AE234" t="str">
            <v>PWU</v>
          </cell>
          <cell r="AF234" t="str">
            <v>Regular</v>
          </cell>
          <cell r="AG234" t="str">
            <v>Supply Management Services</v>
          </cell>
          <cell r="AI234">
            <v>50.586111111111109</v>
          </cell>
          <cell r="AJ234">
            <v>29.136111111111113</v>
          </cell>
        </row>
        <row r="235">
          <cell r="Z235">
            <v>59140</v>
          </cell>
          <cell r="AE235" t="str">
            <v>PWU</v>
          </cell>
          <cell r="AF235" t="str">
            <v>Regular</v>
          </cell>
          <cell r="AG235" t="str">
            <v>Infrastructure Management</v>
          </cell>
          <cell r="AI235">
            <v>50.538888888888891</v>
          </cell>
          <cell r="AJ235">
            <v>25.594444444444445</v>
          </cell>
        </row>
        <row r="236">
          <cell r="Z236">
            <v>70763</v>
          </cell>
          <cell r="AE236" t="str">
            <v>PWU</v>
          </cell>
          <cell r="AF236" t="str">
            <v>Regular</v>
          </cell>
          <cell r="AG236" t="str">
            <v>Infrastructure Management</v>
          </cell>
          <cell r="AI236">
            <v>50.519444444444446</v>
          </cell>
          <cell r="AJ236">
            <v>25.675000000000001</v>
          </cell>
        </row>
        <row r="237">
          <cell r="Z237">
            <v>87034</v>
          </cell>
          <cell r="AE237" t="str">
            <v>Society</v>
          </cell>
          <cell r="AF237" t="str">
            <v>Temporary</v>
          </cell>
          <cell r="AG237" t="str">
            <v>Project Delivery</v>
          </cell>
          <cell r="AI237">
            <v>50.505555555555553</v>
          </cell>
          <cell r="AJ237">
            <v>1.3777777777777778</v>
          </cell>
        </row>
        <row r="238">
          <cell r="Z238">
            <v>77433</v>
          </cell>
          <cell r="AE238" t="str">
            <v>Society</v>
          </cell>
          <cell r="AF238" t="str">
            <v>Regular</v>
          </cell>
          <cell r="AG238" t="str">
            <v>Application Management</v>
          </cell>
          <cell r="AI238">
            <v>50.5</v>
          </cell>
          <cell r="AJ238">
            <v>3.9555555555555557</v>
          </cell>
        </row>
        <row r="239">
          <cell r="Z239">
            <v>92513</v>
          </cell>
          <cell r="AE239" t="str">
            <v>Society</v>
          </cell>
          <cell r="AF239" t="str">
            <v>Regular</v>
          </cell>
          <cell r="AG239" t="str">
            <v>Infrastructure Management</v>
          </cell>
          <cell r="AI239">
            <v>50.5</v>
          </cell>
          <cell r="AJ239">
            <v>11.577777777777778</v>
          </cell>
        </row>
        <row r="240">
          <cell r="Z240">
            <v>72633</v>
          </cell>
          <cell r="AE240" t="str">
            <v>Society</v>
          </cell>
          <cell r="AF240" t="str">
            <v>Regular</v>
          </cell>
          <cell r="AG240" t="str">
            <v>Supply Management Services</v>
          </cell>
          <cell r="AI240">
            <v>50.458333333333336</v>
          </cell>
          <cell r="AJ240">
            <v>4.1222222222222218</v>
          </cell>
        </row>
        <row r="241">
          <cell r="Z241">
            <v>51902</v>
          </cell>
          <cell r="AE241" t="str">
            <v>PWU</v>
          </cell>
          <cell r="AF241" t="str">
            <v>Regular</v>
          </cell>
          <cell r="AG241" t="str">
            <v>Application Management</v>
          </cell>
          <cell r="AI241">
            <v>50.45</v>
          </cell>
          <cell r="AJ241">
            <v>29.461111111111112</v>
          </cell>
        </row>
        <row r="242">
          <cell r="Z242">
            <v>87608</v>
          </cell>
          <cell r="AE242" t="str">
            <v>Society</v>
          </cell>
          <cell r="AF242" t="str">
            <v>Regular</v>
          </cell>
          <cell r="AG242" t="str">
            <v>Infrastructure Management</v>
          </cell>
          <cell r="AI242">
            <v>50.4</v>
          </cell>
          <cell r="AJ242">
            <v>27.81388888888889</v>
          </cell>
        </row>
        <row r="243">
          <cell r="Z243">
            <v>89330</v>
          </cell>
          <cell r="AE243" t="str">
            <v>Society</v>
          </cell>
          <cell r="AF243" t="str">
            <v>Regular</v>
          </cell>
          <cell r="AG243" t="str">
            <v>Application Management</v>
          </cell>
          <cell r="AI243">
            <v>50.397222222222226</v>
          </cell>
          <cell r="AJ243">
            <v>16.75</v>
          </cell>
        </row>
        <row r="244">
          <cell r="Z244">
            <v>95226</v>
          </cell>
          <cell r="AE244" t="str">
            <v>Society</v>
          </cell>
          <cell r="AF244" t="str">
            <v>Regular</v>
          </cell>
          <cell r="AG244" t="str">
            <v>Application Management</v>
          </cell>
          <cell r="AI244">
            <v>50.369444444444447</v>
          </cell>
          <cell r="AJ244">
            <v>24.636111111111113</v>
          </cell>
        </row>
        <row r="245">
          <cell r="Z245">
            <v>86773</v>
          </cell>
          <cell r="AE245" t="str">
            <v>Society</v>
          </cell>
          <cell r="AF245" t="str">
            <v>Regular</v>
          </cell>
          <cell r="AG245" t="str">
            <v>Infrastructure Management</v>
          </cell>
          <cell r="AI245">
            <v>50.358333333333334</v>
          </cell>
          <cell r="AJ245">
            <v>29.752777777777776</v>
          </cell>
        </row>
        <row r="246">
          <cell r="Z246">
            <v>63046</v>
          </cell>
          <cell r="AE246" t="str">
            <v>PWU</v>
          </cell>
          <cell r="AF246" t="str">
            <v>Regular</v>
          </cell>
          <cell r="AG246" t="str">
            <v>Infrastructure Management</v>
          </cell>
          <cell r="AI246">
            <v>50.325000000000003</v>
          </cell>
          <cell r="AJ246">
            <v>26.055555555555557</v>
          </cell>
        </row>
        <row r="247">
          <cell r="Z247">
            <v>97939</v>
          </cell>
          <cell r="AE247" t="str">
            <v>Society</v>
          </cell>
          <cell r="AF247" t="str">
            <v>Regular</v>
          </cell>
          <cell r="AG247" t="str">
            <v>Business Support</v>
          </cell>
          <cell r="AI247">
            <v>50.322222222222223</v>
          </cell>
          <cell r="AJ247">
            <v>24.925000000000001</v>
          </cell>
        </row>
        <row r="248">
          <cell r="Z248">
            <v>87190</v>
          </cell>
          <cell r="AE248" t="str">
            <v>Society</v>
          </cell>
          <cell r="AF248" t="str">
            <v>Regular</v>
          </cell>
          <cell r="AG248" t="str">
            <v>Supply Management Services</v>
          </cell>
          <cell r="AI248">
            <v>50.305555555555557</v>
          </cell>
          <cell r="AJ248">
            <v>29.933333333333334</v>
          </cell>
        </row>
        <row r="249">
          <cell r="Z249">
            <v>56812</v>
          </cell>
          <cell r="AE249" t="str">
            <v>PWU</v>
          </cell>
          <cell r="AF249" t="str">
            <v>Regular</v>
          </cell>
          <cell r="AG249" t="str">
            <v>Supply Management Services</v>
          </cell>
          <cell r="AI249">
            <v>50.302777777777777</v>
          </cell>
          <cell r="AJ249">
            <v>18.202777777777779</v>
          </cell>
        </row>
        <row r="250">
          <cell r="Z250">
            <v>69738</v>
          </cell>
          <cell r="AE250" t="str">
            <v>PWU</v>
          </cell>
          <cell r="AF250" t="str">
            <v>Regular</v>
          </cell>
          <cell r="AG250" t="str">
            <v>Application Management</v>
          </cell>
          <cell r="AI250">
            <v>50.297222222222224</v>
          </cell>
          <cell r="AJ250">
            <v>23.172222222222221</v>
          </cell>
        </row>
        <row r="251">
          <cell r="Z251">
            <v>49257</v>
          </cell>
          <cell r="AE251" t="str">
            <v>PWU</v>
          </cell>
          <cell r="AF251" t="str">
            <v>Regular</v>
          </cell>
          <cell r="AG251" t="str">
            <v>Finance &amp; Pay Services</v>
          </cell>
          <cell r="AI251">
            <v>50.269444444444446</v>
          </cell>
          <cell r="AJ251">
            <v>9.8916666666666675</v>
          </cell>
        </row>
        <row r="252">
          <cell r="Z252">
            <v>148500</v>
          </cell>
          <cell r="AE252" t="str">
            <v>MCP</v>
          </cell>
          <cell r="AF252" t="str">
            <v>Regular</v>
          </cell>
          <cell r="AG252" t="str">
            <v>Business Support</v>
          </cell>
          <cell r="AI252">
            <v>50.211111111111109</v>
          </cell>
          <cell r="AJ252">
            <v>22.141666666666666</v>
          </cell>
        </row>
        <row r="253">
          <cell r="Z253">
            <v>52306</v>
          </cell>
          <cell r="AE253" t="str">
            <v>PWU</v>
          </cell>
          <cell r="AF253" t="str">
            <v>Regular</v>
          </cell>
          <cell r="AG253" t="str">
            <v>Finance &amp; Pay Services</v>
          </cell>
          <cell r="AI253">
            <v>50.147222222222226</v>
          </cell>
          <cell r="AJ253">
            <v>27.55</v>
          </cell>
        </row>
        <row r="254">
          <cell r="Z254">
            <v>76546</v>
          </cell>
          <cell r="AE254" t="str">
            <v>Society</v>
          </cell>
          <cell r="AF254" t="str">
            <v>Temporary</v>
          </cell>
          <cell r="AG254" t="str">
            <v>Application Management</v>
          </cell>
          <cell r="AI254">
            <v>50.141666666666666</v>
          </cell>
          <cell r="AJ254">
            <v>1.3777777777777778</v>
          </cell>
        </row>
        <row r="255">
          <cell r="Z255">
            <v>86773</v>
          </cell>
          <cell r="AE255" t="str">
            <v>Society</v>
          </cell>
          <cell r="AF255" t="str">
            <v>Regular</v>
          </cell>
          <cell r="AG255" t="str">
            <v>Business Support</v>
          </cell>
          <cell r="AI255">
            <v>50.133333333333333</v>
          </cell>
          <cell r="AJ255">
            <v>17.661111111111111</v>
          </cell>
        </row>
        <row r="256">
          <cell r="Z256">
            <v>62569</v>
          </cell>
          <cell r="AE256" t="str">
            <v>PWU</v>
          </cell>
          <cell r="AF256" t="str">
            <v>Regular</v>
          </cell>
          <cell r="AG256" t="str">
            <v>Infrastructure Management</v>
          </cell>
          <cell r="AI256">
            <v>50.091666666666669</v>
          </cell>
          <cell r="AJ256">
            <v>28.725000000000001</v>
          </cell>
        </row>
        <row r="257">
          <cell r="Z257">
            <v>56812</v>
          </cell>
          <cell r="AE257" t="str">
            <v>PWU</v>
          </cell>
          <cell r="AF257" t="str">
            <v>Regular</v>
          </cell>
          <cell r="AG257" t="str">
            <v>Supply Management Services</v>
          </cell>
          <cell r="AI257">
            <v>50.080555555555556</v>
          </cell>
          <cell r="AJ257">
            <v>4.0583333333333336</v>
          </cell>
        </row>
        <row r="258">
          <cell r="Z258">
            <v>74459</v>
          </cell>
          <cell r="AE258" t="str">
            <v>Society</v>
          </cell>
          <cell r="AF258" t="str">
            <v>Regular</v>
          </cell>
          <cell r="AG258" t="str">
            <v>Supply Management Services</v>
          </cell>
          <cell r="AI258">
            <v>50.06666666666667</v>
          </cell>
          <cell r="AJ258">
            <v>28.586111111111112</v>
          </cell>
        </row>
        <row r="259">
          <cell r="Z259">
            <v>79311</v>
          </cell>
          <cell r="AE259" t="str">
            <v>Society</v>
          </cell>
          <cell r="AF259" t="str">
            <v>Regular</v>
          </cell>
          <cell r="AG259" t="str">
            <v>Project Delivery</v>
          </cell>
          <cell r="AI259">
            <v>50.05833333333333</v>
          </cell>
          <cell r="AJ259">
            <v>1.9222222222222223</v>
          </cell>
        </row>
        <row r="260">
          <cell r="Z260">
            <v>65820</v>
          </cell>
          <cell r="AE260" t="str">
            <v>PWU</v>
          </cell>
          <cell r="AF260" t="str">
            <v>Regular</v>
          </cell>
          <cell r="AG260" t="str">
            <v>Supply Management Services</v>
          </cell>
          <cell r="AI260">
            <v>50.05833333333333</v>
          </cell>
          <cell r="AJ260">
            <v>3.6305555555555555</v>
          </cell>
        </row>
        <row r="261">
          <cell r="Z261">
            <v>63919</v>
          </cell>
          <cell r="AE261" t="str">
            <v>Society</v>
          </cell>
          <cell r="AF261" t="str">
            <v>Regular</v>
          </cell>
          <cell r="AG261" t="str">
            <v>Application Management</v>
          </cell>
          <cell r="AI261">
            <v>50.052777777777777</v>
          </cell>
          <cell r="AJ261">
            <v>26.147222222222222</v>
          </cell>
        </row>
        <row r="262">
          <cell r="Z262">
            <v>75242</v>
          </cell>
          <cell r="AE262" t="str">
            <v>Society</v>
          </cell>
          <cell r="AF262" t="str">
            <v>Regular</v>
          </cell>
          <cell r="AG262" t="str">
            <v>Supply Management Services</v>
          </cell>
          <cell r="AI262">
            <v>50.05</v>
          </cell>
          <cell r="AJ262">
            <v>21.375</v>
          </cell>
        </row>
        <row r="263">
          <cell r="Z263">
            <v>66789</v>
          </cell>
          <cell r="AE263" t="str">
            <v>PWU</v>
          </cell>
          <cell r="AF263" t="str">
            <v>Regular</v>
          </cell>
          <cell r="AG263" t="str">
            <v>Infrastructure Management</v>
          </cell>
          <cell r="AI263">
            <v>50.036111111111111</v>
          </cell>
          <cell r="AJ263">
            <v>21.391666666666666</v>
          </cell>
        </row>
        <row r="264">
          <cell r="Z264">
            <v>63919</v>
          </cell>
          <cell r="AE264" t="str">
            <v>Society</v>
          </cell>
          <cell r="AF264" t="str">
            <v>Regular</v>
          </cell>
          <cell r="AG264" t="str">
            <v>Settlements</v>
          </cell>
          <cell r="AI264">
            <v>50.033333333333331</v>
          </cell>
          <cell r="AJ264">
            <v>28.886111111111113</v>
          </cell>
        </row>
        <row r="265">
          <cell r="Z265">
            <v>70763</v>
          </cell>
          <cell r="AE265" t="str">
            <v>PWU</v>
          </cell>
          <cell r="AF265" t="str">
            <v>Regular</v>
          </cell>
          <cell r="AG265" t="str">
            <v>Infrastructure Management</v>
          </cell>
          <cell r="AI265">
            <v>50.027777777777779</v>
          </cell>
          <cell r="AJ265">
            <v>12.252777777777778</v>
          </cell>
        </row>
        <row r="266">
          <cell r="Z266">
            <v>96504</v>
          </cell>
          <cell r="AE266" t="str">
            <v>Society</v>
          </cell>
          <cell r="AF266" t="str">
            <v>Regular</v>
          </cell>
          <cell r="AG266" t="str">
            <v>Application Management</v>
          </cell>
          <cell r="AI266">
            <v>50.013888888888886</v>
          </cell>
          <cell r="AJ266">
            <v>13.741666666666667</v>
          </cell>
        </row>
        <row r="267">
          <cell r="Z267">
            <v>63046</v>
          </cell>
          <cell r="AE267" t="str">
            <v>PWU</v>
          </cell>
          <cell r="AF267" t="str">
            <v>Regular</v>
          </cell>
          <cell r="AG267" t="str">
            <v>Infrastructure Management</v>
          </cell>
          <cell r="AI267">
            <v>49.969444444444441</v>
          </cell>
          <cell r="AJ267">
            <v>3.2277777777777779</v>
          </cell>
        </row>
        <row r="268">
          <cell r="Z268">
            <v>65820</v>
          </cell>
          <cell r="AE268" t="str">
            <v>PWU</v>
          </cell>
          <cell r="AF268" t="str">
            <v>Regular</v>
          </cell>
          <cell r="AG268" t="str">
            <v>Supply Management Services</v>
          </cell>
          <cell r="AI268">
            <v>49.961111111111109</v>
          </cell>
          <cell r="AJ268">
            <v>26.386111111111113</v>
          </cell>
        </row>
        <row r="269">
          <cell r="Z269">
            <v>65820</v>
          </cell>
          <cell r="AE269" t="str">
            <v>PWU</v>
          </cell>
          <cell r="AF269" t="str">
            <v>Regular</v>
          </cell>
          <cell r="AG269" t="str">
            <v>Finance &amp; Pay Services</v>
          </cell>
          <cell r="AI269">
            <v>49.958333333333336</v>
          </cell>
          <cell r="AJ269">
            <v>24.844444444444445</v>
          </cell>
        </row>
        <row r="270">
          <cell r="Z270">
            <v>84216</v>
          </cell>
          <cell r="AE270" t="str">
            <v>Society</v>
          </cell>
          <cell r="AF270" t="str">
            <v>Regular</v>
          </cell>
          <cell r="AG270" t="str">
            <v>Infrastructure Management</v>
          </cell>
          <cell r="AI270">
            <v>49.93888888888889</v>
          </cell>
          <cell r="AJ270">
            <v>22.922222222222221</v>
          </cell>
        </row>
        <row r="271">
          <cell r="Z271">
            <v>75346</v>
          </cell>
          <cell r="AE271" t="str">
            <v>Society</v>
          </cell>
          <cell r="AF271" t="str">
            <v>Regular</v>
          </cell>
          <cell r="AG271" t="str">
            <v>Infrastructure Management</v>
          </cell>
          <cell r="AI271">
            <v>49.93333333333333</v>
          </cell>
          <cell r="AJ271">
            <v>22.625</v>
          </cell>
        </row>
        <row r="272">
          <cell r="Z272">
            <v>62781</v>
          </cell>
          <cell r="AE272" t="str">
            <v>PWU</v>
          </cell>
          <cell r="AF272" t="str">
            <v>Temporary</v>
          </cell>
          <cell r="AG272" t="str">
            <v>Infrastructure Management</v>
          </cell>
          <cell r="AI272">
            <v>49.9</v>
          </cell>
          <cell r="AJ272">
            <v>0.30555555555555558</v>
          </cell>
        </row>
        <row r="273">
          <cell r="Z273">
            <v>77746</v>
          </cell>
          <cell r="AE273" t="str">
            <v>Society</v>
          </cell>
          <cell r="AF273" t="str">
            <v>Regular</v>
          </cell>
          <cell r="AG273" t="str">
            <v>CSO</v>
          </cell>
          <cell r="AI273">
            <v>49.875</v>
          </cell>
          <cell r="AJ273">
            <v>25.18888888888889</v>
          </cell>
        </row>
        <row r="274">
          <cell r="Z274">
            <v>102750</v>
          </cell>
          <cell r="AE274" t="str">
            <v>MCP</v>
          </cell>
          <cell r="AF274" t="str">
            <v>Regular</v>
          </cell>
          <cell r="AG274" t="str">
            <v>Application Management</v>
          </cell>
          <cell r="AI274">
            <v>49.861111111111114</v>
          </cell>
          <cell r="AJ274">
            <v>28.869444444444444</v>
          </cell>
        </row>
        <row r="275">
          <cell r="Z275">
            <v>65820</v>
          </cell>
          <cell r="AE275" t="str">
            <v>PWU</v>
          </cell>
          <cell r="AF275" t="str">
            <v>Regular</v>
          </cell>
          <cell r="AG275" t="str">
            <v>Supply Management Services</v>
          </cell>
          <cell r="AI275">
            <v>49.861111111111114</v>
          </cell>
          <cell r="AJ275">
            <v>29.194444444444443</v>
          </cell>
        </row>
        <row r="276">
          <cell r="Z276">
            <v>78633</v>
          </cell>
          <cell r="AE276" t="str">
            <v>Society</v>
          </cell>
          <cell r="AF276" t="str">
            <v>Regular</v>
          </cell>
          <cell r="AG276" t="str">
            <v>Finance &amp; Pay Services</v>
          </cell>
          <cell r="AI276">
            <v>49.852777777777774</v>
          </cell>
          <cell r="AJ276">
            <v>29.252777777777776</v>
          </cell>
        </row>
        <row r="277">
          <cell r="Z277">
            <v>83381</v>
          </cell>
          <cell r="AE277" t="str">
            <v>Society</v>
          </cell>
          <cell r="AF277" t="str">
            <v>Regular</v>
          </cell>
          <cell r="AG277" t="str">
            <v>Infrastructure Management</v>
          </cell>
          <cell r="AI277">
            <v>49.794444444444444</v>
          </cell>
          <cell r="AJ277">
            <v>15.338888888888889</v>
          </cell>
        </row>
        <row r="278">
          <cell r="Z278">
            <v>87190</v>
          </cell>
          <cell r="AE278" t="str">
            <v>Society</v>
          </cell>
          <cell r="AF278" t="str">
            <v>Regular</v>
          </cell>
          <cell r="AG278" t="str">
            <v>Finance &amp; Pay Services</v>
          </cell>
          <cell r="AI278">
            <v>49.763888888888886</v>
          </cell>
          <cell r="AJ278">
            <v>13.341666666666667</v>
          </cell>
        </row>
        <row r="279">
          <cell r="Z279">
            <v>58659</v>
          </cell>
          <cell r="AE279" t="str">
            <v>PWU</v>
          </cell>
          <cell r="AF279" t="str">
            <v>Regular</v>
          </cell>
          <cell r="AG279" t="str">
            <v>Finance &amp; Pay Services</v>
          </cell>
          <cell r="AI279">
            <v>49.755555555555553</v>
          </cell>
          <cell r="AJ279">
            <v>28.727777777777778</v>
          </cell>
        </row>
        <row r="280">
          <cell r="Z280">
            <v>66789</v>
          </cell>
          <cell r="AE280" t="str">
            <v>PWU</v>
          </cell>
          <cell r="AF280" t="str">
            <v>Regular</v>
          </cell>
          <cell r="AG280" t="str">
            <v>Infrastructure Management</v>
          </cell>
          <cell r="AI280">
            <v>49.738888888888887</v>
          </cell>
          <cell r="AJ280">
            <v>17.255555555555556</v>
          </cell>
        </row>
        <row r="281">
          <cell r="Z281">
            <v>84216</v>
          </cell>
          <cell r="AE281" t="str">
            <v>Society</v>
          </cell>
          <cell r="AF281" t="str">
            <v>Regular</v>
          </cell>
          <cell r="AG281" t="str">
            <v>Application Management</v>
          </cell>
          <cell r="AI281">
            <v>49.713888888888889</v>
          </cell>
          <cell r="AJ281">
            <v>4.4249999999999998</v>
          </cell>
        </row>
        <row r="282">
          <cell r="Z282">
            <v>52158</v>
          </cell>
          <cell r="AE282" t="str">
            <v>PWU</v>
          </cell>
          <cell r="AF282" t="str">
            <v>Regular</v>
          </cell>
          <cell r="AG282" t="str">
            <v>Finance &amp; Pay Services</v>
          </cell>
          <cell r="AI282">
            <v>49.680555555555557</v>
          </cell>
          <cell r="AJ282">
            <v>5.6166666666666663</v>
          </cell>
        </row>
        <row r="283">
          <cell r="Z283">
            <v>83851</v>
          </cell>
          <cell r="AE283" t="str">
            <v>Society</v>
          </cell>
          <cell r="AF283" t="str">
            <v>Regular</v>
          </cell>
          <cell r="AG283" t="str">
            <v>Supply Management Services</v>
          </cell>
          <cell r="AI283">
            <v>49.677777777777777</v>
          </cell>
          <cell r="AJ283">
            <v>29.022222222222222</v>
          </cell>
        </row>
        <row r="284">
          <cell r="Z284">
            <v>75555</v>
          </cell>
          <cell r="AE284" t="str">
            <v>Society</v>
          </cell>
          <cell r="AF284" t="str">
            <v>Regular</v>
          </cell>
          <cell r="AG284" t="str">
            <v>Infrastructure Management</v>
          </cell>
          <cell r="AI284">
            <v>49.672222222222224</v>
          </cell>
          <cell r="AJ284">
            <v>12.658333333333333</v>
          </cell>
        </row>
        <row r="285">
          <cell r="Z285">
            <v>91365</v>
          </cell>
          <cell r="AE285" t="str">
            <v>Society</v>
          </cell>
          <cell r="AF285" t="str">
            <v>Regular</v>
          </cell>
          <cell r="AG285" t="str">
            <v>Project Delivery</v>
          </cell>
          <cell r="AI285">
            <v>49.65</v>
          </cell>
          <cell r="AJ285">
            <v>25.18888888888889</v>
          </cell>
        </row>
        <row r="286">
          <cell r="Z286">
            <v>83747</v>
          </cell>
          <cell r="AE286" t="str">
            <v>Society</v>
          </cell>
          <cell r="AF286" t="str">
            <v>Regular</v>
          </cell>
          <cell r="AG286" t="str">
            <v>Application Management</v>
          </cell>
          <cell r="AI286">
            <v>49.636111111111113</v>
          </cell>
          <cell r="AJ286">
            <v>18.480555555555554</v>
          </cell>
        </row>
        <row r="287">
          <cell r="Z287">
            <v>65820</v>
          </cell>
          <cell r="AE287" t="str">
            <v>PWU</v>
          </cell>
          <cell r="AF287" t="str">
            <v>Regular</v>
          </cell>
          <cell r="AG287" t="str">
            <v>Supply Management Services</v>
          </cell>
          <cell r="AI287">
            <v>49.533333333333331</v>
          </cell>
          <cell r="AJ287">
            <v>29.675000000000001</v>
          </cell>
        </row>
        <row r="288">
          <cell r="Z288">
            <v>85051</v>
          </cell>
          <cell r="AE288" t="str">
            <v>Society</v>
          </cell>
          <cell r="AF288" t="str">
            <v>Regular</v>
          </cell>
          <cell r="AG288" t="str">
            <v>Infrastructure Management</v>
          </cell>
          <cell r="AI288">
            <v>49.505555555555553</v>
          </cell>
          <cell r="AJ288">
            <v>15.608333333333333</v>
          </cell>
        </row>
        <row r="289">
          <cell r="Z289">
            <v>81764</v>
          </cell>
          <cell r="AE289" t="str">
            <v>Society</v>
          </cell>
          <cell r="AF289" t="str">
            <v>Regular</v>
          </cell>
          <cell r="AG289" t="str">
            <v>Project Delivery</v>
          </cell>
          <cell r="AI289">
            <v>49.50277777777778</v>
          </cell>
          <cell r="AJ289">
            <v>30.788888888888888</v>
          </cell>
        </row>
        <row r="290">
          <cell r="Z290">
            <v>90217</v>
          </cell>
          <cell r="AE290" t="str">
            <v>Society</v>
          </cell>
          <cell r="AF290" t="str">
            <v>Regular</v>
          </cell>
          <cell r="AG290" t="str">
            <v>Infrastructure Management</v>
          </cell>
          <cell r="AI290">
            <v>49.494444444444447</v>
          </cell>
          <cell r="AJ290">
            <v>25.419444444444444</v>
          </cell>
        </row>
        <row r="291">
          <cell r="Z291">
            <v>66789</v>
          </cell>
          <cell r="AE291" t="str">
            <v>PWU</v>
          </cell>
          <cell r="AF291" t="str">
            <v>Regular</v>
          </cell>
          <cell r="AG291" t="str">
            <v>Infrastructure Management</v>
          </cell>
          <cell r="AI291">
            <v>49.463888888888889</v>
          </cell>
          <cell r="AJ291">
            <v>25.208333333333332</v>
          </cell>
        </row>
        <row r="292">
          <cell r="Z292">
            <v>85260</v>
          </cell>
          <cell r="AE292" t="str">
            <v>Society</v>
          </cell>
          <cell r="AF292" t="str">
            <v>Regular</v>
          </cell>
          <cell r="AG292" t="str">
            <v>Project Delivery</v>
          </cell>
          <cell r="AI292">
            <v>49.458333333333336</v>
          </cell>
          <cell r="AJ292">
            <v>18.844444444444445</v>
          </cell>
        </row>
        <row r="293">
          <cell r="Z293">
            <v>70763</v>
          </cell>
          <cell r="AE293" t="str">
            <v>PWU</v>
          </cell>
          <cell r="AF293" t="str">
            <v>Regular</v>
          </cell>
          <cell r="AG293" t="str">
            <v>Infrastructure Management</v>
          </cell>
          <cell r="AI293">
            <v>49.444444444444443</v>
          </cell>
          <cell r="AJ293">
            <v>28.824999999999999</v>
          </cell>
        </row>
        <row r="294">
          <cell r="Z294">
            <v>101540</v>
          </cell>
          <cell r="AE294" t="str">
            <v>Society</v>
          </cell>
          <cell r="AF294" t="str">
            <v>Regular</v>
          </cell>
          <cell r="AG294" t="str">
            <v>Application Management</v>
          </cell>
          <cell r="AI294">
            <v>49.43888888888889</v>
          </cell>
          <cell r="AJ294">
            <v>26.338888888888889</v>
          </cell>
        </row>
        <row r="295">
          <cell r="Z295">
            <v>65820</v>
          </cell>
          <cell r="AE295" t="str">
            <v>PWU</v>
          </cell>
          <cell r="AF295" t="str">
            <v>Regular</v>
          </cell>
          <cell r="AG295" t="str">
            <v>Finance &amp; Pay Services</v>
          </cell>
          <cell r="AI295">
            <v>49.43888888888889</v>
          </cell>
          <cell r="AJ295">
            <v>29.861111111111111</v>
          </cell>
        </row>
        <row r="296">
          <cell r="Z296">
            <v>67676</v>
          </cell>
          <cell r="AE296" t="str">
            <v>Society</v>
          </cell>
          <cell r="AF296" t="str">
            <v>Regular</v>
          </cell>
          <cell r="AG296" t="str">
            <v>Business Support</v>
          </cell>
          <cell r="AI296">
            <v>49.424999999999997</v>
          </cell>
          <cell r="AJ296">
            <v>17.319444444444443</v>
          </cell>
        </row>
        <row r="297">
          <cell r="Z297">
            <v>101540</v>
          </cell>
          <cell r="AE297" t="str">
            <v>MCP</v>
          </cell>
          <cell r="AF297" t="str">
            <v>Regular</v>
          </cell>
          <cell r="AG297" t="str">
            <v>Infrastructure Management</v>
          </cell>
          <cell r="AI297">
            <v>49.375</v>
          </cell>
          <cell r="AJ297">
            <v>25.352777777777778</v>
          </cell>
        </row>
        <row r="298">
          <cell r="Z298">
            <v>82912</v>
          </cell>
          <cell r="AE298" t="str">
            <v>Society</v>
          </cell>
          <cell r="AF298" t="str">
            <v>Regular</v>
          </cell>
          <cell r="AG298" t="str">
            <v>Application Management</v>
          </cell>
          <cell r="AI298">
            <v>49.369444444444447</v>
          </cell>
          <cell r="AJ298">
            <v>4.0999999999999996</v>
          </cell>
        </row>
        <row r="299">
          <cell r="Z299">
            <v>66789</v>
          </cell>
          <cell r="AE299" t="str">
            <v>PWU</v>
          </cell>
          <cell r="AF299" t="str">
            <v>Regular</v>
          </cell>
          <cell r="AG299" t="str">
            <v>Infrastructure Management</v>
          </cell>
          <cell r="AI299">
            <v>49.352777777777774</v>
          </cell>
          <cell r="AJ299">
            <v>22.797222222222221</v>
          </cell>
        </row>
        <row r="300">
          <cell r="Z300">
            <v>104000</v>
          </cell>
          <cell r="AE300" t="str">
            <v>MCP</v>
          </cell>
          <cell r="AF300" t="str">
            <v>Regular</v>
          </cell>
          <cell r="AG300" t="str">
            <v>Application Management</v>
          </cell>
          <cell r="AI300">
            <v>49.297222222222224</v>
          </cell>
          <cell r="AJ300">
            <v>13.03888888888889</v>
          </cell>
        </row>
        <row r="301">
          <cell r="Z301">
            <v>79781</v>
          </cell>
          <cell r="AE301" t="str">
            <v>Society</v>
          </cell>
          <cell r="AF301" t="str">
            <v>Regular</v>
          </cell>
          <cell r="AG301" t="str">
            <v>Application Management</v>
          </cell>
          <cell r="AI301">
            <v>49.272222222222226</v>
          </cell>
          <cell r="AJ301">
            <v>21.627777777777776</v>
          </cell>
        </row>
        <row r="302">
          <cell r="Z302">
            <v>76546</v>
          </cell>
          <cell r="AE302" t="str">
            <v>Society</v>
          </cell>
          <cell r="AF302" t="str">
            <v>Regular</v>
          </cell>
          <cell r="AG302" t="str">
            <v>Application Management</v>
          </cell>
          <cell r="AI302">
            <v>49.258333333333333</v>
          </cell>
          <cell r="AJ302">
            <v>1.5111111111111111</v>
          </cell>
        </row>
        <row r="303">
          <cell r="Z303">
            <v>87608</v>
          </cell>
          <cell r="AE303" t="str">
            <v>Society</v>
          </cell>
          <cell r="AF303" t="str">
            <v>Regular</v>
          </cell>
          <cell r="AG303" t="str">
            <v>Application Management</v>
          </cell>
          <cell r="AI303">
            <v>49.202777777777776</v>
          </cell>
          <cell r="AJ303">
            <v>22.758333333333333</v>
          </cell>
        </row>
        <row r="304">
          <cell r="Z304">
            <v>70763</v>
          </cell>
          <cell r="AE304" t="str">
            <v>PWU</v>
          </cell>
          <cell r="AF304" t="str">
            <v>Regular</v>
          </cell>
          <cell r="AG304" t="str">
            <v>Infrastructure Management</v>
          </cell>
          <cell r="AI304">
            <v>49.202777777777776</v>
          </cell>
          <cell r="AJ304">
            <v>28.966666666666665</v>
          </cell>
        </row>
        <row r="305">
          <cell r="Z305">
            <v>66789</v>
          </cell>
          <cell r="AE305" t="str">
            <v>PWU</v>
          </cell>
          <cell r="AF305" t="str">
            <v>Regular</v>
          </cell>
          <cell r="AG305" t="str">
            <v>Infrastructure Management</v>
          </cell>
          <cell r="AI305">
            <v>49.172222222222224</v>
          </cell>
          <cell r="AJ305">
            <v>17.408333333333335</v>
          </cell>
        </row>
        <row r="306">
          <cell r="Z306">
            <v>94026</v>
          </cell>
          <cell r="AE306" t="str">
            <v>Society</v>
          </cell>
          <cell r="AF306" t="str">
            <v>Regular</v>
          </cell>
          <cell r="AG306" t="str">
            <v>Settlements</v>
          </cell>
          <cell r="AI306">
            <v>49.172222222222224</v>
          </cell>
          <cell r="AJ306">
            <v>22.25</v>
          </cell>
        </row>
        <row r="307">
          <cell r="Z307">
            <v>73781</v>
          </cell>
          <cell r="AE307" t="str">
            <v>Society</v>
          </cell>
          <cell r="AF307" t="str">
            <v>Regular</v>
          </cell>
          <cell r="AG307" t="str">
            <v>Supply Management Services</v>
          </cell>
          <cell r="AI307">
            <v>49.172222222222224</v>
          </cell>
          <cell r="AJ307">
            <v>21.608333333333334</v>
          </cell>
        </row>
        <row r="308">
          <cell r="Z308">
            <v>89330</v>
          </cell>
          <cell r="AE308" t="str">
            <v>Society</v>
          </cell>
          <cell r="AF308" t="str">
            <v>Regular</v>
          </cell>
          <cell r="AG308" t="str">
            <v>Application Management</v>
          </cell>
          <cell r="AI308">
            <v>49.138888888888886</v>
          </cell>
          <cell r="AJ308">
            <v>24.658333333333335</v>
          </cell>
        </row>
        <row r="309">
          <cell r="Z309">
            <v>59849</v>
          </cell>
          <cell r="AE309" t="str">
            <v>Society</v>
          </cell>
          <cell r="AF309" t="str">
            <v>Temporary</v>
          </cell>
          <cell r="AG309" t="str">
            <v>Application Management</v>
          </cell>
          <cell r="AI309">
            <v>49.130555555555553</v>
          </cell>
          <cell r="AJ309">
            <v>1.1472222222222221</v>
          </cell>
        </row>
        <row r="310">
          <cell r="Z310">
            <v>87608</v>
          </cell>
          <cell r="AE310" t="str">
            <v>Society</v>
          </cell>
          <cell r="AF310" t="str">
            <v>Regular</v>
          </cell>
          <cell r="AG310" t="str">
            <v>Infrastructure Management</v>
          </cell>
          <cell r="AI310">
            <v>49.094444444444441</v>
          </cell>
          <cell r="AJ310">
            <v>24.622222222222224</v>
          </cell>
        </row>
        <row r="311">
          <cell r="Z311">
            <v>66476</v>
          </cell>
          <cell r="AE311" t="str">
            <v>PWU</v>
          </cell>
          <cell r="AF311" t="str">
            <v>Regular</v>
          </cell>
          <cell r="AG311" t="str">
            <v>Supply Management Services</v>
          </cell>
          <cell r="AI311">
            <v>49.094444444444441</v>
          </cell>
          <cell r="AJ311">
            <v>26.388888888888889</v>
          </cell>
        </row>
        <row r="312">
          <cell r="Z312">
            <v>108000</v>
          </cell>
          <cell r="AE312" t="str">
            <v>MCP</v>
          </cell>
          <cell r="AF312" t="str">
            <v>Regular</v>
          </cell>
          <cell r="AG312" t="str">
            <v>Application Management</v>
          </cell>
          <cell r="AI312">
            <v>49.05833333333333</v>
          </cell>
          <cell r="AJ312">
            <v>22.097222222222221</v>
          </cell>
        </row>
        <row r="313">
          <cell r="Z313">
            <v>82494</v>
          </cell>
          <cell r="AE313" t="str">
            <v>Society</v>
          </cell>
          <cell r="AF313" t="str">
            <v>Regular</v>
          </cell>
          <cell r="AG313" t="str">
            <v>Infrastructure Management</v>
          </cell>
          <cell r="AI313">
            <v>49.055555555555557</v>
          </cell>
          <cell r="AJ313">
            <v>24.211111111111112</v>
          </cell>
        </row>
        <row r="314">
          <cell r="Z314">
            <v>86356</v>
          </cell>
          <cell r="AE314" t="str">
            <v>Society</v>
          </cell>
          <cell r="AF314" t="str">
            <v>Regular</v>
          </cell>
          <cell r="AG314" t="str">
            <v>Finance &amp; Pay Services</v>
          </cell>
          <cell r="AI314">
            <v>49.033333333333331</v>
          </cell>
          <cell r="AJ314">
            <v>16.161111111111111</v>
          </cell>
        </row>
        <row r="315">
          <cell r="Z315">
            <v>88912</v>
          </cell>
          <cell r="AE315" t="str">
            <v>Society</v>
          </cell>
          <cell r="AF315" t="str">
            <v>Regular</v>
          </cell>
          <cell r="AG315" t="str">
            <v>Application Management</v>
          </cell>
          <cell r="AI315">
            <v>49.030555555555559</v>
          </cell>
          <cell r="AJ315">
            <v>24.074999999999999</v>
          </cell>
        </row>
        <row r="316">
          <cell r="Z316">
            <v>96217</v>
          </cell>
          <cell r="AE316" t="str">
            <v>Society</v>
          </cell>
          <cell r="AF316" t="str">
            <v>Regular</v>
          </cell>
          <cell r="AG316" t="str">
            <v>Application Management</v>
          </cell>
          <cell r="AI316">
            <v>49.030555555555559</v>
          </cell>
          <cell r="AJ316">
            <v>22.816666666666666</v>
          </cell>
        </row>
        <row r="317">
          <cell r="Z317">
            <v>52158</v>
          </cell>
          <cell r="AE317" t="str">
            <v>PWU</v>
          </cell>
          <cell r="AF317" t="str">
            <v>Regular</v>
          </cell>
          <cell r="AG317" t="str">
            <v>Finance &amp; Pay Services</v>
          </cell>
          <cell r="AI317">
            <v>49.005555555555553</v>
          </cell>
          <cell r="AJ317">
            <v>18.583333333333332</v>
          </cell>
        </row>
        <row r="318">
          <cell r="Z318">
            <v>58659</v>
          </cell>
          <cell r="AE318" t="str">
            <v>PWU</v>
          </cell>
          <cell r="AF318" t="str">
            <v>Regular</v>
          </cell>
          <cell r="AG318" t="str">
            <v>Supply Management Services</v>
          </cell>
          <cell r="AI318">
            <v>48.977777777777774</v>
          </cell>
          <cell r="AJ318">
            <v>24.074999999999999</v>
          </cell>
        </row>
        <row r="319">
          <cell r="Z319">
            <v>86356</v>
          </cell>
          <cell r="AE319" t="str">
            <v>Society</v>
          </cell>
          <cell r="AF319" t="str">
            <v>Regular</v>
          </cell>
          <cell r="AG319" t="str">
            <v>Finance &amp; Pay Services</v>
          </cell>
          <cell r="AI319">
            <v>48.972222222222221</v>
          </cell>
          <cell r="AJ319">
            <v>15.527777777777779</v>
          </cell>
        </row>
        <row r="320">
          <cell r="Z320">
            <v>97157</v>
          </cell>
          <cell r="AE320" t="str">
            <v>Society</v>
          </cell>
          <cell r="AF320" t="str">
            <v>Regular</v>
          </cell>
          <cell r="AG320" t="str">
            <v>Project Delivery</v>
          </cell>
          <cell r="AI320">
            <v>48.972222222222221</v>
          </cell>
          <cell r="AJ320">
            <v>11.9</v>
          </cell>
        </row>
        <row r="321">
          <cell r="Z321">
            <v>92304</v>
          </cell>
          <cell r="AE321" t="str">
            <v>Society</v>
          </cell>
          <cell r="AF321" t="str">
            <v>Regular</v>
          </cell>
          <cell r="AG321" t="str">
            <v>Finance &amp; Pay Services</v>
          </cell>
          <cell r="AI321">
            <v>48.963888888888889</v>
          </cell>
          <cell r="AJ321">
            <v>13.722222222222221</v>
          </cell>
        </row>
        <row r="322">
          <cell r="Z322">
            <v>125000</v>
          </cell>
          <cell r="AE322" t="str">
            <v>MCP</v>
          </cell>
          <cell r="AF322" t="str">
            <v>Regular</v>
          </cell>
          <cell r="AG322" t="str">
            <v>Business Support</v>
          </cell>
          <cell r="AI322">
            <v>48.958333333333336</v>
          </cell>
          <cell r="AJ322">
            <v>26.544444444444444</v>
          </cell>
        </row>
        <row r="323">
          <cell r="Z323">
            <v>97157</v>
          </cell>
          <cell r="AE323" t="str">
            <v>Society</v>
          </cell>
          <cell r="AF323" t="str">
            <v>Regular</v>
          </cell>
          <cell r="AG323" t="str">
            <v>Project Delivery</v>
          </cell>
          <cell r="AI323">
            <v>48.944444444444443</v>
          </cell>
          <cell r="AJ323">
            <v>25.511111111111113</v>
          </cell>
        </row>
        <row r="324">
          <cell r="Z324">
            <v>63046</v>
          </cell>
          <cell r="AE324" t="str">
            <v>PWU</v>
          </cell>
          <cell r="AF324" t="str">
            <v>Regular</v>
          </cell>
          <cell r="AG324" t="str">
            <v>Infrastructure Management</v>
          </cell>
          <cell r="AI324">
            <v>48.93333333333333</v>
          </cell>
          <cell r="AJ324">
            <v>4.552777777777778</v>
          </cell>
        </row>
        <row r="325">
          <cell r="Z325">
            <v>73415</v>
          </cell>
          <cell r="AE325" t="str">
            <v>Society</v>
          </cell>
          <cell r="AF325" t="str">
            <v>Regular</v>
          </cell>
          <cell r="AG325" t="str">
            <v>Application Management</v>
          </cell>
          <cell r="AI325">
            <v>48.924999999999997</v>
          </cell>
          <cell r="AJ325">
            <v>3.3416666666666668</v>
          </cell>
        </row>
        <row r="326">
          <cell r="Z326">
            <v>66789</v>
          </cell>
          <cell r="AE326" t="str">
            <v>PWU</v>
          </cell>
          <cell r="AF326" t="str">
            <v>Regular</v>
          </cell>
          <cell r="AG326" t="str">
            <v>Infrastructure Management</v>
          </cell>
          <cell r="AI326">
            <v>48.908333333333331</v>
          </cell>
          <cell r="AJ326">
            <v>26.891666666666666</v>
          </cell>
        </row>
        <row r="327">
          <cell r="Z327">
            <v>38000</v>
          </cell>
          <cell r="AE327" t="str">
            <v>MCP</v>
          </cell>
          <cell r="AF327" t="str">
            <v>Regular</v>
          </cell>
          <cell r="AG327" t="str">
            <v>Business Support</v>
          </cell>
          <cell r="AI327">
            <v>48.875</v>
          </cell>
          <cell r="AJ327">
            <v>22.969444444444445</v>
          </cell>
        </row>
        <row r="328">
          <cell r="Z328">
            <v>86773</v>
          </cell>
          <cell r="AE328" t="str">
            <v>Society</v>
          </cell>
          <cell r="AF328" t="str">
            <v>Regular</v>
          </cell>
          <cell r="AG328" t="str">
            <v>Application Management</v>
          </cell>
          <cell r="AI328">
            <v>48.861111111111114</v>
          </cell>
          <cell r="AJ328">
            <v>25.538888888888888</v>
          </cell>
        </row>
        <row r="329">
          <cell r="Z329">
            <v>43685</v>
          </cell>
          <cell r="AE329" t="str">
            <v>PWU</v>
          </cell>
          <cell r="AF329" t="str">
            <v>Regular</v>
          </cell>
          <cell r="AG329" t="str">
            <v>Finance &amp; Pay Services</v>
          </cell>
          <cell r="AI329">
            <v>48.844444444444441</v>
          </cell>
          <cell r="AJ329">
            <v>14.397222222222222</v>
          </cell>
        </row>
        <row r="330">
          <cell r="Z330">
            <v>64785</v>
          </cell>
          <cell r="AE330" t="str">
            <v>PWU</v>
          </cell>
          <cell r="AF330" t="str">
            <v>Regular</v>
          </cell>
          <cell r="AG330" t="str">
            <v>Infrastructure Management</v>
          </cell>
          <cell r="AI330">
            <v>48.841666666666669</v>
          </cell>
          <cell r="AJ330">
            <v>1.8583333333333334</v>
          </cell>
        </row>
        <row r="331">
          <cell r="Z331">
            <v>56812</v>
          </cell>
          <cell r="AE331" t="str">
            <v>PWU</v>
          </cell>
          <cell r="AF331" t="str">
            <v>Regular</v>
          </cell>
          <cell r="AG331" t="str">
            <v>Supply Management Services</v>
          </cell>
          <cell r="AI331">
            <v>48.836111111111109</v>
          </cell>
          <cell r="AJ331">
            <v>17.777777777777779</v>
          </cell>
        </row>
        <row r="332">
          <cell r="Z332">
            <v>98148</v>
          </cell>
          <cell r="AE332" t="str">
            <v>Society</v>
          </cell>
          <cell r="AF332" t="str">
            <v>Regular</v>
          </cell>
          <cell r="AG332" t="str">
            <v>Project Delivery</v>
          </cell>
          <cell r="AI332">
            <v>48.81388888888889</v>
          </cell>
          <cell r="AJ332">
            <v>21.274999999999999</v>
          </cell>
        </row>
        <row r="333">
          <cell r="Z333">
            <v>88443</v>
          </cell>
          <cell r="AE333" t="str">
            <v>Society</v>
          </cell>
          <cell r="AF333" t="str">
            <v>Regular</v>
          </cell>
          <cell r="AG333" t="str">
            <v>Application Management</v>
          </cell>
          <cell r="AI333">
            <v>48.80833333333333</v>
          </cell>
          <cell r="AJ333">
            <v>16.75</v>
          </cell>
        </row>
        <row r="334">
          <cell r="Z334">
            <v>52158</v>
          </cell>
          <cell r="AE334" t="str">
            <v>PWU</v>
          </cell>
          <cell r="AF334" t="str">
            <v>Regular</v>
          </cell>
          <cell r="AG334" t="str">
            <v>Finance &amp; Pay Services</v>
          </cell>
          <cell r="AI334">
            <v>48.786111111111111</v>
          </cell>
          <cell r="AJ334">
            <v>6.3277777777777775</v>
          </cell>
        </row>
        <row r="335">
          <cell r="Z335">
            <v>79207.06</v>
          </cell>
          <cell r="AE335" t="str">
            <v>Society</v>
          </cell>
          <cell r="AF335" t="str">
            <v>Regular</v>
          </cell>
          <cell r="AG335" t="str">
            <v>Application Management</v>
          </cell>
          <cell r="AI335">
            <v>48.783333333333331</v>
          </cell>
          <cell r="AJ335">
            <v>2.125</v>
          </cell>
        </row>
        <row r="336">
          <cell r="Z336">
            <v>90000</v>
          </cell>
          <cell r="AE336" t="str">
            <v>MCP</v>
          </cell>
          <cell r="AF336" t="str">
            <v>Regular</v>
          </cell>
          <cell r="AG336" t="str">
            <v>Infrastructure Management</v>
          </cell>
          <cell r="AI336">
            <v>48.783333333333331</v>
          </cell>
          <cell r="AJ336">
            <v>25.108333333333334</v>
          </cell>
        </row>
        <row r="337">
          <cell r="Z337">
            <v>85469</v>
          </cell>
          <cell r="AE337" t="str">
            <v>Society</v>
          </cell>
          <cell r="AF337" t="str">
            <v>Regular</v>
          </cell>
          <cell r="AG337" t="str">
            <v>Finance &amp; Pay Services</v>
          </cell>
          <cell r="AI337">
            <v>48.758333333333333</v>
          </cell>
          <cell r="AJ337">
            <v>1.3083333333333333</v>
          </cell>
        </row>
        <row r="338">
          <cell r="Z338">
            <v>66789</v>
          </cell>
          <cell r="AE338" t="str">
            <v>PWU</v>
          </cell>
          <cell r="AF338" t="str">
            <v>Regular</v>
          </cell>
          <cell r="AG338" t="str">
            <v>Infrastructure Management</v>
          </cell>
          <cell r="AI338">
            <v>48.75</v>
          </cell>
          <cell r="AJ338">
            <v>12.555555555555555</v>
          </cell>
        </row>
        <row r="339">
          <cell r="Z339">
            <v>100600</v>
          </cell>
          <cell r="AE339" t="str">
            <v>Society</v>
          </cell>
          <cell r="AF339" t="str">
            <v>Regular</v>
          </cell>
          <cell r="AG339" t="str">
            <v>Project Delivery</v>
          </cell>
          <cell r="AI339">
            <v>48.733333333333334</v>
          </cell>
          <cell r="AJ339">
            <v>24.152777777777779</v>
          </cell>
        </row>
        <row r="340">
          <cell r="Z340">
            <v>69763</v>
          </cell>
          <cell r="AE340" t="str">
            <v>Society</v>
          </cell>
          <cell r="AF340" t="str">
            <v>Regular</v>
          </cell>
          <cell r="AG340" t="str">
            <v>Business Support</v>
          </cell>
          <cell r="AI340">
            <v>48.719444444444441</v>
          </cell>
          <cell r="AJ340">
            <v>24.763888888888889</v>
          </cell>
        </row>
        <row r="341">
          <cell r="Z341">
            <v>94809</v>
          </cell>
          <cell r="AE341" t="str">
            <v>Society</v>
          </cell>
          <cell r="AF341" t="str">
            <v>Regular</v>
          </cell>
          <cell r="AG341" t="str">
            <v>Settlements</v>
          </cell>
          <cell r="AI341">
            <v>48.680555555555557</v>
          </cell>
          <cell r="AJ341">
            <v>25.6</v>
          </cell>
        </row>
        <row r="342">
          <cell r="Z342">
            <v>49257</v>
          </cell>
          <cell r="AE342" t="str">
            <v>PWU</v>
          </cell>
          <cell r="AF342" t="str">
            <v>Regular</v>
          </cell>
          <cell r="AG342" t="str">
            <v>Finance &amp; Pay Services</v>
          </cell>
          <cell r="AI342">
            <v>48.672222222222224</v>
          </cell>
          <cell r="AJ342">
            <v>16.286111111111111</v>
          </cell>
        </row>
        <row r="343">
          <cell r="Z343">
            <v>80564</v>
          </cell>
          <cell r="AE343" t="str">
            <v>Society</v>
          </cell>
          <cell r="AF343" t="str">
            <v>Regular</v>
          </cell>
          <cell r="AG343" t="str">
            <v>Infrastructure Management</v>
          </cell>
          <cell r="AI343">
            <v>48.663888888888891</v>
          </cell>
          <cell r="AJ343">
            <v>21.608333333333334</v>
          </cell>
        </row>
        <row r="344">
          <cell r="Z344">
            <v>114400</v>
          </cell>
          <cell r="AE344" t="str">
            <v>MCP</v>
          </cell>
          <cell r="AF344" t="str">
            <v>Regular</v>
          </cell>
          <cell r="AG344" t="str">
            <v>Supply Management Services</v>
          </cell>
          <cell r="AI344">
            <v>48.641666666666666</v>
          </cell>
          <cell r="AJ344">
            <v>3.5694444444444446</v>
          </cell>
        </row>
        <row r="345">
          <cell r="Z345">
            <v>108000</v>
          </cell>
          <cell r="AE345" t="str">
            <v>MCP</v>
          </cell>
          <cell r="AF345" t="str">
            <v>Regular</v>
          </cell>
          <cell r="AG345" t="str">
            <v>Application Management</v>
          </cell>
          <cell r="AI345">
            <v>48.6</v>
          </cell>
          <cell r="AJ345">
            <v>21.316666666666666</v>
          </cell>
        </row>
        <row r="346">
          <cell r="Z346">
            <v>100000</v>
          </cell>
          <cell r="AE346" t="str">
            <v>MCP</v>
          </cell>
          <cell r="AF346" t="str">
            <v>Regular</v>
          </cell>
          <cell r="AG346" t="str">
            <v>Application Management</v>
          </cell>
          <cell r="AI346">
            <v>48.591666666666669</v>
          </cell>
          <cell r="AJ346">
            <v>26.338888888888889</v>
          </cell>
        </row>
        <row r="347">
          <cell r="Z347">
            <v>77381</v>
          </cell>
          <cell r="AE347" t="str">
            <v>Society</v>
          </cell>
          <cell r="AF347" t="str">
            <v>Regular</v>
          </cell>
          <cell r="AG347" t="str">
            <v>Application Management</v>
          </cell>
          <cell r="AI347">
            <v>48.577777777777776</v>
          </cell>
          <cell r="AJ347">
            <v>3.3027777777777776</v>
          </cell>
        </row>
        <row r="348">
          <cell r="Z348">
            <v>98878</v>
          </cell>
          <cell r="AE348" t="str">
            <v>Society</v>
          </cell>
          <cell r="AF348" t="str">
            <v>Regular</v>
          </cell>
          <cell r="AG348" t="str">
            <v>Application Management</v>
          </cell>
          <cell r="AI348">
            <v>48.56666666666667</v>
          </cell>
          <cell r="AJ348">
            <v>24.380555555555556</v>
          </cell>
        </row>
        <row r="349">
          <cell r="Z349">
            <v>85469</v>
          </cell>
          <cell r="AE349" t="str">
            <v>Society</v>
          </cell>
          <cell r="AF349" t="str">
            <v>Regular</v>
          </cell>
          <cell r="AG349" t="str">
            <v>Infrastructure Management</v>
          </cell>
          <cell r="AI349">
            <v>48.536111111111111</v>
          </cell>
          <cell r="AJ349">
            <v>13.380555555555556</v>
          </cell>
        </row>
        <row r="350">
          <cell r="Z350">
            <v>82494</v>
          </cell>
          <cell r="AE350" t="str">
            <v>Society</v>
          </cell>
          <cell r="AF350" t="str">
            <v>Regular</v>
          </cell>
          <cell r="AG350" t="str">
            <v>Application Management</v>
          </cell>
          <cell r="AI350">
            <v>48.486111111111114</v>
          </cell>
          <cell r="AJ350">
            <v>3.85</v>
          </cell>
        </row>
        <row r="351">
          <cell r="Z351">
            <v>59554</v>
          </cell>
          <cell r="AE351" t="str">
            <v>PWU</v>
          </cell>
          <cell r="AF351" t="str">
            <v>Regular</v>
          </cell>
          <cell r="AG351" t="str">
            <v>Business Support</v>
          </cell>
          <cell r="AI351">
            <v>48.477777777777774</v>
          </cell>
          <cell r="AJ351">
            <v>26.18611111111111</v>
          </cell>
        </row>
        <row r="352">
          <cell r="Z352">
            <v>82025</v>
          </cell>
          <cell r="AE352" t="str">
            <v>Society</v>
          </cell>
          <cell r="AF352" t="str">
            <v>Regular</v>
          </cell>
          <cell r="AG352" t="str">
            <v>Finance &amp; Pay Services</v>
          </cell>
          <cell r="AI352">
            <v>48.463888888888889</v>
          </cell>
          <cell r="AJ352">
            <v>1.3083333333333333</v>
          </cell>
        </row>
        <row r="353">
          <cell r="Z353">
            <v>78268</v>
          </cell>
          <cell r="AE353" t="str">
            <v>Society</v>
          </cell>
          <cell r="AF353" t="str">
            <v>Regular</v>
          </cell>
          <cell r="AG353" t="str">
            <v>Infrastructure Management</v>
          </cell>
          <cell r="AI353">
            <v>48.45</v>
          </cell>
          <cell r="AJ353">
            <v>13.636111111111111</v>
          </cell>
        </row>
        <row r="354">
          <cell r="Z354">
            <v>59522</v>
          </cell>
          <cell r="AE354" t="str">
            <v>PWU</v>
          </cell>
          <cell r="AF354" t="str">
            <v>Regular</v>
          </cell>
          <cell r="AG354" t="str">
            <v>Business Support</v>
          </cell>
          <cell r="AI354">
            <v>48.45</v>
          </cell>
          <cell r="AJ354">
            <v>12.858333333333333</v>
          </cell>
        </row>
        <row r="355">
          <cell r="Z355">
            <v>91469</v>
          </cell>
          <cell r="AE355" t="str">
            <v>Society</v>
          </cell>
          <cell r="AF355" t="str">
            <v>Regular</v>
          </cell>
          <cell r="AG355" t="str">
            <v>Application Management</v>
          </cell>
          <cell r="AI355">
            <v>48.43611111111111</v>
          </cell>
          <cell r="AJ355">
            <v>22.305555555555557</v>
          </cell>
        </row>
        <row r="356">
          <cell r="Z356">
            <v>66476</v>
          </cell>
          <cell r="AE356" t="str">
            <v>PWU</v>
          </cell>
          <cell r="AF356" t="str">
            <v>Regular</v>
          </cell>
          <cell r="AG356" t="str">
            <v>Supply Management Services</v>
          </cell>
          <cell r="AI356">
            <v>48.413888888888891</v>
          </cell>
          <cell r="AJ356">
            <v>26.980555555555554</v>
          </cell>
        </row>
        <row r="357">
          <cell r="Z357">
            <v>82494</v>
          </cell>
          <cell r="AE357" t="str">
            <v>Society</v>
          </cell>
          <cell r="AF357" t="str">
            <v>Regular</v>
          </cell>
          <cell r="AG357" t="str">
            <v>Infrastructure Management</v>
          </cell>
          <cell r="AI357">
            <v>48.380555555555553</v>
          </cell>
          <cell r="AJ357">
            <v>14.625</v>
          </cell>
        </row>
        <row r="358">
          <cell r="Z358">
            <v>95748</v>
          </cell>
          <cell r="AE358" t="str">
            <v>Society</v>
          </cell>
          <cell r="AF358" t="str">
            <v>Regular</v>
          </cell>
          <cell r="AG358" t="str">
            <v>Infrastructure Management</v>
          </cell>
          <cell r="AI358">
            <v>48.369444444444447</v>
          </cell>
          <cell r="AJ358">
            <v>26.047222222222221</v>
          </cell>
        </row>
        <row r="359">
          <cell r="Z359">
            <v>92513</v>
          </cell>
          <cell r="AE359" t="str">
            <v>Society</v>
          </cell>
          <cell r="AF359" t="str">
            <v>Regular</v>
          </cell>
          <cell r="AG359" t="str">
            <v>Infrastructure Management</v>
          </cell>
          <cell r="AI359">
            <v>48.330555555555556</v>
          </cell>
          <cell r="AJ359">
            <v>21.391666666666666</v>
          </cell>
        </row>
        <row r="360">
          <cell r="Z360">
            <v>83381</v>
          </cell>
          <cell r="AE360" t="str">
            <v>Society</v>
          </cell>
          <cell r="AF360" t="str">
            <v>Regular</v>
          </cell>
          <cell r="AG360" t="str">
            <v>Infrastructure Management</v>
          </cell>
          <cell r="AI360">
            <v>48.330555555555556</v>
          </cell>
          <cell r="AJ360">
            <v>18.261111111111113</v>
          </cell>
        </row>
        <row r="361">
          <cell r="Z361">
            <v>80825</v>
          </cell>
          <cell r="AE361" t="str">
            <v>Society</v>
          </cell>
          <cell r="AF361" t="str">
            <v>Regular</v>
          </cell>
          <cell r="AG361" t="str">
            <v>Infrastructure Management</v>
          </cell>
          <cell r="AI361">
            <v>48.31388888888889</v>
          </cell>
          <cell r="AJ361">
            <v>3.3611111111111112</v>
          </cell>
        </row>
        <row r="362">
          <cell r="Z362">
            <v>70763</v>
          </cell>
          <cell r="AE362" t="str">
            <v>PWU</v>
          </cell>
          <cell r="AF362" t="str">
            <v>Regular</v>
          </cell>
          <cell r="AG362" t="str">
            <v>Infrastructure Management</v>
          </cell>
          <cell r="AI362">
            <v>48.297222222222224</v>
          </cell>
          <cell r="AJ362">
            <v>16.569444444444443</v>
          </cell>
        </row>
        <row r="363">
          <cell r="Z363">
            <v>82181</v>
          </cell>
          <cell r="AE363" t="str">
            <v>Society</v>
          </cell>
          <cell r="AF363" t="str">
            <v>Regular</v>
          </cell>
          <cell r="AG363" t="str">
            <v>Project Delivery</v>
          </cell>
          <cell r="AI363">
            <v>48.294444444444444</v>
          </cell>
          <cell r="AJ363">
            <v>3.0861111111111112</v>
          </cell>
        </row>
        <row r="364">
          <cell r="Z364">
            <v>56812</v>
          </cell>
          <cell r="AE364" t="str">
            <v>PWU</v>
          </cell>
          <cell r="AF364" t="str">
            <v>Regular</v>
          </cell>
          <cell r="AG364" t="str">
            <v>Supply Management Services</v>
          </cell>
          <cell r="AI364">
            <v>48.283333333333331</v>
          </cell>
          <cell r="AJ364">
            <v>20.913888888888888</v>
          </cell>
        </row>
        <row r="365">
          <cell r="Z365">
            <v>82599</v>
          </cell>
          <cell r="AE365" t="str">
            <v>Society</v>
          </cell>
          <cell r="AF365" t="str">
            <v>Regular</v>
          </cell>
          <cell r="AG365" t="str">
            <v>Infrastructure Management</v>
          </cell>
          <cell r="AI365">
            <v>48.238888888888887</v>
          </cell>
          <cell r="AJ365">
            <v>26.783333333333335</v>
          </cell>
        </row>
        <row r="366">
          <cell r="Z366">
            <v>51902</v>
          </cell>
          <cell r="AE366" t="str">
            <v>PWU</v>
          </cell>
          <cell r="AF366" t="str">
            <v>Regular</v>
          </cell>
          <cell r="AG366" t="str">
            <v>Application Management</v>
          </cell>
          <cell r="AI366">
            <v>48.222222222222221</v>
          </cell>
          <cell r="AJ366">
            <v>29.06111111111111</v>
          </cell>
        </row>
        <row r="367">
          <cell r="Z367">
            <v>87190</v>
          </cell>
          <cell r="AE367" t="str">
            <v>Society</v>
          </cell>
          <cell r="AF367" t="str">
            <v>Regular</v>
          </cell>
          <cell r="AG367" t="str">
            <v>Finance &amp; Pay Services</v>
          </cell>
          <cell r="AI367">
            <v>48.213888888888889</v>
          </cell>
          <cell r="AJ367">
            <v>1.3083333333333333</v>
          </cell>
        </row>
        <row r="368">
          <cell r="Z368">
            <v>78998</v>
          </cell>
          <cell r="AE368" t="str">
            <v>Society</v>
          </cell>
          <cell r="AF368" t="str">
            <v>Regular</v>
          </cell>
          <cell r="AG368" t="str">
            <v>Infrastructure Management</v>
          </cell>
          <cell r="AI368">
            <v>48.169444444444444</v>
          </cell>
          <cell r="AJ368">
            <v>25.897222222222222</v>
          </cell>
        </row>
        <row r="369">
          <cell r="Z369">
            <v>56812</v>
          </cell>
          <cell r="AE369" t="str">
            <v>PWU</v>
          </cell>
          <cell r="AF369" t="str">
            <v>Regular</v>
          </cell>
          <cell r="AG369" t="str">
            <v>Supply Management Services</v>
          </cell>
          <cell r="AI369">
            <v>48.12777777777778</v>
          </cell>
          <cell r="AJ369">
            <v>18.194444444444443</v>
          </cell>
        </row>
        <row r="370">
          <cell r="Z370">
            <v>96217</v>
          </cell>
          <cell r="AE370" t="str">
            <v>Society</v>
          </cell>
          <cell r="AF370" t="str">
            <v>Regular</v>
          </cell>
          <cell r="AG370" t="str">
            <v>Business Support</v>
          </cell>
          <cell r="AI370">
            <v>48.094444444444441</v>
          </cell>
          <cell r="AJ370">
            <v>24.069444444444443</v>
          </cell>
        </row>
        <row r="371">
          <cell r="Z371">
            <v>55387</v>
          </cell>
          <cell r="AE371" t="str">
            <v>PWU</v>
          </cell>
          <cell r="AF371" t="str">
            <v>Regular</v>
          </cell>
          <cell r="AG371" t="str">
            <v>Supply Management Services</v>
          </cell>
          <cell r="AI371">
            <v>48.094444444444441</v>
          </cell>
          <cell r="AJ371">
            <v>22.122222222222224</v>
          </cell>
        </row>
        <row r="372">
          <cell r="Z372">
            <v>71798</v>
          </cell>
          <cell r="AE372" t="str">
            <v>Society</v>
          </cell>
          <cell r="AF372" t="str">
            <v>Regular</v>
          </cell>
          <cell r="AG372" t="str">
            <v>Supply Management Services</v>
          </cell>
          <cell r="AI372">
            <v>48.080555555555556</v>
          </cell>
          <cell r="AJ372">
            <v>26.052777777777777</v>
          </cell>
        </row>
        <row r="373">
          <cell r="Z373">
            <v>50078</v>
          </cell>
          <cell r="AE373" t="str">
            <v>PWU</v>
          </cell>
          <cell r="AF373" t="str">
            <v>Temporary</v>
          </cell>
          <cell r="AG373" t="str">
            <v>Finance &amp; Pay Services</v>
          </cell>
          <cell r="AI373">
            <v>48.072222222222223</v>
          </cell>
          <cell r="AJ373">
            <v>0.11666666666666667</v>
          </cell>
        </row>
        <row r="374">
          <cell r="Z374">
            <v>43685</v>
          </cell>
          <cell r="AE374" t="str">
            <v>PWU</v>
          </cell>
          <cell r="AF374" t="str">
            <v>Regular</v>
          </cell>
          <cell r="AG374" t="str">
            <v>CSO</v>
          </cell>
          <cell r="AI374">
            <v>48.05</v>
          </cell>
          <cell r="AJ374">
            <v>15.797222222222222</v>
          </cell>
        </row>
        <row r="375">
          <cell r="Z375">
            <v>65820</v>
          </cell>
          <cell r="AE375" t="str">
            <v>PWU</v>
          </cell>
          <cell r="AF375" t="str">
            <v>Regular</v>
          </cell>
          <cell r="AG375" t="str">
            <v>Infrastructure Management</v>
          </cell>
          <cell r="AI375">
            <v>48.038888888888891</v>
          </cell>
          <cell r="AJ375">
            <v>21.675000000000001</v>
          </cell>
        </row>
        <row r="376">
          <cell r="Z376">
            <v>63046</v>
          </cell>
          <cell r="AE376" t="str">
            <v>PWU</v>
          </cell>
          <cell r="AF376" t="str">
            <v>Regular</v>
          </cell>
          <cell r="AG376" t="str">
            <v>Infrastructure Management</v>
          </cell>
          <cell r="AI376">
            <v>48.022222222222226</v>
          </cell>
          <cell r="AJ376">
            <v>4.552777777777778</v>
          </cell>
        </row>
        <row r="377">
          <cell r="Z377">
            <v>150000</v>
          </cell>
          <cell r="AE377" t="str">
            <v>MCP</v>
          </cell>
          <cell r="AF377" t="str">
            <v>Regular</v>
          </cell>
          <cell r="AG377" t="str">
            <v>Finance &amp; Pay Services</v>
          </cell>
          <cell r="AI377">
            <v>48.008333333333333</v>
          </cell>
          <cell r="AJ377">
            <v>21.647222222222222</v>
          </cell>
        </row>
        <row r="378">
          <cell r="Z378">
            <v>70180</v>
          </cell>
          <cell r="AE378" t="str">
            <v>Society</v>
          </cell>
          <cell r="AF378" t="str">
            <v>Regular</v>
          </cell>
          <cell r="AG378" t="str">
            <v>Infrastructure Management</v>
          </cell>
          <cell r="AI378">
            <v>48.005555555555553</v>
          </cell>
          <cell r="AJ378">
            <v>16.2</v>
          </cell>
        </row>
        <row r="379">
          <cell r="Z379">
            <v>58659</v>
          </cell>
          <cell r="AE379" t="str">
            <v>PWU</v>
          </cell>
          <cell r="AF379" t="str">
            <v>Regular</v>
          </cell>
          <cell r="AG379" t="str">
            <v>Finance &amp; Pay Services</v>
          </cell>
          <cell r="AI379">
            <v>47.994444444444447</v>
          </cell>
          <cell r="AJ379">
            <v>6.0083333333333337</v>
          </cell>
        </row>
        <row r="380">
          <cell r="Z380">
            <v>50261.53</v>
          </cell>
          <cell r="AE380" t="str">
            <v>MCP</v>
          </cell>
          <cell r="AF380" t="str">
            <v>Regular</v>
          </cell>
          <cell r="AG380" t="str">
            <v>Application Management</v>
          </cell>
          <cell r="AI380">
            <v>47.980555555555554</v>
          </cell>
          <cell r="AJ380">
            <v>4.1833333333333336</v>
          </cell>
        </row>
        <row r="381">
          <cell r="Z381">
            <v>70763</v>
          </cell>
          <cell r="AE381" t="str">
            <v>PWU</v>
          </cell>
          <cell r="AF381" t="str">
            <v>Regular</v>
          </cell>
          <cell r="AG381" t="str">
            <v>Infrastructure Management</v>
          </cell>
          <cell r="AI381">
            <v>47.980555555555554</v>
          </cell>
          <cell r="AJ381">
            <v>26.433333333333334</v>
          </cell>
        </row>
        <row r="382">
          <cell r="Z382">
            <v>52158</v>
          </cell>
          <cell r="AE382" t="str">
            <v>PWU</v>
          </cell>
          <cell r="AF382" t="str">
            <v>Regular</v>
          </cell>
          <cell r="AG382" t="str">
            <v>Finance &amp; Pay Services</v>
          </cell>
          <cell r="AI382">
            <v>47.969444444444441</v>
          </cell>
          <cell r="AJ382">
            <v>26.463888888888889</v>
          </cell>
        </row>
        <row r="383">
          <cell r="Z383">
            <v>84738</v>
          </cell>
          <cell r="AE383" t="str">
            <v>Society</v>
          </cell>
          <cell r="AF383" t="str">
            <v>Regular</v>
          </cell>
          <cell r="AG383" t="str">
            <v>Finance &amp; Pay Services</v>
          </cell>
          <cell r="AI383">
            <v>47.955555555555556</v>
          </cell>
          <cell r="AJ383">
            <v>29.233333333333334</v>
          </cell>
        </row>
        <row r="384">
          <cell r="Z384">
            <v>55387</v>
          </cell>
          <cell r="AE384" t="str">
            <v>PWU</v>
          </cell>
          <cell r="AF384" t="str">
            <v>Regular</v>
          </cell>
          <cell r="AG384" t="str">
            <v>Finance &amp; Pay Services</v>
          </cell>
          <cell r="AI384">
            <v>47.930555555555557</v>
          </cell>
          <cell r="AJ384">
            <v>29.077777777777779</v>
          </cell>
        </row>
        <row r="385">
          <cell r="Z385">
            <v>90165</v>
          </cell>
          <cell r="AE385" t="str">
            <v>Society</v>
          </cell>
          <cell r="AF385" t="str">
            <v>Regular</v>
          </cell>
          <cell r="AG385" t="str">
            <v>Infrastructure Management</v>
          </cell>
          <cell r="AI385">
            <v>47.883333333333333</v>
          </cell>
          <cell r="AJ385">
            <v>12.6</v>
          </cell>
        </row>
        <row r="386">
          <cell r="Z386">
            <v>86773</v>
          </cell>
          <cell r="AE386" t="str">
            <v>Society</v>
          </cell>
          <cell r="AF386" t="str">
            <v>Regular</v>
          </cell>
          <cell r="AG386" t="str">
            <v>Infrastructure Management</v>
          </cell>
          <cell r="AI386">
            <v>47.87777777777778</v>
          </cell>
          <cell r="AJ386">
            <v>3.4861111111111112</v>
          </cell>
        </row>
        <row r="387">
          <cell r="Z387">
            <v>66476</v>
          </cell>
          <cell r="AE387" t="str">
            <v>PWU</v>
          </cell>
          <cell r="AF387" t="str">
            <v>Regular</v>
          </cell>
          <cell r="AG387" t="str">
            <v>Supply Management Services</v>
          </cell>
          <cell r="AI387">
            <v>47.841666666666669</v>
          </cell>
          <cell r="AJ387">
            <v>24.508333333333333</v>
          </cell>
        </row>
        <row r="388">
          <cell r="Z388">
            <v>79625</v>
          </cell>
          <cell r="AE388" t="str">
            <v>Society</v>
          </cell>
          <cell r="AF388" t="str">
            <v>Regular</v>
          </cell>
          <cell r="AG388" t="str">
            <v>Finance &amp; Pay Services</v>
          </cell>
          <cell r="AI388">
            <v>47.805555555555557</v>
          </cell>
          <cell r="AJ388">
            <v>1.3083333333333333</v>
          </cell>
        </row>
        <row r="389">
          <cell r="Z389">
            <v>81660</v>
          </cell>
          <cell r="AE389" t="str">
            <v>Society</v>
          </cell>
          <cell r="AF389" t="str">
            <v>Regular</v>
          </cell>
          <cell r="AG389" t="str">
            <v>Application Management</v>
          </cell>
          <cell r="AI389">
            <v>47.802777777777777</v>
          </cell>
          <cell r="AJ389">
            <v>3.0666666666666669</v>
          </cell>
        </row>
        <row r="390">
          <cell r="Z390">
            <v>100079</v>
          </cell>
          <cell r="AE390" t="str">
            <v>Society</v>
          </cell>
          <cell r="AF390" t="str">
            <v>Regular</v>
          </cell>
          <cell r="AG390" t="str">
            <v>Application Management</v>
          </cell>
          <cell r="AI390">
            <v>47.797222222222224</v>
          </cell>
          <cell r="AJ390">
            <v>14.180555555555555</v>
          </cell>
        </row>
        <row r="391">
          <cell r="Z391">
            <v>71850</v>
          </cell>
          <cell r="AE391" t="str">
            <v>Society</v>
          </cell>
          <cell r="AF391" t="str">
            <v>Regular</v>
          </cell>
          <cell r="AG391" t="str">
            <v>Application Management</v>
          </cell>
          <cell r="AI391">
            <v>47.791666666666664</v>
          </cell>
          <cell r="AJ391">
            <v>3.6694444444444443</v>
          </cell>
        </row>
        <row r="392">
          <cell r="Z392">
            <v>102000</v>
          </cell>
          <cell r="AE392" t="str">
            <v>MCP</v>
          </cell>
          <cell r="AF392" t="str">
            <v>Regular</v>
          </cell>
          <cell r="AG392" t="str">
            <v>Infrastructure Management</v>
          </cell>
          <cell r="AI392">
            <v>47.791666666666664</v>
          </cell>
          <cell r="AJ392">
            <v>21.666666666666668</v>
          </cell>
        </row>
        <row r="393">
          <cell r="Z393">
            <v>41065</v>
          </cell>
          <cell r="AE393" t="str">
            <v>PWU</v>
          </cell>
          <cell r="AF393" t="str">
            <v>Temporary</v>
          </cell>
          <cell r="AG393" t="str">
            <v>Finance &amp; Pay Services</v>
          </cell>
          <cell r="AI393">
            <v>47.774999999999999</v>
          </cell>
          <cell r="AJ393">
            <v>0.92777777777777781</v>
          </cell>
        </row>
        <row r="394">
          <cell r="Z394">
            <v>87608</v>
          </cell>
          <cell r="AE394" t="str">
            <v>Society</v>
          </cell>
          <cell r="AF394" t="str">
            <v>Regular</v>
          </cell>
          <cell r="AG394" t="str">
            <v>Application Management</v>
          </cell>
          <cell r="AI394">
            <v>47.772222222222226</v>
          </cell>
          <cell r="AJ394">
            <v>21.638888888888889</v>
          </cell>
        </row>
        <row r="395">
          <cell r="Z395">
            <v>56812</v>
          </cell>
          <cell r="AE395" t="str">
            <v>PWU</v>
          </cell>
          <cell r="AF395" t="str">
            <v>Regular</v>
          </cell>
          <cell r="AG395" t="str">
            <v>Supply Management Services</v>
          </cell>
          <cell r="AI395">
            <v>47.763888888888886</v>
          </cell>
          <cell r="AJ395">
            <v>15.611111111111111</v>
          </cell>
        </row>
        <row r="396">
          <cell r="Z396">
            <v>81660</v>
          </cell>
          <cell r="AE396" t="str">
            <v>Society</v>
          </cell>
          <cell r="AF396" t="str">
            <v>Regular</v>
          </cell>
          <cell r="AG396" t="str">
            <v>Infrastructure Management</v>
          </cell>
          <cell r="AI396">
            <v>47.755555555555553</v>
          </cell>
          <cell r="AJ396">
            <v>24.05</v>
          </cell>
        </row>
        <row r="397">
          <cell r="Z397">
            <v>91156</v>
          </cell>
          <cell r="AE397" t="str">
            <v>Society</v>
          </cell>
          <cell r="AF397" t="str">
            <v>Regular</v>
          </cell>
          <cell r="AG397" t="str">
            <v>Finance &amp; Pay Services</v>
          </cell>
          <cell r="AI397">
            <v>47.727777777777774</v>
          </cell>
          <cell r="AJ397">
            <v>22.797222222222221</v>
          </cell>
        </row>
        <row r="398">
          <cell r="Z398">
            <v>50078</v>
          </cell>
          <cell r="AE398" t="str">
            <v>PWU</v>
          </cell>
          <cell r="AF398" t="str">
            <v>Temporary</v>
          </cell>
          <cell r="AG398" t="str">
            <v>Finance &amp; Pay Services</v>
          </cell>
          <cell r="AI398">
            <v>47.677777777777777</v>
          </cell>
          <cell r="AJ398">
            <v>0.43611111111111112</v>
          </cell>
        </row>
        <row r="399">
          <cell r="Z399">
            <v>96635</v>
          </cell>
          <cell r="AE399" t="str">
            <v>Society</v>
          </cell>
          <cell r="AF399" t="str">
            <v>Regular</v>
          </cell>
          <cell r="AG399" t="str">
            <v>Supply Management Services</v>
          </cell>
          <cell r="AI399">
            <v>47.655555555555559</v>
          </cell>
          <cell r="AJ399">
            <v>13.661111111111111</v>
          </cell>
        </row>
        <row r="400">
          <cell r="Z400">
            <v>106392</v>
          </cell>
          <cell r="AE400" t="str">
            <v>Society</v>
          </cell>
          <cell r="AF400" t="str">
            <v>Regular</v>
          </cell>
          <cell r="AG400" t="str">
            <v>Infrastructure Management</v>
          </cell>
          <cell r="AI400">
            <v>47.527777777777779</v>
          </cell>
          <cell r="AJ400">
            <v>30.211111111111112</v>
          </cell>
        </row>
        <row r="401">
          <cell r="Z401">
            <v>63046</v>
          </cell>
          <cell r="AE401" t="str">
            <v>PWU</v>
          </cell>
          <cell r="AF401" t="str">
            <v>Regular</v>
          </cell>
          <cell r="AG401" t="str">
            <v>Infrastructure Management</v>
          </cell>
          <cell r="AI401">
            <v>47.505555555555553</v>
          </cell>
          <cell r="AJ401">
            <v>3.2944444444444443</v>
          </cell>
        </row>
        <row r="402">
          <cell r="Z402">
            <v>76963</v>
          </cell>
          <cell r="AE402" t="str">
            <v>Society</v>
          </cell>
          <cell r="AF402" t="str">
            <v>Regular</v>
          </cell>
          <cell r="AG402" t="str">
            <v>Infrastructure Management</v>
          </cell>
          <cell r="AI402">
            <v>47.50277777777778</v>
          </cell>
          <cell r="AJ402">
            <v>26.119444444444444</v>
          </cell>
        </row>
        <row r="403">
          <cell r="Z403">
            <v>76020</v>
          </cell>
          <cell r="AE403" t="str">
            <v>PWU</v>
          </cell>
          <cell r="AF403" t="str">
            <v>Regular</v>
          </cell>
          <cell r="AG403" t="str">
            <v>Infrastructure Management</v>
          </cell>
          <cell r="AI403">
            <v>47.49722222222222</v>
          </cell>
          <cell r="AJ403">
            <v>24.997222222222224</v>
          </cell>
        </row>
        <row r="404">
          <cell r="Z404">
            <v>64336</v>
          </cell>
          <cell r="AE404" t="str">
            <v>Society</v>
          </cell>
          <cell r="AF404" t="str">
            <v>Regular</v>
          </cell>
          <cell r="AG404" t="str">
            <v>Infrastructure Management</v>
          </cell>
          <cell r="AI404">
            <v>47.491666666666667</v>
          </cell>
          <cell r="AJ404">
            <v>26.711111111111112</v>
          </cell>
        </row>
        <row r="405">
          <cell r="Z405">
            <v>79938</v>
          </cell>
          <cell r="AE405" t="str">
            <v>Society</v>
          </cell>
          <cell r="AF405" t="str">
            <v>Regular</v>
          </cell>
          <cell r="AG405" t="str">
            <v>Application Management</v>
          </cell>
          <cell r="AI405">
            <v>47.461111111111109</v>
          </cell>
          <cell r="AJ405">
            <v>2.7305555555555556</v>
          </cell>
        </row>
        <row r="406">
          <cell r="Z406">
            <v>85051</v>
          </cell>
          <cell r="AE406" t="str">
            <v>Society</v>
          </cell>
          <cell r="AF406" t="str">
            <v>Regular</v>
          </cell>
          <cell r="AG406" t="str">
            <v>Application Management</v>
          </cell>
          <cell r="AI406">
            <v>47.461111111111109</v>
          </cell>
          <cell r="AJ406">
            <v>0.84444444444444444</v>
          </cell>
        </row>
        <row r="407">
          <cell r="Z407">
            <v>65432</v>
          </cell>
          <cell r="AE407" t="str">
            <v>Society</v>
          </cell>
          <cell r="AF407" t="str">
            <v>Regular</v>
          </cell>
          <cell r="AG407" t="str">
            <v>Application Management</v>
          </cell>
          <cell r="AI407">
            <v>47.430555555555557</v>
          </cell>
          <cell r="AJ407">
            <v>25.858333333333334</v>
          </cell>
        </row>
        <row r="408">
          <cell r="Z408">
            <v>31117</v>
          </cell>
          <cell r="AE408" t="str">
            <v>PWU</v>
          </cell>
          <cell r="AF408" t="str">
            <v>Regular</v>
          </cell>
          <cell r="AG408" t="str">
            <v>Business Support</v>
          </cell>
          <cell r="AI408">
            <v>47.366666666666667</v>
          </cell>
          <cell r="AJ408">
            <v>26.280555555555555</v>
          </cell>
        </row>
        <row r="409">
          <cell r="Z409">
            <v>56812</v>
          </cell>
          <cell r="AE409" t="str">
            <v>PWU</v>
          </cell>
          <cell r="AF409" t="str">
            <v>Regular</v>
          </cell>
          <cell r="AG409" t="str">
            <v>Supply Management Services</v>
          </cell>
          <cell r="AI409">
            <v>47.363888888888887</v>
          </cell>
          <cell r="AJ409">
            <v>4.3166666666666664</v>
          </cell>
        </row>
        <row r="410">
          <cell r="Z410">
            <v>88025</v>
          </cell>
          <cell r="AE410" t="str">
            <v>Society</v>
          </cell>
          <cell r="AF410" t="str">
            <v>Regular</v>
          </cell>
          <cell r="AG410" t="str">
            <v>Finance &amp; Pay Services</v>
          </cell>
          <cell r="AI410">
            <v>47.297222222222224</v>
          </cell>
          <cell r="AJ410">
            <v>24.241666666666667</v>
          </cell>
        </row>
        <row r="411">
          <cell r="Z411">
            <v>70763</v>
          </cell>
          <cell r="AE411" t="str">
            <v>PWU</v>
          </cell>
          <cell r="AF411" t="str">
            <v>Regular</v>
          </cell>
          <cell r="AG411" t="str">
            <v>Infrastructure Management</v>
          </cell>
          <cell r="AI411">
            <v>47.294444444444444</v>
          </cell>
          <cell r="AJ411">
            <v>29.441666666666666</v>
          </cell>
        </row>
        <row r="412">
          <cell r="Z412">
            <v>97939</v>
          </cell>
          <cell r="AE412" t="str">
            <v>Society</v>
          </cell>
          <cell r="AF412" t="str">
            <v>Regular</v>
          </cell>
          <cell r="AG412" t="str">
            <v>Application Management</v>
          </cell>
          <cell r="AI412">
            <v>47.241666666666667</v>
          </cell>
          <cell r="AJ412">
            <v>14.4</v>
          </cell>
        </row>
        <row r="413">
          <cell r="Z413">
            <v>49257</v>
          </cell>
          <cell r="AE413" t="str">
            <v>PWU</v>
          </cell>
          <cell r="AF413" t="str">
            <v>Regular</v>
          </cell>
          <cell r="AG413" t="str">
            <v>Settlements</v>
          </cell>
          <cell r="AI413">
            <v>47.2</v>
          </cell>
          <cell r="AJ413">
            <v>5.7638888888888893</v>
          </cell>
        </row>
        <row r="414">
          <cell r="Z414">
            <v>85051</v>
          </cell>
          <cell r="AE414" t="str">
            <v>Society</v>
          </cell>
          <cell r="AF414" t="str">
            <v>Regular</v>
          </cell>
          <cell r="AG414" t="str">
            <v>Infrastructure Management</v>
          </cell>
          <cell r="AI414">
            <v>47.194444444444443</v>
          </cell>
          <cell r="AJ414">
            <v>24.25</v>
          </cell>
        </row>
        <row r="415">
          <cell r="Z415">
            <v>110000</v>
          </cell>
          <cell r="AE415" t="str">
            <v>MCP</v>
          </cell>
          <cell r="AF415" t="str">
            <v>Regular</v>
          </cell>
          <cell r="AG415" t="str">
            <v>Business Support</v>
          </cell>
          <cell r="AI415">
            <v>47.19166666666667</v>
          </cell>
          <cell r="AJ415">
            <v>24.202777777777779</v>
          </cell>
        </row>
        <row r="416">
          <cell r="Z416">
            <v>91887</v>
          </cell>
          <cell r="AE416" t="str">
            <v>Society</v>
          </cell>
          <cell r="AF416" t="str">
            <v>Regular</v>
          </cell>
          <cell r="AG416" t="str">
            <v>Application Management</v>
          </cell>
          <cell r="AI416">
            <v>47.155555555555559</v>
          </cell>
          <cell r="AJ416">
            <v>23.18888888888889</v>
          </cell>
        </row>
        <row r="417">
          <cell r="Z417">
            <v>52158</v>
          </cell>
          <cell r="AE417" t="str">
            <v>PWU</v>
          </cell>
          <cell r="AF417" t="str">
            <v>Regular</v>
          </cell>
          <cell r="AG417" t="str">
            <v>Supply Management Services</v>
          </cell>
          <cell r="AI417">
            <v>47.141666666666666</v>
          </cell>
          <cell r="AJ417">
            <v>12.866666666666667</v>
          </cell>
        </row>
        <row r="418">
          <cell r="Z418">
            <v>66789</v>
          </cell>
          <cell r="AE418" t="str">
            <v>PWU</v>
          </cell>
          <cell r="AF418" t="str">
            <v>Regular</v>
          </cell>
          <cell r="AG418" t="str">
            <v>Infrastructure Management</v>
          </cell>
          <cell r="AI418">
            <v>47.133333333333333</v>
          </cell>
          <cell r="AJ418">
            <v>20.694444444444443</v>
          </cell>
        </row>
        <row r="419">
          <cell r="Z419">
            <v>160000</v>
          </cell>
          <cell r="AE419" t="str">
            <v>MCP</v>
          </cell>
          <cell r="AF419" t="str">
            <v>Regular</v>
          </cell>
          <cell r="AG419" t="str">
            <v>Supply Management Services</v>
          </cell>
          <cell r="AI419">
            <v>47.133333333333333</v>
          </cell>
          <cell r="AJ419">
            <v>3.625</v>
          </cell>
        </row>
        <row r="420">
          <cell r="Z420">
            <v>95226</v>
          </cell>
          <cell r="AE420" t="str">
            <v>Society</v>
          </cell>
          <cell r="AF420" t="str">
            <v>Regular</v>
          </cell>
          <cell r="AG420" t="str">
            <v>Application Management</v>
          </cell>
          <cell r="AI420">
            <v>47.12222222222222</v>
          </cell>
          <cell r="AJ420">
            <v>15.511111111111111</v>
          </cell>
        </row>
        <row r="421">
          <cell r="Z421">
            <v>98304</v>
          </cell>
          <cell r="AE421" t="str">
            <v>PWU</v>
          </cell>
          <cell r="AF421" t="str">
            <v>Regular</v>
          </cell>
          <cell r="AG421" t="str">
            <v>Finance &amp; Pay Services</v>
          </cell>
          <cell r="AI421">
            <v>47.111111111111114</v>
          </cell>
          <cell r="AJ421">
            <v>21.202777777777779</v>
          </cell>
        </row>
        <row r="422">
          <cell r="Z422">
            <v>56812</v>
          </cell>
          <cell r="AE422" t="str">
            <v>PWU</v>
          </cell>
          <cell r="AF422" t="str">
            <v>Regular</v>
          </cell>
          <cell r="AG422" t="str">
            <v>Supply Management Services</v>
          </cell>
          <cell r="AI422">
            <v>47.108333333333334</v>
          </cell>
          <cell r="AJ422">
            <v>24.297222222222221</v>
          </cell>
        </row>
        <row r="423">
          <cell r="Z423">
            <v>56812</v>
          </cell>
          <cell r="AE423" t="str">
            <v>PWU</v>
          </cell>
          <cell r="AF423" t="str">
            <v>Regular</v>
          </cell>
          <cell r="AG423" t="str">
            <v>Supply Management Services</v>
          </cell>
          <cell r="AI423">
            <v>47.088888888888889</v>
          </cell>
          <cell r="AJ423">
            <v>16.047222222222221</v>
          </cell>
        </row>
        <row r="424">
          <cell r="Z424">
            <v>85938</v>
          </cell>
          <cell r="AE424" t="str">
            <v>Society</v>
          </cell>
          <cell r="AF424" t="str">
            <v>Regular</v>
          </cell>
          <cell r="AG424" t="str">
            <v>Infrastructure Management</v>
          </cell>
          <cell r="AI424">
            <v>47.086111111111109</v>
          </cell>
          <cell r="AJ424">
            <v>26.483333333333334</v>
          </cell>
        </row>
        <row r="425">
          <cell r="Z425">
            <v>90165</v>
          </cell>
          <cell r="AE425" t="str">
            <v>Society</v>
          </cell>
          <cell r="AF425" t="str">
            <v>Regular</v>
          </cell>
          <cell r="AG425" t="str">
            <v>Application Management</v>
          </cell>
          <cell r="AI425">
            <v>47.075000000000003</v>
          </cell>
          <cell r="AJ425">
            <v>12.791666666666666</v>
          </cell>
        </row>
        <row r="426">
          <cell r="Z426">
            <v>97522</v>
          </cell>
          <cell r="AE426" t="str">
            <v>Society</v>
          </cell>
          <cell r="AF426" t="str">
            <v>Regular</v>
          </cell>
          <cell r="AG426" t="str">
            <v>Infrastructure Management</v>
          </cell>
          <cell r="AI426">
            <v>47.069444444444443</v>
          </cell>
          <cell r="AJ426">
            <v>3.3138888888888891</v>
          </cell>
        </row>
        <row r="427">
          <cell r="Z427">
            <v>66517</v>
          </cell>
          <cell r="AE427" t="str">
            <v>PWU</v>
          </cell>
          <cell r="AF427" t="str">
            <v>Regular</v>
          </cell>
          <cell r="AG427" t="str">
            <v>Infrastructure Management</v>
          </cell>
          <cell r="AI427">
            <v>47.005555555555553</v>
          </cell>
          <cell r="AJ427">
            <v>27.241666666666667</v>
          </cell>
        </row>
        <row r="428">
          <cell r="Z428">
            <v>84216</v>
          </cell>
          <cell r="AE428" t="str">
            <v>Society</v>
          </cell>
          <cell r="AF428" t="str">
            <v>Regular</v>
          </cell>
          <cell r="AG428" t="str">
            <v>Business Support</v>
          </cell>
          <cell r="AI428">
            <v>47.00277777777778</v>
          </cell>
          <cell r="AJ428">
            <v>27.163888888888888</v>
          </cell>
        </row>
        <row r="429">
          <cell r="Z429">
            <v>44193</v>
          </cell>
          <cell r="AE429" t="str">
            <v>PWU</v>
          </cell>
          <cell r="AF429" t="str">
            <v>Regular</v>
          </cell>
          <cell r="AG429" t="str">
            <v>Business Support</v>
          </cell>
          <cell r="AI429">
            <v>46.977777777777774</v>
          </cell>
          <cell r="AJ429">
            <v>23.847222222222221</v>
          </cell>
        </row>
        <row r="430">
          <cell r="Z430">
            <v>81190</v>
          </cell>
          <cell r="AE430" t="str">
            <v>Society</v>
          </cell>
          <cell r="AF430" t="str">
            <v>Regular</v>
          </cell>
          <cell r="AG430" t="str">
            <v>Infrastructure Management</v>
          </cell>
          <cell r="AI430">
            <v>46.966666666666669</v>
          </cell>
          <cell r="AJ430">
            <v>28.138888888888889</v>
          </cell>
        </row>
        <row r="431">
          <cell r="Z431">
            <v>52158</v>
          </cell>
          <cell r="AE431" t="str">
            <v>PWU</v>
          </cell>
          <cell r="AF431" t="str">
            <v>Regular</v>
          </cell>
          <cell r="AG431" t="str">
            <v>Supply Management Services</v>
          </cell>
          <cell r="AI431">
            <v>46.966666666666669</v>
          </cell>
          <cell r="AJ431">
            <v>12.533333333333333</v>
          </cell>
        </row>
        <row r="432">
          <cell r="Z432">
            <v>73311</v>
          </cell>
          <cell r="AE432" t="str">
            <v>Society</v>
          </cell>
          <cell r="AF432" t="str">
            <v>Regular</v>
          </cell>
          <cell r="AG432" t="str">
            <v>Infrastructure Management</v>
          </cell>
          <cell r="AI432">
            <v>46.955555555555556</v>
          </cell>
          <cell r="AJ432">
            <v>22.922222222222221</v>
          </cell>
        </row>
        <row r="433">
          <cell r="Z433">
            <v>67832</v>
          </cell>
          <cell r="AE433" t="str">
            <v>Society</v>
          </cell>
          <cell r="AF433" t="str">
            <v>Temporary</v>
          </cell>
          <cell r="AG433" t="str">
            <v>Application Management</v>
          </cell>
          <cell r="AI433">
            <v>46.947222222222223</v>
          </cell>
          <cell r="AJ433">
            <v>0.86944444444444446</v>
          </cell>
        </row>
        <row r="434">
          <cell r="Z434">
            <v>46960.72</v>
          </cell>
          <cell r="AE434" t="str">
            <v>MCP</v>
          </cell>
          <cell r="AF434" t="str">
            <v>Temporary</v>
          </cell>
          <cell r="AG434" t="str">
            <v>Infrastructure Management</v>
          </cell>
          <cell r="AI434">
            <v>46.944444444444443</v>
          </cell>
          <cell r="AJ434">
            <v>0.58611111111111114</v>
          </cell>
        </row>
        <row r="435">
          <cell r="Z435">
            <v>101000</v>
          </cell>
          <cell r="AE435" t="str">
            <v>MCP</v>
          </cell>
          <cell r="AF435" t="str">
            <v>Regular</v>
          </cell>
          <cell r="AG435" t="str">
            <v>Infrastructure Management</v>
          </cell>
          <cell r="AI435">
            <v>46.891666666666666</v>
          </cell>
          <cell r="AJ435">
            <v>25.93888888888889</v>
          </cell>
        </row>
        <row r="436">
          <cell r="Z436">
            <v>49257</v>
          </cell>
          <cell r="AE436" t="str">
            <v>PWU</v>
          </cell>
          <cell r="AF436" t="str">
            <v>Regular</v>
          </cell>
          <cell r="AG436" t="str">
            <v>CSO</v>
          </cell>
          <cell r="AI436">
            <v>46.875</v>
          </cell>
          <cell r="AJ436">
            <v>23.330555555555556</v>
          </cell>
        </row>
        <row r="437">
          <cell r="Z437">
            <v>63046</v>
          </cell>
          <cell r="AE437" t="str">
            <v>PWU</v>
          </cell>
          <cell r="AF437" t="str">
            <v>Regular</v>
          </cell>
          <cell r="AG437" t="str">
            <v>Infrastructure Management</v>
          </cell>
          <cell r="AI437">
            <v>46.87222222222222</v>
          </cell>
          <cell r="AJ437">
            <v>3.2944444444444443</v>
          </cell>
        </row>
        <row r="438">
          <cell r="Z438">
            <v>80720</v>
          </cell>
          <cell r="AE438" t="str">
            <v>Society</v>
          </cell>
          <cell r="AF438" t="str">
            <v>Regular</v>
          </cell>
          <cell r="AG438" t="str">
            <v>Infrastructure Management</v>
          </cell>
          <cell r="AI438">
            <v>46.855555555555554</v>
          </cell>
          <cell r="AJ438">
            <v>4.5916666666666668</v>
          </cell>
        </row>
        <row r="439">
          <cell r="Z439">
            <v>78268</v>
          </cell>
          <cell r="AE439" t="str">
            <v>Society</v>
          </cell>
          <cell r="AF439" t="str">
            <v>Regular</v>
          </cell>
          <cell r="AG439" t="str">
            <v>Application Management</v>
          </cell>
          <cell r="AI439">
            <v>46.847222222222221</v>
          </cell>
          <cell r="AJ439">
            <v>3.3138888888888891</v>
          </cell>
        </row>
        <row r="440">
          <cell r="Z440">
            <v>90686</v>
          </cell>
          <cell r="AE440" t="str">
            <v>Society</v>
          </cell>
          <cell r="AF440" t="str">
            <v>Regular</v>
          </cell>
          <cell r="AG440" t="str">
            <v>Infrastructure Management</v>
          </cell>
          <cell r="AI440">
            <v>46.844444444444441</v>
          </cell>
          <cell r="AJ440">
            <v>23.255555555555556</v>
          </cell>
        </row>
        <row r="441">
          <cell r="Z441">
            <v>86356</v>
          </cell>
          <cell r="AE441" t="str">
            <v>Society</v>
          </cell>
          <cell r="AF441" t="str">
            <v>Regular</v>
          </cell>
          <cell r="AG441" t="str">
            <v>Application Management</v>
          </cell>
          <cell r="AI441">
            <v>46.841666666666669</v>
          </cell>
          <cell r="AJ441">
            <v>12.886111111111111</v>
          </cell>
        </row>
        <row r="442">
          <cell r="Z442">
            <v>96687</v>
          </cell>
          <cell r="AE442" t="str">
            <v>Society</v>
          </cell>
          <cell r="AF442" t="str">
            <v>Regular</v>
          </cell>
          <cell r="AG442" t="str">
            <v>Project Delivery</v>
          </cell>
          <cell r="AI442">
            <v>46.736111111111114</v>
          </cell>
          <cell r="AJ442">
            <v>21.533333333333335</v>
          </cell>
        </row>
        <row r="443">
          <cell r="Z443">
            <v>82912</v>
          </cell>
          <cell r="AE443" t="str">
            <v>Society</v>
          </cell>
          <cell r="AF443" t="str">
            <v>Regular</v>
          </cell>
          <cell r="AG443" t="str">
            <v>Infrastructure Management</v>
          </cell>
          <cell r="AI443">
            <v>46.722222222222221</v>
          </cell>
          <cell r="AJ443">
            <v>20.763888888888889</v>
          </cell>
        </row>
        <row r="444">
          <cell r="Z444">
            <v>100079</v>
          </cell>
          <cell r="AE444" t="str">
            <v>Society</v>
          </cell>
          <cell r="AF444" t="str">
            <v>Regular</v>
          </cell>
          <cell r="AG444" t="str">
            <v>Finance &amp; Pay Services</v>
          </cell>
          <cell r="AI444">
            <v>46.719444444444441</v>
          </cell>
          <cell r="AJ444">
            <v>16.258333333333333</v>
          </cell>
        </row>
        <row r="445">
          <cell r="Z445">
            <v>64785</v>
          </cell>
          <cell r="AE445" t="str">
            <v>PWU</v>
          </cell>
          <cell r="AF445" t="str">
            <v>Temporary</v>
          </cell>
          <cell r="AG445" t="str">
            <v>Infrastructure Management</v>
          </cell>
          <cell r="AI445">
            <v>46.713888888888889</v>
          </cell>
          <cell r="AJ445">
            <v>1.5972222222222223</v>
          </cell>
        </row>
        <row r="446">
          <cell r="Z446">
            <v>89330</v>
          </cell>
          <cell r="AE446" t="str">
            <v>Society</v>
          </cell>
          <cell r="AF446" t="str">
            <v>Regular</v>
          </cell>
          <cell r="AG446" t="str">
            <v>Infrastructure Management</v>
          </cell>
          <cell r="AI446">
            <v>46.677777777777777</v>
          </cell>
          <cell r="AJ446">
            <v>2.9249999999999998</v>
          </cell>
        </row>
        <row r="447">
          <cell r="Z447">
            <v>86147</v>
          </cell>
          <cell r="AE447" t="str">
            <v>Society</v>
          </cell>
          <cell r="AF447" t="str">
            <v>Regular</v>
          </cell>
          <cell r="AG447" t="str">
            <v>Application Management</v>
          </cell>
          <cell r="AI447">
            <v>46.674999999999997</v>
          </cell>
          <cell r="AJ447">
            <v>3.2</v>
          </cell>
        </row>
        <row r="448">
          <cell r="Z448">
            <v>87190</v>
          </cell>
          <cell r="AE448" t="str">
            <v>Society</v>
          </cell>
          <cell r="AF448" t="str">
            <v>Regular</v>
          </cell>
          <cell r="AG448" t="str">
            <v>Application Management</v>
          </cell>
          <cell r="AI448">
            <v>46.672222222222224</v>
          </cell>
          <cell r="AJ448">
            <v>21.722222222222221</v>
          </cell>
        </row>
        <row r="449">
          <cell r="Z449">
            <v>91887</v>
          </cell>
          <cell r="AE449" t="str">
            <v>Society</v>
          </cell>
          <cell r="AF449" t="str">
            <v>Regular</v>
          </cell>
          <cell r="AG449" t="str">
            <v>Infrastructure Management</v>
          </cell>
          <cell r="AI449">
            <v>46.658333333333331</v>
          </cell>
          <cell r="AJ449">
            <v>22.31388888888889</v>
          </cell>
        </row>
        <row r="450">
          <cell r="Z450">
            <v>66476</v>
          </cell>
          <cell r="AE450" t="str">
            <v>PWU</v>
          </cell>
          <cell r="AF450" t="str">
            <v>Regular</v>
          </cell>
          <cell r="AG450" t="str">
            <v>Supply Management Services</v>
          </cell>
          <cell r="AI450">
            <v>46.616666666666667</v>
          </cell>
          <cell r="AJ450">
            <v>28.216666666666665</v>
          </cell>
        </row>
        <row r="451">
          <cell r="Z451">
            <v>86773</v>
          </cell>
          <cell r="AE451" t="str">
            <v>Society</v>
          </cell>
          <cell r="AF451" t="str">
            <v>Regular</v>
          </cell>
          <cell r="AG451" t="str">
            <v>Application Management</v>
          </cell>
          <cell r="AI451">
            <v>46.605555555555554</v>
          </cell>
          <cell r="AJ451">
            <v>2.4138888888888888</v>
          </cell>
        </row>
        <row r="452">
          <cell r="Z452">
            <v>88443</v>
          </cell>
          <cell r="AE452" t="str">
            <v>Society</v>
          </cell>
          <cell r="AF452" t="str">
            <v>Regular</v>
          </cell>
          <cell r="AG452" t="str">
            <v>Application Management</v>
          </cell>
          <cell r="AI452">
            <v>46.605555555555554</v>
          </cell>
          <cell r="AJ452">
            <v>25.805555555555557</v>
          </cell>
        </row>
        <row r="453">
          <cell r="Z453">
            <v>52158</v>
          </cell>
          <cell r="AE453" t="str">
            <v>PWU</v>
          </cell>
          <cell r="AF453" t="str">
            <v>Regular</v>
          </cell>
          <cell r="AG453" t="str">
            <v>Finance &amp; Pay Services</v>
          </cell>
          <cell r="AI453">
            <v>46.555555555555557</v>
          </cell>
          <cell r="AJ453">
            <v>12.022222222222222</v>
          </cell>
        </row>
        <row r="454">
          <cell r="Z454">
            <v>92826</v>
          </cell>
          <cell r="AE454" t="str">
            <v>Society</v>
          </cell>
          <cell r="AF454" t="str">
            <v>Regular</v>
          </cell>
          <cell r="AG454" t="str">
            <v>Infrastructure Management</v>
          </cell>
          <cell r="AI454">
            <v>46.541666666666664</v>
          </cell>
          <cell r="AJ454">
            <v>17.794444444444444</v>
          </cell>
        </row>
        <row r="455">
          <cell r="Z455">
            <v>97157</v>
          </cell>
          <cell r="AE455" t="str">
            <v>Society</v>
          </cell>
          <cell r="AF455" t="str">
            <v>Regular</v>
          </cell>
          <cell r="AG455" t="str">
            <v>Application Management</v>
          </cell>
          <cell r="AI455">
            <v>46.527777777777779</v>
          </cell>
          <cell r="AJ455">
            <v>20.916666666666668</v>
          </cell>
        </row>
        <row r="456">
          <cell r="Z456">
            <v>76181</v>
          </cell>
          <cell r="AE456" t="str">
            <v>Society</v>
          </cell>
          <cell r="AF456" t="str">
            <v>Temporary</v>
          </cell>
          <cell r="AG456" t="str">
            <v>Finance &amp; Pay Services</v>
          </cell>
          <cell r="AI456">
            <v>46.480555555555554</v>
          </cell>
          <cell r="AJ456">
            <v>0.92777777777777781</v>
          </cell>
        </row>
        <row r="457">
          <cell r="Z457">
            <v>75816</v>
          </cell>
          <cell r="AE457" t="str">
            <v>Society</v>
          </cell>
          <cell r="AF457" t="str">
            <v>Temporary</v>
          </cell>
          <cell r="AG457" t="str">
            <v>Application Management</v>
          </cell>
          <cell r="AI457">
            <v>46.408333333333331</v>
          </cell>
          <cell r="AJ457">
            <v>0.67222222222222228</v>
          </cell>
        </row>
        <row r="458">
          <cell r="Z458">
            <v>87608</v>
          </cell>
          <cell r="AE458" t="str">
            <v>Society</v>
          </cell>
          <cell r="AF458" t="str">
            <v>Regular</v>
          </cell>
          <cell r="AG458" t="str">
            <v>Application Management</v>
          </cell>
          <cell r="AI458">
            <v>46.394444444444446</v>
          </cell>
          <cell r="AJ458">
            <v>11.861111111111111</v>
          </cell>
        </row>
        <row r="459">
          <cell r="Z459">
            <v>46838</v>
          </cell>
          <cell r="AE459" t="str">
            <v>MCP</v>
          </cell>
          <cell r="AF459" t="str">
            <v>Regular</v>
          </cell>
          <cell r="AG459" t="str">
            <v>Supply Management Services</v>
          </cell>
          <cell r="AI459">
            <v>46.394444444444446</v>
          </cell>
          <cell r="AJ459">
            <v>4.1583333333333332</v>
          </cell>
        </row>
        <row r="460">
          <cell r="Z460">
            <v>200000</v>
          </cell>
          <cell r="AE460" t="str">
            <v>MCP</v>
          </cell>
          <cell r="AF460" t="str">
            <v>Regular</v>
          </cell>
          <cell r="AG460" t="str">
            <v>Infrastructure Management</v>
          </cell>
          <cell r="AI460">
            <v>46.37777777777778</v>
          </cell>
          <cell r="AJ460">
            <v>3.8138888888888891</v>
          </cell>
        </row>
        <row r="461">
          <cell r="Z461">
            <v>85938</v>
          </cell>
          <cell r="AE461" t="str">
            <v>Society</v>
          </cell>
          <cell r="AF461" t="str">
            <v>Regular</v>
          </cell>
          <cell r="AG461" t="str">
            <v>Application Management</v>
          </cell>
          <cell r="AI461">
            <v>46.366666666666667</v>
          </cell>
          <cell r="AJ461">
            <v>12.925000000000001</v>
          </cell>
        </row>
        <row r="462">
          <cell r="Z462">
            <v>97678</v>
          </cell>
          <cell r="AE462" t="str">
            <v>Society</v>
          </cell>
          <cell r="AF462" t="str">
            <v>Regular</v>
          </cell>
          <cell r="AG462" t="str">
            <v>Infrastructure Management</v>
          </cell>
          <cell r="AI462">
            <v>46.355555555555554</v>
          </cell>
          <cell r="AJ462">
            <v>3.4166666666666665</v>
          </cell>
        </row>
        <row r="463">
          <cell r="Z463">
            <v>70763</v>
          </cell>
          <cell r="AE463" t="str">
            <v>PWU</v>
          </cell>
          <cell r="AF463" t="str">
            <v>Regular</v>
          </cell>
          <cell r="AG463" t="str">
            <v>Infrastructure Management</v>
          </cell>
          <cell r="AI463">
            <v>46.341666666666669</v>
          </cell>
          <cell r="AJ463">
            <v>13.363888888888889</v>
          </cell>
        </row>
        <row r="464">
          <cell r="Z464">
            <v>96217</v>
          </cell>
          <cell r="AE464" t="str">
            <v>Society</v>
          </cell>
          <cell r="AF464" t="str">
            <v>Regular</v>
          </cell>
          <cell r="AG464" t="str">
            <v>Project Delivery</v>
          </cell>
          <cell r="AI464">
            <v>46.327777777777776</v>
          </cell>
          <cell r="AJ464">
            <v>13.96111111111111</v>
          </cell>
        </row>
        <row r="465">
          <cell r="Z465">
            <v>65849</v>
          </cell>
          <cell r="AE465" t="str">
            <v>Society</v>
          </cell>
          <cell r="AF465" t="str">
            <v>Regular</v>
          </cell>
          <cell r="AG465" t="str">
            <v>Infrastructure Management</v>
          </cell>
          <cell r="AI465">
            <v>46.31666666666667</v>
          </cell>
          <cell r="AJ465">
            <v>3.2638888888888888</v>
          </cell>
        </row>
        <row r="466">
          <cell r="Z466">
            <v>99765</v>
          </cell>
          <cell r="AE466" t="str">
            <v>Society</v>
          </cell>
          <cell r="AF466" t="str">
            <v>Regular</v>
          </cell>
          <cell r="AG466" t="str">
            <v>Infrastructure Management</v>
          </cell>
          <cell r="AI466">
            <v>46.236111111111114</v>
          </cell>
          <cell r="AJ466">
            <v>12.327777777777778</v>
          </cell>
        </row>
        <row r="467">
          <cell r="Z467">
            <v>90373</v>
          </cell>
          <cell r="AE467" t="str">
            <v>Society</v>
          </cell>
          <cell r="AF467" t="str">
            <v>Regular</v>
          </cell>
          <cell r="AG467" t="str">
            <v>Infrastructure Management</v>
          </cell>
          <cell r="AI467">
            <v>46.233333333333334</v>
          </cell>
          <cell r="AJ467">
            <v>21.647222222222222</v>
          </cell>
        </row>
        <row r="468">
          <cell r="Z468">
            <v>58659</v>
          </cell>
          <cell r="AE468" t="str">
            <v>PWU</v>
          </cell>
          <cell r="AF468" t="str">
            <v>Regular</v>
          </cell>
          <cell r="AG468" t="str">
            <v>Finance &amp; Pay Services</v>
          </cell>
          <cell r="AI468">
            <v>46.227777777777774</v>
          </cell>
          <cell r="AJ468">
            <v>22.616666666666667</v>
          </cell>
        </row>
        <row r="469">
          <cell r="Z469">
            <v>73311</v>
          </cell>
          <cell r="AE469" t="str">
            <v>Society</v>
          </cell>
          <cell r="AF469" t="str">
            <v>Regular</v>
          </cell>
          <cell r="AG469" t="str">
            <v>Infrastructure Management</v>
          </cell>
          <cell r="AI469">
            <v>46.2</v>
          </cell>
          <cell r="AJ469">
            <v>3.3027777777777776</v>
          </cell>
        </row>
        <row r="470">
          <cell r="Z470">
            <v>97250</v>
          </cell>
          <cell r="AE470" t="str">
            <v>MCP</v>
          </cell>
          <cell r="AF470" t="str">
            <v>Regular</v>
          </cell>
          <cell r="AG470" t="str">
            <v>Finance &amp; Pay Services</v>
          </cell>
          <cell r="AI470">
            <v>46.141666666666666</v>
          </cell>
          <cell r="AJ470">
            <v>6.833333333333333</v>
          </cell>
        </row>
        <row r="471">
          <cell r="Z471">
            <v>60162</v>
          </cell>
          <cell r="AE471" t="str">
            <v>Society</v>
          </cell>
          <cell r="AF471" t="str">
            <v>Temporary</v>
          </cell>
          <cell r="AG471" t="str">
            <v>Supply Management Services</v>
          </cell>
          <cell r="AI471">
            <v>46.141666666666666</v>
          </cell>
          <cell r="AJ471">
            <v>2.6416666666666666</v>
          </cell>
        </row>
        <row r="472">
          <cell r="Z472">
            <v>43685</v>
          </cell>
          <cell r="AE472" t="str">
            <v>PWU</v>
          </cell>
          <cell r="AF472" t="str">
            <v>Regular</v>
          </cell>
          <cell r="AG472" t="str">
            <v>Settlements</v>
          </cell>
          <cell r="AI472">
            <v>46.12777777777778</v>
          </cell>
          <cell r="AJ472">
            <v>18.327777777777779</v>
          </cell>
        </row>
        <row r="473">
          <cell r="Z473">
            <v>56812</v>
          </cell>
          <cell r="AE473" t="str">
            <v>PWU</v>
          </cell>
          <cell r="AF473" t="str">
            <v>Regular</v>
          </cell>
          <cell r="AG473" t="str">
            <v>Supply Management Services</v>
          </cell>
          <cell r="AI473">
            <v>46.125</v>
          </cell>
          <cell r="AJ473">
            <v>14.408333333333333</v>
          </cell>
        </row>
        <row r="474">
          <cell r="Z474">
            <v>88912</v>
          </cell>
          <cell r="AE474" t="str">
            <v>Society</v>
          </cell>
          <cell r="AF474" t="str">
            <v>Regular</v>
          </cell>
          <cell r="AG474" t="str">
            <v>Application Management</v>
          </cell>
          <cell r="AI474">
            <v>46.088888888888889</v>
          </cell>
          <cell r="AJ474">
            <v>25.072222222222223</v>
          </cell>
        </row>
        <row r="475">
          <cell r="Z475">
            <v>70763</v>
          </cell>
          <cell r="AE475" t="str">
            <v>PWU</v>
          </cell>
          <cell r="AF475" t="str">
            <v>Regular</v>
          </cell>
          <cell r="AG475" t="str">
            <v>Infrastructure Management</v>
          </cell>
          <cell r="AI475">
            <v>46.06111111111111</v>
          </cell>
          <cell r="AJ475">
            <v>25.166666666666668</v>
          </cell>
        </row>
        <row r="476">
          <cell r="Z476">
            <v>77433</v>
          </cell>
          <cell r="AE476" t="str">
            <v>Society</v>
          </cell>
          <cell r="AF476" t="str">
            <v>Regular</v>
          </cell>
          <cell r="AG476" t="str">
            <v>Application Management</v>
          </cell>
          <cell r="AI476">
            <v>46.05833333333333</v>
          </cell>
          <cell r="AJ476">
            <v>2.2611111111111111</v>
          </cell>
        </row>
        <row r="477">
          <cell r="Z477">
            <v>90686</v>
          </cell>
          <cell r="AE477" t="str">
            <v>Society</v>
          </cell>
          <cell r="AF477" t="str">
            <v>Regular</v>
          </cell>
          <cell r="AG477" t="str">
            <v>Infrastructure Management</v>
          </cell>
          <cell r="AI477">
            <v>46.047222222222224</v>
          </cell>
          <cell r="AJ477">
            <v>24.852777777777778</v>
          </cell>
        </row>
        <row r="478">
          <cell r="Z478">
            <v>91887</v>
          </cell>
          <cell r="AE478" t="str">
            <v>Society</v>
          </cell>
          <cell r="AF478" t="str">
            <v>Regular</v>
          </cell>
          <cell r="AG478" t="str">
            <v>Infrastructure Management</v>
          </cell>
          <cell r="AI478">
            <v>46.022222222222226</v>
          </cell>
          <cell r="AJ478">
            <v>3.3416666666666668</v>
          </cell>
        </row>
        <row r="479">
          <cell r="Z479">
            <v>93400</v>
          </cell>
          <cell r="AE479" t="str">
            <v>Society</v>
          </cell>
          <cell r="AF479" t="str">
            <v>Regular</v>
          </cell>
          <cell r="AG479" t="str">
            <v>Application Management</v>
          </cell>
          <cell r="AI479">
            <v>46.011111111111113</v>
          </cell>
          <cell r="AJ479">
            <v>16.058333333333334</v>
          </cell>
        </row>
        <row r="480">
          <cell r="Z480">
            <v>105000</v>
          </cell>
          <cell r="AE480" t="str">
            <v>MCP</v>
          </cell>
          <cell r="AF480" t="str">
            <v>Regular</v>
          </cell>
          <cell r="AG480" t="str">
            <v>Infrastructure Management</v>
          </cell>
          <cell r="AI480">
            <v>46.00277777777778</v>
          </cell>
          <cell r="AJ480">
            <v>2.7305555555555556</v>
          </cell>
        </row>
        <row r="481">
          <cell r="Z481">
            <v>65119</v>
          </cell>
          <cell r="AE481" t="str">
            <v>Society</v>
          </cell>
          <cell r="AF481" t="str">
            <v>Regular</v>
          </cell>
          <cell r="AG481" t="str">
            <v>Business Support</v>
          </cell>
          <cell r="AI481">
            <v>45.93888888888889</v>
          </cell>
          <cell r="AJ481">
            <v>22.333333333333332</v>
          </cell>
        </row>
        <row r="482">
          <cell r="Z482">
            <v>135000</v>
          </cell>
          <cell r="AE482" t="str">
            <v>MCP</v>
          </cell>
          <cell r="AF482" t="str">
            <v>Regular</v>
          </cell>
          <cell r="AG482" t="str">
            <v>Settlements</v>
          </cell>
          <cell r="AI482">
            <v>45.861111111111114</v>
          </cell>
          <cell r="AJ482">
            <v>24.241666666666667</v>
          </cell>
        </row>
        <row r="483">
          <cell r="Z483">
            <v>86773</v>
          </cell>
          <cell r="AE483" t="str">
            <v>Society</v>
          </cell>
          <cell r="AF483" t="str">
            <v>Regular</v>
          </cell>
          <cell r="AG483" t="str">
            <v>Application Management</v>
          </cell>
          <cell r="AI483">
            <v>45.8</v>
          </cell>
          <cell r="AJ483">
            <v>1.8777777777777778</v>
          </cell>
        </row>
        <row r="484">
          <cell r="Z484">
            <v>63046</v>
          </cell>
          <cell r="AE484" t="str">
            <v>PWU</v>
          </cell>
          <cell r="AF484" t="str">
            <v>Regular</v>
          </cell>
          <cell r="AG484" t="str">
            <v>Infrastructure Management</v>
          </cell>
          <cell r="AI484">
            <v>45.797222222222224</v>
          </cell>
          <cell r="AJ484">
            <v>4.552777777777778</v>
          </cell>
        </row>
        <row r="485">
          <cell r="Z485">
            <v>95500</v>
          </cell>
          <cell r="AE485" t="str">
            <v>MCP</v>
          </cell>
          <cell r="AF485" t="str">
            <v>Regular</v>
          </cell>
          <cell r="AG485" t="str">
            <v>Project Delivery</v>
          </cell>
          <cell r="AI485">
            <v>45.763888888888886</v>
          </cell>
          <cell r="AJ485">
            <v>13.03888888888889</v>
          </cell>
        </row>
        <row r="486">
          <cell r="Z486">
            <v>71850</v>
          </cell>
          <cell r="AE486" t="str">
            <v>Society</v>
          </cell>
          <cell r="AF486" t="str">
            <v>Regular</v>
          </cell>
          <cell r="AG486" t="str">
            <v>Infrastructure Management</v>
          </cell>
          <cell r="AI486">
            <v>45.75277777777778</v>
          </cell>
          <cell r="AJ486">
            <v>28.216666666666665</v>
          </cell>
        </row>
        <row r="487">
          <cell r="Z487">
            <v>87608</v>
          </cell>
          <cell r="AE487" t="str">
            <v>Society</v>
          </cell>
          <cell r="AF487" t="str">
            <v>Regular</v>
          </cell>
          <cell r="AG487" t="str">
            <v>Application Management</v>
          </cell>
          <cell r="AI487">
            <v>45.738888888888887</v>
          </cell>
          <cell r="AJ487">
            <v>22.758333333333333</v>
          </cell>
        </row>
        <row r="488">
          <cell r="Z488">
            <v>52829</v>
          </cell>
          <cell r="AE488" t="str">
            <v>PWU</v>
          </cell>
          <cell r="AF488" t="str">
            <v>Regular</v>
          </cell>
          <cell r="AG488" t="str">
            <v>Infrastructure Management</v>
          </cell>
          <cell r="AI488">
            <v>45.736111111111114</v>
          </cell>
          <cell r="AJ488">
            <v>25.2</v>
          </cell>
        </row>
        <row r="489">
          <cell r="Z489">
            <v>74563</v>
          </cell>
          <cell r="AE489" t="str">
            <v>Society</v>
          </cell>
          <cell r="AF489" t="str">
            <v>Temporary</v>
          </cell>
          <cell r="AG489" t="str">
            <v>Application Management</v>
          </cell>
          <cell r="AI489">
            <v>45.727777777777774</v>
          </cell>
          <cell r="AJ489">
            <v>0.4</v>
          </cell>
        </row>
        <row r="490">
          <cell r="Z490">
            <v>78446</v>
          </cell>
          <cell r="AE490" t="str">
            <v>PWU</v>
          </cell>
          <cell r="AF490" t="str">
            <v>Regular</v>
          </cell>
          <cell r="AG490" t="str">
            <v>Infrastructure Management</v>
          </cell>
          <cell r="AI490">
            <v>45.713888888888889</v>
          </cell>
          <cell r="AJ490">
            <v>16.902777777777779</v>
          </cell>
        </row>
        <row r="491">
          <cell r="Z491">
            <v>89343</v>
          </cell>
          <cell r="AE491" t="str">
            <v>Society</v>
          </cell>
          <cell r="AF491" t="str">
            <v>Regular</v>
          </cell>
          <cell r="AG491" t="str">
            <v>Application Management</v>
          </cell>
          <cell r="AI491">
            <v>45.697222222222223</v>
          </cell>
          <cell r="AJ491">
            <v>14.130555555555556</v>
          </cell>
        </row>
        <row r="492">
          <cell r="Z492">
            <v>58659</v>
          </cell>
          <cell r="AE492" t="str">
            <v>PWU</v>
          </cell>
          <cell r="AF492" t="str">
            <v>Regular</v>
          </cell>
          <cell r="AG492" t="str">
            <v>CSO</v>
          </cell>
          <cell r="AI492">
            <v>45.69166666666667</v>
          </cell>
          <cell r="AJ492">
            <v>6.1388888888888893</v>
          </cell>
        </row>
        <row r="493">
          <cell r="Z493">
            <v>63046</v>
          </cell>
          <cell r="AE493" t="str">
            <v>PWU</v>
          </cell>
          <cell r="AF493" t="str">
            <v>Regular</v>
          </cell>
          <cell r="AG493" t="str">
            <v>Infrastructure Management</v>
          </cell>
          <cell r="AI493">
            <v>45.666666666666664</v>
          </cell>
          <cell r="AJ493">
            <v>26.119444444444444</v>
          </cell>
        </row>
        <row r="494">
          <cell r="Z494">
            <v>87608</v>
          </cell>
          <cell r="AE494" t="str">
            <v>Society</v>
          </cell>
          <cell r="AF494" t="str">
            <v>Regular</v>
          </cell>
          <cell r="AG494" t="str">
            <v>Application Management</v>
          </cell>
          <cell r="AI494">
            <v>45.619444444444447</v>
          </cell>
          <cell r="AJ494">
            <v>18.897222222222222</v>
          </cell>
        </row>
        <row r="495">
          <cell r="Z495">
            <v>67363</v>
          </cell>
          <cell r="AE495" t="str">
            <v>Society</v>
          </cell>
          <cell r="AF495" t="str">
            <v>Regular</v>
          </cell>
          <cell r="AG495" t="str">
            <v>Application Management</v>
          </cell>
          <cell r="AI495">
            <v>45.616666666666667</v>
          </cell>
          <cell r="AJ495">
            <v>26.205555555555556</v>
          </cell>
        </row>
        <row r="496">
          <cell r="Z496">
            <v>82494</v>
          </cell>
          <cell r="AE496" t="str">
            <v>Society</v>
          </cell>
          <cell r="AF496" t="str">
            <v>Regular</v>
          </cell>
          <cell r="AG496" t="str">
            <v>Infrastructure Management</v>
          </cell>
          <cell r="AI496">
            <v>45.611111111111114</v>
          </cell>
          <cell r="AJ496">
            <v>0.99722222222222223</v>
          </cell>
        </row>
        <row r="497">
          <cell r="Z497">
            <v>81764</v>
          </cell>
          <cell r="AE497" t="str">
            <v>Society</v>
          </cell>
          <cell r="AF497" t="str">
            <v>Regular</v>
          </cell>
          <cell r="AG497" t="str">
            <v>Infrastructure Management</v>
          </cell>
          <cell r="AI497">
            <v>45.591666666666669</v>
          </cell>
          <cell r="AJ497">
            <v>19.327777777777779</v>
          </cell>
        </row>
        <row r="498">
          <cell r="Z498">
            <v>88443</v>
          </cell>
          <cell r="AE498" t="str">
            <v>Society</v>
          </cell>
          <cell r="AF498" t="str">
            <v>Regular</v>
          </cell>
          <cell r="AG498" t="str">
            <v>Application Management</v>
          </cell>
          <cell r="AI498">
            <v>45.575000000000003</v>
          </cell>
          <cell r="AJ498">
            <v>17.547222222222221</v>
          </cell>
        </row>
        <row r="499">
          <cell r="Z499">
            <v>49981</v>
          </cell>
          <cell r="AE499" t="str">
            <v>PWU</v>
          </cell>
          <cell r="AF499" t="str">
            <v>Regular</v>
          </cell>
          <cell r="AG499" t="str">
            <v>Business Support</v>
          </cell>
          <cell r="AI499">
            <v>45.572222222222223</v>
          </cell>
          <cell r="AJ499">
            <v>3.9833333333333334</v>
          </cell>
        </row>
        <row r="500">
          <cell r="Z500">
            <v>38059</v>
          </cell>
          <cell r="AE500" t="str">
            <v>PWU</v>
          </cell>
          <cell r="AF500" t="str">
            <v>Regular</v>
          </cell>
          <cell r="AG500" t="str">
            <v>Business Support</v>
          </cell>
          <cell r="AI500">
            <v>45.56666666666667</v>
          </cell>
          <cell r="AJ500">
            <v>27.308333333333334</v>
          </cell>
        </row>
        <row r="501">
          <cell r="Z501">
            <v>69763</v>
          </cell>
          <cell r="AE501" t="str">
            <v>Society</v>
          </cell>
          <cell r="AF501" t="str">
            <v>Regular</v>
          </cell>
          <cell r="AG501" t="str">
            <v>Application Management</v>
          </cell>
          <cell r="AI501">
            <v>45.56111111111111</v>
          </cell>
          <cell r="AJ501">
            <v>3.4</v>
          </cell>
        </row>
        <row r="502">
          <cell r="Z502">
            <v>88443</v>
          </cell>
          <cell r="AE502" t="str">
            <v>Society</v>
          </cell>
          <cell r="AF502" t="str">
            <v>Regular</v>
          </cell>
          <cell r="AG502" t="str">
            <v>Infrastructure Management</v>
          </cell>
          <cell r="AI502">
            <v>45.56111111111111</v>
          </cell>
          <cell r="AJ502">
            <v>16.95</v>
          </cell>
        </row>
        <row r="503">
          <cell r="Z503">
            <v>66789</v>
          </cell>
          <cell r="AE503" t="str">
            <v>PWU</v>
          </cell>
          <cell r="AF503" t="str">
            <v>Regular</v>
          </cell>
          <cell r="AG503" t="str">
            <v>Infrastructure Management</v>
          </cell>
          <cell r="AI503">
            <v>45.55</v>
          </cell>
          <cell r="AJ503">
            <v>21.144444444444446</v>
          </cell>
        </row>
        <row r="504">
          <cell r="Z504">
            <v>69919</v>
          </cell>
          <cell r="AE504" t="str">
            <v>Society</v>
          </cell>
          <cell r="AF504" t="str">
            <v>Regular</v>
          </cell>
          <cell r="AG504" t="str">
            <v>Supply Management Services</v>
          </cell>
          <cell r="AI504">
            <v>45.544444444444444</v>
          </cell>
          <cell r="AJ504">
            <v>23.6</v>
          </cell>
        </row>
        <row r="505">
          <cell r="Z505">
            <v>87190</v>
          </cell>
          <cell r="AE505" t="str">
            <v>Society</v>
          </cell>
          <cell r="AF505" t="str">
            <v>Regular</v>
          </cell>
          <cell r="AG505" t="str">
            <v>Finance &amp; Pay Services</v>
          </cell>
          <cell r="AI505">
            <v>45.530555555555559</v>
          </cell>
          <cell r="AJ505">
            <v>21.916666666666668</v>
          </cell>
        </row>
        <row r="506">
          <cell r="Z506">
            <v>66789</v>
          </cell>
          <cell r="AE506" t="str">
            <v>PWU</v>
          </cell>
          <cell r="AF506" t="str">
            <v>Regular</v>
          </cell>
          <cell r="AG506" t="str">
            <v>Infrastructure Management</v>
          </cell>
          <cell r="AI506">
            <v>45.527777777777779</v>
          </cell>
          <cell r="AJ506">
            <v>22.597222222222221</v>
          </cell>
        </row>
        <row r="507">
          <cell r="Z507">
            <v>80355</v>
          </cell>
          <cell r="AE507" t="str">
            <v>Society</v>
          </cell>
          <cell r="AF507" t="str">
            <v>Regular</v>
          </cell>
          <cell r="AG507" t="str">
            <v>Project Delivery</v>
          </cell>
          <cell r="AI507">
            <v>45.522222222222226</v>
          </cell>
          <cell r="AJ507">
            <v>23.322222222222223</v>
          </cell>
        </row>
        <row r="508">
          <cell r="Z508">
            <v>94339</v>
          </cell>
          <cell r="AE508" t="str">
            <v>Society</v>
          </cell>
          <cell r="AF508" t="str">
            <v>Temporary</v>
          </cell>
          <cell r="AG508" t="str">
            <v>Project Delivery</v>
          </cell>
          <cell r="AI508">
            <v>45.488888888888887</v>
          </cell>
          <cell r="AJ508">
            <v>0.92500000000000004</v>
          </cell>
        </row>
        <row r="509">
          <cell r="Z509">
            <v>89330</v>
          </cell>
          <cell r="AE509" t="str">
            <v>Society</v>
          </cell>
          <cell r="AF509" t="str">
            <v>Regular</v>
          </cell>
          <cell r="AG509" t="str">
            <v>Infrastructure Management</v>
          </cell>
          <cell r="AI509">
            <v>45.430555555555557</v>
          </cell>
          <cell r="AJ509">
            <v>23.925000000000001</v>
          </cell>
        </row>
        <row r="510">
          <cell r="Z510">
            <v>92513</v>
          </cell>
          <cell r="AE510" t="str">
            <v>Society</v>
          </cell>
          <cell r="AF510" t="str">
            <v>Regular</v>
          </cell>
          <cell r="AG510" t="str">
            <v>Application Management</v>
          </cell>
          <cell r="AI510">
            <v>45.419444444444444</v>
          </cell>
          <cell r="AJ510">
            <v>22.738888888888887</v>
          </cell>
        </row>
        <row r="511">
          <cell r="Z511">
            <v>85051</v>
          </cell>
          <cell r="AE511" t="str">
            <v>Society</v>
          </cell>
          <cell r="AF511" t="str">
            <v>Regular</v>
          </cell>
          <cell r="AG511" t="str">
            <v>Application Management</v>
          </cell>
          <cell r="AI511">
            <v>45.388888888888886</v>
          </cell>
          <cell r="AJ511">
            <v>2.0388888888888888</v>
          </cell>
        </row>
        <row r="512">
          <cell r="Z512">
            <v>85100</v>
          </cell>
          <cell r="AE512" t="str">
            <v>MCP</v>
          </cell>
          <cell r="AF512" t="str">
            <v>Regular</v>
          </cell>
          <cell r="AG512" t="str">
            <v>Finance &amp; Pay Services</v>
          </cell>
          <cell r="AI512">
            <v>45.358333333333334</v>
          </cell>
          <cell r="AJ512">
            <v>26.127777777777776</v>
          </cell>
        </row>
        <row r="513">
          <cell r="Z513">
            <v>80872</v>
          </cell>
          <cell r="AE513" t="str">
            <v>PWU</v>
          </cell>
          <cell r="AF513" t="str">
            <v>Regular</v>
          </cell>
          <cell r="AG513" t="str">
            <v>Infrastructure Management</v>
          </cell>
          <cell r="AI513">
            <v>45.35</v>
          </cell>
          <cell r="AJ513">
            <v>11.2</v>
          </cell>
        </row>
        <row r="514">
          <cell r="Z514">
            <v>102000</v>
          </cell>
          <cell r="AE514" t="str">
            <v>MCP</v>
          </cell>
          <cell r="AF514" t="str">
            <v>Regular</v>
          </cell>
          <cell r="AG514" t="str">
            <v>Infrastructure Management</v>
          </cell>
          <cell r="AI514">
            <v>45.35</v>
          </cell>
          <cell r="AJ514">
            <v>23.1</v>
          </cell>
        </row>
        <row r="515">
          <cell r="Z515">
            <v>66789</v>
          </cell>
          <cell r="AE515" t="str">
            <v>PWU</v>
          </cell>
          <cell r="AF515" t="str">
            <v>Regular</v>
          </cell>
          <cell r="AG515" t="str">
            <v>Infrastructure Management</v>
          </cell>
          <cell r="AI515">
            <v>45.322222222222223</v>
          </cell>
          <cell r="AJ515">
            <v>25.166666666666668</v>
          </cell>
        </row>
        <row r="516">
          <cell r="Z516">
            <v>76546</v>
          </cell>
          <cell r="AE516" t="str">
            <v>Society</v>
          </cell>
          <cell r="AF516" t="str">
            <v>Regular</v>
          </cell>
          <cell r="AG516" t="str">
            <v>Infrastructure Management</v>
          </cell>
          <cell r="AI516">
            <v>45.319444444444443</v>
          </cell>
          <cell r="AJ516">
            <v>25.247222222222224</v>
          </cell>
        </row>
        <row r="517">
          <cell r="Z517">
            <v>52158</v>
          </cell>
          <cell r="AE517" t="str">
            <v>PWU</v>
          </cell>
          <cell r="AF517" t="str">
            <v>Regular</v>
          </cell>
          <cell r="AG517" t="str">
            <v>Finance &amp; Pay Services</v>
          </cell>
          <cell r="AI517">
            <v>45.31388888888889</v>
          </cell>
          <cell r="AJ517">
            <v>12.502777777777778</v>
          </cell>
        </row>
        <row r="518">
          <cell r="Z518">
            <v>56812</v>
          </cell>
          <cell r="AE518" t="str">
            <v>PWU</v>
          </cell>
          <cell r="AF518" t="str">
            <v>Regular</v>
          </cell>
          <cell r="AG518" t="str">
            <v>Supply Management Services</v>
          </cell>
          <cell r="AI518">
            <v>45.31388888888889</v>
          </cell>
          <cell r="AJ518">
            <v>13.305555555555555</v>
          </cell>
        </row>
        <row r="519">
          <cell r="Z519">
            <v>60632</v>
          </cell>
          <cell r="AE519" t="str">
            <v>Society</v>
          </cell>
          <cell r="AF519" t="str">
            <v>Regular</v>
          </cell>
          <cell r="AG519" t="str">
            <v>Infrastructure Management</v>
          </cell>
          <cell r="AI519">
            <v>45.302777777777777</v>
          </cell>
          <cell r="AJ519">
            <v>21.819444444444443</v>
          </cell>
        </row>
        <row r="520">
          <cell r="Z520">
            <v>70763</v>
          </cell>
          <cell r="AE520" t="str">
            <v>PWU</v>
          </cell>
          <cell r="AF520" t="str">
            <v>Regular</v>
          </cell>
          <cell r="AG520" t="str">
            <v>Infrastructure Management</v>
          </cell>
          <cell r="AI520">
            <v>45.272222222222226</v>
          </cell>
          <cell r="AJ520">
            <v>25.675000000000001</v>
          </cell>
        </row>
        <row r="521">
          <cell r="Z521">
            <v>41065</v>
          </cell>
          <cell r="AE521" t="str">
            <v>PWU</v>
          </cell>
          <cell r="AF521" t="str">
            <v>Temporary</v>
          </cell>
          <cell r="AG521" t="str">
            <v>Finance &amp; Pay Services</v>
          </cell>
          <cell r="AI521">
            <v>45.258333333333333</v>
          </cell>
          <cell r="AJ521">
            <v>0.35</v>
          </cell>
        </row>
        <row r="522">
          <cell r="Z522">
            <v>26847</v>
          </cell>
          <cell r="AE522" t="str">
            <v>PWU</v>
          </cell>
          <cell r="AF522" t="str">
            <v>Temporary</v>
          </cell>
          <cell r="AG522" t="str">
            <v>Infrastructure Management</v>
          </cell>
          <cell r="AI522">
            <v>45.25</v>
          </cell>
          <cell r="AJ522">
            <v>1.0944444444444446</v>
          </cell>
        </row>
        <row r="523">
          <cell r="Z523">
            <v>65820</v>
          </cell>
          <cell r="AE523" t="str">
            <v>PWU</v>
          </cell>
          <cell r="AF523" t="str">
            <v>Regular</v>
          </cell>
          <cell r="AG523" t="str">
            <v>Supply Management Services</v>
          </cell>
          <cell r="AI523">
            <v>45.238888888888887</v>
          </cell>
          <cell r="AJ523">
            <v>24.402777777777779</v>
          </cell>
        </row>
        <row r="524">
          <cell r="Z524">
            <v>100079</v>
          </cell>
          <cell r="AE524" t="str">
            <v>Society</v>
          </cell>
          <cell r="AF524" t="str">
            <v>Regular</v>
          </cell>
          <cell r="AG524" t="str">
            <v>Infrastructure Management</v>
          </cell>
          <cell r="AI524">
            <v>45.19166666666667</v>
          </cell>
          <cell r="AJ524">
            <v>22.472222222222221</v>
          </cell>
        </row>
        <row r="525">
          <cell r="Z525">
            <v>63046</v>
          </cell>
          <cell r="AE525" t="str">
            <v>PWU</v>
          </cell>
          <cell r="AF525" t="str">
            <v>Regular</v>
          </cell>
          <cell r="AG525" t="str">
            <v>Infrastructure Management</v>
          </cell>
          <cell r="AI525">
            <v>45.174999999999997</v>
          </cell>
          <cell r="AJ525">
            <v>25.633333333333333</v>
          </cell>
        </row>
        <row r="526">
          <cell r="Z526">
            <v>90895</v>
          </cell>
          <cell r="AE526" t="str">
            <v>Society</v>
          </cell>
          <cell r="AF526" t="str">
            <v>Regular</v>
          </cell>
          <cell r="AG526" t="str">
            <v>Application Management</v>
          </cell>
          <cell r="AI526">
            <v>45.163888888888891</v>
          </cell>
          <cell r="AJ526">
            <v>13.933333333333334</v>
          </cell>
        </row>
        <row r="527">
          <cell r="Z527">
            <v>46524</v>
          </cell>
          <cell r="AE527" t="str">
            <v>MCP</v>
          </cell>
          <cell r="AF527" t="str">
            <v>Temporary</v>
          </cell>
          <cell r="AG527" t="str">
            <v>Business Support</v>
          </cell>
          <cell r="AI527">
            <v>45.163888888888891</v>
          </cell>
          <cell r="AJ527">
            <v>3.4666666666666668</v>
          </cell>
        </row>
        <row r="528">
          <cell r="Z528">
            <v>66162</v>
          </cell>
          <cell r="AE528" t="str">
            <v>Society</v>
          </cell>
          <cell r="AF528" t="str">
            <v>Regular</v>
          </cell>
          <cell r="AG528" t="str">
            <v>Finance &amp; Pay Services</v>
          </cell>
          <cell r="AI528">
            <v>45.144444444444446</v>
          </cell>
          <cell r="AJ528">
            <v>22.083333333333332</v>
          </cell>
        </row>
        <row r="529">
          <cell r="Z529">
            <v>91887</v>
          </cell>
          <cell r="AE529" t="str">
            <v>Society</v>
          </cell>
          <cell r="AF529" t="str">
            <v>Regular</v>
          </cell>
          <cell r="AG529" t="str">
            <v>Application Management</v>
          </cell>
          <cell r="AI529">
            <v>45.133333333333333</v>
          </cell>
          <cell r="AJ529">
            <v>13.21111111111111</v>
          </cell>
        </row>
        <row r="530">
          <cell r="Z530">
            <v>62132</v>
          </cell>
          <cell r="AE530" t="str">
            <v>PWU</v>
          </cell>
          <cell r="AF530" t="str">
            <v>Regular</v>
          </cell>
          <cell r="AG530" t="str">
            <v>Supply Management Services</v>
          </cell>
          <cell r="AI530">
            <v>45.125</v>
          </cell>
          <cell r="AJ530">
            <v>23.341666666666665</v>
          </cell>
        </row>
        <row r="531">
          <cell r="Z531">
            <v>81190</v>
          </cell>
          <cell r="AE531" t="str">
            <v>Society</v>
          </cell>
          <cell r="AF531" t="str">
            <v>Regular</v>
          </cell>
          <cell r="AG531" t="str">
            <v>Finance &amp; Pay Services</v>
          </cell>
          <cell r="AI531">
            <v>45.113888888888887</v>
          </cell>
          <cell r="AJ531">
            <v>1.2611111111111111</v>
          </cell>
        </row>
        <row r="532">
          <cell r="Z532">
            <v>76911</v>
          </cell>
          <cell r="AE532" t="str">
            <v>Society</v>
          </cell>
          <cell r="AF532" t="str">
            <v>Regular</v>
          </cell>
          <cell r="AG532" t="str">
            <v>Finance &amp; Pay Services</v>
          </cell>
          <cell r="AI532">
            <v>45.077777777777776</v>
          </cell>
          <cell r="AJ532">
            <v>1.0611111111111111</v>
          </cell>
        </row>
        <row r="533">
          <cell r="Z533">
            <v>79938</v>
          </cell>
          <cell r="AE533" t="str">
            <v>Society</v>
          </cell>
          <cell r="AF533" t="str">
            <v>Regular</v>
          </cell>
          <cell r="AG533" t="str">
            <v>Infrastructure Management</v>
          </cell>
          <cell r="AI533">
            <v>45.069444444444443</v>
          </cell>
          <cell r="AJ533">
            <v>14.16388888888889</v>
          </cell>
        </row>
        <row r="534">
          <cell r="Z534">
            <v>115000</v>
          </cell>
          <cell r="AE534" t="str">
            <v>MCP</v>
          </cell>
          <cell r="AF534" t="str">
            <v>Regular</v>
          </cell>
          <cell r="AG534" t="str">
            <v>Project Delivery</v>
          </cell>
          <cell r="AI534">
            <v>45.052777777777777</v>
          </cell>
          <cell r="AJ534">
            <v>22.172222222222221</v>
          </cell>
        </row>
        <row r="535">
          <cell r="Z535">
            <v>105000</v>
          </cell>
          <cell r="AE535" t="str">
            <v>MCP</v>
          </cell>
          <cell r="AF535" t="str">
            <v>Regular</v>
          </cell>
          <cell r="AG535" t="str">
            <v>Application Management</v>
          </cell>
          <cell r="AI535">
            <v>45.038888888888891</v>
          </cell>
          <cell r="AJ535">
            <v>11.411111111111111</v>
          </cell>
        </row>
        <row r="536">
          <cell r="Z536">
            <v>88025</v>
          </cell>
          <cell r="AE536" t="str">
            <v>Society</v>
          </cell>
          <cell r="AF536" t="str">
            <v>Regular</v>
          </cell>
          <cell r="AG536" t="str">
            <v>Finance &amp; Pay Services</v>
          </cell>
          <cell r="AI536">
            <v>45.019444444444446</v>
          </cell>
          <cell r="AJ536">
            <v>21.983333333333334</v>
          </cell>
        </row>
        <row r="537">
          <cell r="Z537">
            <v>85938</v>
          </cell>
          <cell r="AE537" t="str">
            <v>Society</v>
          </cell>
          <cell r="AF537" t="str">
            <v>Regular</v>
          </cell>
          <cell r="AG537" t="str">
            <v>Application Management</v>
          </cell>
          <cell r="AI537">
            <v>44.94166666666667</v>
          </cell>
          <cell r="AJ537">
            <v>1.7638888888888888</v>
          </cell>
        </row>
        <row r="538">
          <cell r="Z538">
            <v>83381</v>
          </cell>
          <cell r="AE538" t="str">
            <v>Society</v>
          </cell>
          <cell r="AF538" t="str">
            <v>Regular</v>
          </cell>
          <cell r="AG538" t="str">
            <v>Application Management</v>
          </cell>
          <cell r="AI538">
            <v>44.922222222222224</v>
          </cell>
          <cell r="AJ538">
            <v>1.5944444444444446</v>
          </cell>
        </row>
        <row r="539">
          <cell r="Z539">
            <v>154500</v>
          </cell>
          <cell r="AE539" t="str">
            <v>MCP</v>
          </cell>
          <cell r="AF539" t="str">
            <v>Regular</v>
          </cell>
          <cell r="AG539" t="str">
            <v>Business Support</v>
          </cell>
          <cell r="AI539">
            <v>44.908333333333331</v>
          </cell>
          <cell r="AJ539">
            <v>4.125</v>
          </cell>
        </row>
        <row r="540">
          <cell r="Z540">
            <v>93817</v>
          </cell>
          <cell r="AE540" t="str">
            <v>Society</v>
          </cell>
          <cell r="AF540" t="str">
            <v>Regular</v>
          </cell>
          <cell r="AG540" t="str">
            <v>Project Delivery</v>
          </cell>
          <cell r="AI540">
            <v>44.869444444444447</v>
          </cell>
          <cell r="AJ540">
            <v>22.236111111111111</v>
          </cell>
        </row>
        <row r="541">
          <cell r="Z541">
            <v>80825</v>
          </cell>
          <cell r="AE541" t="str">
            <v>Society</v>
          </cell>
          <cell r="AF541" t="str">
            <v>Regular</v>
          </cell>
          <cell r="AG541" t="str">
            <v>Application Management</v>
          </cell>
          <cell r="AI541">
            <v>44.858333333333334</v>
          </cell>
          <cell r="AJ541">
            <v>21.819444444444443</v>
          </cell>
        </row>
        <row r="542">
          <cell r="Z542">
            <v>61362</v>
          </cell>
          <cell r="AE542" t="str">
            <v>Society</v>
          </cell>
          <cell r="AF542" t="str">
            <v>Regular</v>
          </cell>
          <cell r="AG542" t="str">
            <v>Application Management</v>
          </cell>
          <cell r="AI542">
            <v>44.838888888888889</v>
          </cell>
          <cell r="AJ542">
            <v>26.147222222222222</v>
          </cell>
        </row>
        <row r="543">
          <cell r="Z543">
            <v>79364</v>
          </cell>
          <cell r="AE543" t="str">
            <v>Society</v>
          </cell>
          <cell r="AF543" t="str">
            <v>Regular</v>
          </cell>
          <cell r="AG543" t="str">
            <v>Infrastructure Management</v>
          </cell>
          <cell r="AI543">
            <v>44.836111111111109</v>
          </cell>
          <cell r="AJ543">
            <v>17.177777777777777</v>
          </cell>
        </row>
        <row r="544">
          <cell r="Z544">
            <v>56812</v>
          </cell>
          <cell r="AE544" t="str">
            <v>PWU</v>
          </cell>
          <cell r="AF544" t="str">
            <v>Regular</v>
          </cell>
          <cell r="AG544" t="str">
            <v>Supply Management Services</v>
          </cell>
          <cell r="AI544">
            <v>44.827777777777776</v>
          </cell>
          <cell r="AJ544">
            <v>17.375</v>
          </cell>
        </row>
        <row r="545">
          <cell r="Z545">
            <v>64128</v>
          </cell>
          <cell r="AE545" t="str">
            <v>Society</v>
          </cell>
          <cell r="AF545" t="str">
            <v>Regular</v>
          </cell>
          <cell r="AG545" t="str">
            <v>Finance &amp; Pay Services</v>
          </cell>
          <cell r="AI545">
            <v>44.80833333333333</v>
          </cell>
          <cell r="AJ545">
            <v>25.352777777777778</v>
          </cell>
        </row>
        <row r="546">
          <cell r="Z546">
            <v>89382</v>
          </cell>
          <cell r="AE546" t="str">
            <v>Society</v>
          </cell>
          <cell r="AF546" t="str">
            <v>Regular</v>
          </cell>
          <cell r="AG546" t="str">
            <v>Application Management</v>
          </cell>
          <cell r="AI546">
            <v>44.761111111111113</v>
          </cell>
          <cell r="AJ546">
            <v>3.9916666666666667</v>
          </cell>
        </row>
        <row r="547">
          <cell r="Z547">
            <v>59522</v>
          </cell>
          <cell r="AE547" t="str">
            <v>PWU</v>
          </cell>
          <cell r="AF547" t="str">
            <v>Regular</v>
          </cell>
          <cell r="AG547" t="str">
            <v>Infrastructure Management</v>
          </cell>
          <cell r="AI547">
            <v>44.727777777777774</v>
          </cell>
          <cell r="AJ547">
            <v>22.922222222222221</v>
          </cell>
        </row>
        <row r="548">
          <cell r="Z548">
            <v>80199</v>
          </cell>
          <cell r="AE548" t="str">
            <v>Society</v>
          </cell>
          <cell r="AF548" t="str">
            <v>Regular</v>
          </cell>
          <cell r="AG548" t="str">
            <v>Supply Management Services</v>
          </cell>
          <cell r="AI548">
            <v>44.722222222222221</v>
          </cell>
          <cell r="AJ548">
            <v>3.15</v>
          </cell>
        </row>
        <row r="549">
          <cell r="Z549">
            <v>102531</v>
          </cell>
          <cell r="AE549" t="str">
            <v>MCP</v>
          </cell>
          <cell r="AF549" t="str">
            <v>Regular</v>
          </cell>
          <cell r="AG549" t="str">
            <v>Infrastructure Management</v>
          </cell>
          <cell r="AI549">
            <v>44.708333333333336</v>
          </cell>
          <cell r="AJ549">
            <v>22.605555555555554</v>
          </cell>
        </row>
        <row r="550">
          <cell r="Z550">
            <v>52158</v>
          </cell>
          <cell r="AE550" t="str">
            <v>PWU</v>
          </cell>
          <cell r="AF550" t="str">
            <v>Regular</v>
          </cell>
          <cell r="AG550" t="str">
            <v>Finance &amp; Pay Services</v>
          </cell>
          <cell r="AI550">
            <v>44.68611111111111</v>
          </cell>
          <cell r="AJ550">
            <v>4.8388888888888886</v>
          </cell>
        </row>
        <row r="551">
          <cell r="Z551">
            <v>85521</v>
          </cell>
          <cell r="AE551" t="str">
            <v>Society</v>
          </cell>
          <cell r="AF551" t="str">
            <v>Regular</v>
          </cell>
          <cell r="AG551" t="str">
            <v>Project Delivery</v>
          </cell>
          <cell r="AI551">
            <v>44.68611111111111</v>
          </cell>
          <cell r="AJ551">
            <v>18.100000000000001</v>
          </cell>
        </row>
        <row r="552">
          <cell r="Z552">
            <v>80355</v>
          </cell>
          <cell r="AE552" t="str">
            <v>Society</v>
          </cell>
          <cell r="AF552" t="str">
            <v>Regular</v>
          </cell>
          <cell r="AG552" t="str">
            <v>Infrastructure Management</v>
          </cell>
          <cell r="AI552">
            <v>44.658333333333331</v>
          </cell>
          <cell r="AJ552">
            <v>14.15</v>
          </cell>
        </row>
        <row r="553">
          <cell r="Z553">
            <v>79364</v>
          </cell>
          <cell r="AE553" t="str">
            <v>Society</v>
          </cell>
          <cell r="AF553" t="str">
            <v>Regular</v>
          </cell>
          <cell r="AG553" t="str">
            <v>Infrastructure Management</v>
          </cell>
          <cell r="AI553">
            <v>44.652777777777779</v>
          </cell>
          <cell r="AJ553">
            <v>21.875</v>
          </cell>
        </row>
        <row r="554">
          <cell r="Z554">
            <v>88025</v>
          </cell>
          <cell r="AE554" t="str">
            <v>Society</v>
          </cell>
          <cell r="AF554" t="str">
            <v>Regular</v>
          </cell>
          <cell r="AG554" t="str">
            <v>Application Management</v>
          </cell>
          <cell r="AI554">
            <v>44.62777777777778</v>
          </cell>
          <cell r="AJ554">
            <v>4.05</v>
          </cell>
        </row>
        <row r="555">
          <cell r="Z555">
            <v>92513</v>
          </cell>
          <cell r="AE555" t="str">
            <v>Society</v>
          </cell>
          <cell r="AF555" t="str">
            <v>Regular</v>
          </cell>
          <cell r="AG555" t="str">
            <v>Application Management</v>
          </cell>
          <cell r="AI555">
            <v>44.625</v>
          </cell>
          <cell r="AJ555">
            <v>11.363888888888889</v>
          </cell>
        </row>
        <row r="556">
          <cell r="Z556">
            <v>47806</v>
          </cell>
          <cell r="AE556" t="str">
            <v>Society</v>
          </cell>
          <cell r="AF556" t="str">
            <v>Regular</v>
          </cell>
          <cell r="AG556" t="str">
            <v>Finance &amp; Pay Services</v>
          </cell>
          <cell r="AI556">
            <v>44.619444444444447</v>
          </cell>
          <cell r="AJ556">
            <v>16.533333333333335</v>
          </cell>
        </row>
        <row r="557">
          <cell r="Z557">
            <v>85260</v>
          </cell>
          <cell r="AE557" t="str">
            <v>Society</v>
          </cell>
          <cell r="AF557" t="str">
            <v>Regular</v>
          </cell>
          <cell r="AG557" t="str">
            <v>Infrastructure Management</v>
          </cell>
          <cell r="AI557">
            <v>44.613888888888887</v>
          </cell>
          <cell r="AJ557">
            <v>12.002777777777778</v>
          </cell>
        </row>
        <row r="558">
          <cell r="Z558">
            <v>63046</v>
          </cell>
          <cell r="AE558" t="str">
            <v>PWU</v>
          </cell>
          <cell r="AF558" t="str">
            <v>Regular</v>
          </cell>
          <cell r="AG558" t="str">
            <v>Infrastructure Management</v>
          </cell>
          <cell r="AI558">
            <v>44.6</v>
          </cell>
          <cell r="AJ558">
            <v>23.505555555555556</v>
          </cell>
        </row>
        <row r="559">
          <cell r="Z559">
            <v>76020</v>
          </cell>
          <cell r="AE559" t="str">
            <v>PWU</v>
          </cell>
          <cell r="AF559" t="str">
            <v>Regular</v>
          </cell>
          <cell r="AG559" t="str">
            <v>Infrastructure Management</v>
          </cell>
          <cell r="AI559">
            <v>44.588888888888889</v>
          </cell>
          <cell r="AJ559">
            <v>4.1833333333333336</v>
          </cell>
        </row>
        <row r="560">
          <cell r="Z560">
            <v>79103</v>
          </cell>
          <cell r="AE560" t="str">
            <v>Society</v>
          </cell>
          <cell r="AF560" t="str">
            <v>Regular</v>
          </cell>
          <cell r="AG560" t="str">
            <v>Application Management</v>
          </cell>
          <cell r="AI560">
            <v>44.583333333333336</v>
          </cell>
          <cell r="AJ560">
            <v>13.058333333333334</v>
          </cell>
        </row>
        <row r="561">
          <cell r="Z561">
            <v>49257</v>
          </cell>
          <cell r="AE561" t="str">
            <v>PWU</v>
          </cell>
          <cell r="AF561" t="str">
            <v>Regular</v>
          </cell>
          <cell r="AG561" t="str">
            <v>Finance &amp; Pay Services</v>
          </cell>
          <cell r="AI561">
            <v>44.541666666666664</v>
          </cell>
          <cell r="AJ561">
            <v>27.233333333333334</v>
          </cell>
        </row>
        <row r="562">
          <cell r="Z562">
            <v>85938</v>
          </cell>
          <cell r="AE562" t="str">
            <v>Society</v>
          </cell>
          <cell r="AF562" t="str">
            <v>Regular</v>
          </cell>
          <cell r="AG562" t="str">
            <v>Application Management</v>
          </cell>
          <cell r="AI562">
            <v>44.538888888888891</v>
          </cell>
          <cell r="AJ562">
            <v>3.3027777777777776</v>
          </cell>
        </row>
        <row r="563">
          <cell r="Z563">
            <v>49163</v>
          </cell>
          <cell r="AE563" t="str">
            <v>PWU</v>
          </cell>
          <cell r="AF563" t="str">
            <v>Regular</v>
          </cell>
          <cell r="AG563" t="str">
            <v>Business Support</v>
          </cell>
          <cell r="AI563">
            <v>44.472222222222221</v>
          </cell>
          <cell r="AJ563">
            <v>5.8361111111111112</v>
          </cell>
        </row>
        <row r="564">
          <cell r="Z564">
            <v>96500</v>
          </cell>
          <cell r="AE564" t="str">
            <v>MCP</v>
          </cell>
          <cell r="AF564" t="str">
            <v>Regular</v>
          </cell>
          <cell r="AG564" t="str">
            <v>Project Delivery</v>
          </cell>
          <cell r="AI564">
            <v>44.45</v>
          </cell>
          <cell r="AJ564">
            <v>22.658333333333335</v>
          </cell>
        </row>
        <row r="565">
          <cell r="Z565">
            <v>84216</v>
          </cell>
          <cell r="AE565" t="str">
            <v>Society</v>
          </cell>
          <cell r="AF565" t="str">
            <v>Regular</v>
          </cell>
          <cell r="AG565" t="str">
            <v>Infrastructure Management</v>
          </cell>
          <cell r="AI565">
            <v>44.427777777777777</v>
          </cell>
          <cell r="AJ565">
            <v>3.3027777777777776</v>
          </cell>
        </row>
        <row r="566">
          <cell r="Z566">
            <v>89382</v>
          </cell>
          <cell r="AE566" t="str">
            <v>Society</v>
          </cell>
          <cell r="AF566" t="str">
            <v>Regular</v>
          </cell>
          <cell r="AG566" t="str">
            <v>Project Delivery</v>
          </cell>
          <cell r="AI566">
            <v>44.427777777777777</v>
          </cell>
          <cell r="AJ566">
            <v>15.838888888888889</v>
          </cell>
        </row>
        <row r="567">
          <cell r="Z567">
            <v>92513</v>
          </cell>
          <cell r="AE567" t="str">
            <v>Society</v>
          </cell>
          <cell r="AF567" t="str">
            <v>Regular</v>
          </cell>
          <cell r="AG567" t="str">
            <v>Infrastructure Management</v>
          </cell>
          <cell r="AI567">
            <v>44.422222222222224</v>
          </cell>
          <cell r="AJ567">
            <v>18.722222222222221</v>
          </cell>
        </row>
        <row r="568">
          <cell r="Z568">
            <v>70763</v>
          </cell>
          <cell r="AE568" t="str">
            <v>PWU</v>
          </cell>
          <cell r="AF568" t="str">
            <v>Regular</v>
          </cell>
          <cell r="AG568" t="str">
            <v>Infrastructure Management</v>
          </cell>
          <cell r="AI568">
            <v>44.4</v>
          </cell>
          <cell r="AJ568">
            <v>19.741666666666667</v>
          </cell>
        </row>
        <row r="569">
          <cell r="Z569">
            <v>49257</v>
          </cell>
          <cell r="AE569" t="str">
            <v>PWU</v>
          </cell>
          <cell r="AF569" t="str">
            <v>Regular</v>
          </cell>
          <cell r="AG569" t="str">
            <v>Finance &amp; Pay Services</v>
          </cell>
          <cell r="AI569">
            <v>44.394444444444446</v>
          </cell>
          <cell r="AJ569">
            <v>4.9722222222222223</v>
          </cell>
        </row>
        <row r="570">
          <cell r="Z570">
            <v>41065</v>
          </cell>
          <cell r="AE570" t="str">
            <v>PWU</v>
          </cell>
          <cell r="AF570" t="str">
            <v>Temporary</v>
          </cell>
          <cell r="AG570" t="str">
            <v>Finance &amp; Pay Services</v>
          </cell>
          <cell r="AI570">
            <v>44.380555555555553</v>
          </cell>
          <cell r="AJ570">
            <v>0.92777777777777781</v>
          </cell>
        </row>
        <row r="571">
          <cell r="Z571">
            <v>71067</v>
          </cell>
          <cell r="AE571" t="str">
            <v>Society</v>
          </cell>
          <cell r="AF571" t="str">
            <v>Regular</v>
          </cell>
          <cell r="AG571" t="str">
            <v>Infrastructure Management</v>
          </cell>
          <cell r="AI571">
            <v>44.37777777777778</v>
          </cell>
          <cell r="AJ571">
            <v>22.738888888888887</v>
          </cell>
        </row>
        <row r="572">
          <cell r="Z572">
            <v>58659</v>
          </cell>
          <cell r="AE572" t="str">
            <v>PWU</v>
          </cell>
          <cell r="AF572" t="str">
            <v>Regular</v>
          </cell>
          <cell r="AG572" t="str">
            <v>Finance &amp; Pay Services</v>
          </cell>
          <cell r="AI572">
            <v>44.327777777777776</v>
          </cell>
          <cell r="AJ572">
            <v>5.6833333333333336</v>
          </cell>
        </row>
        <row r="573">
          <cell r="Z573">
            <v>82181</v>
          </cell>
          <cell r="AE573" t="str">
            <v>Society</v>
          </cell>
          <cell r="AF573" t="str">
            <v>Regular</v>
          </cell>
          <cell r="AG573" t="str">
            <v>Infrastructure Management</v>
          </cell>
          <cell r="AI573">
            <v>44.302777777777777</v>
          </cell>
          <cell r="AJ573">
            <v>16.274999999999999</v>
          </cell>
        </row>
        <row r="574">
          <cell r="Z574">
            <v>122000</v>
          </cell>
          <cell r="AE574" t="str">
            <v>MCP</v>
          </cell>
          <cell r="AF574" t="str">
            <v>Regular</v>
          </cell>
          <cell r="AG574" t="str">
            <v>Business Support</v>
          </cell>
          <cell r="AI574">
            <v>44.294444444444444</v>
          </cell>
          <cell r="AJ574">
            <v>2.3055555555555554</v>
          </cell>
        </row>
        <row r="575">
          <cell r="Z575">
            <v>66789</v>
          </cell>
          <cell r="AE575" t="str">
            <v>PWU</v>
          </cell>
          <cell r="AF575" t="str">
            <v>Regular</v>
          </cell>
          <cell r="AG575" t="str">
            <v>Infrastructure Management</v>
          </cell>
          <cell r="AI575">
            <v>44.288888888888891</v>
          </cell>
          <cell r="AJ575">
            <v>22.022222222222222</v>
          </cell>
        </row>
        <row r="576">
          <cell r="Z576">
            <v>49471</v>
          </cell>
          <cell r="AE576" t="str">
            <v>PWU</v>
          </cell>
          <cell r="AF576" t="str">
            <v>Regular</v>
          </cell>
          <cell r="AG576" t="str">
            <v>Business Support</v>
          </cell>
          <cell r="AI576">
            <v>44.238888888888887</v>
          </cell>
          <cell r="AJ576">
            <v>12.847222222222221</v>
          </cell>
        </row>
        <row r="577">
          <cell r="Z577">
            <v>87608</v>
          </cell>
          <cell r="AE577" t="str">
            <v>Society</v>
          </cell>
          <cell r="AF577" t="str">
            <v>Regular</v>
          </cell>
          <cell r="AG577" t="str">
            <v>Infrastructure Management</v>
          </cell>
          <cell r="AI577">
            <v>44.216666666666669</v>
          </cell>
          <cell r="AJ577">
            <v>16.230555555555554</v>
          </cell>
        </row>
        <row r="578">
          <cell r="Z578">
            <v>108978</v>
          </cell>
          <cell r="AE578" t="str">
            <v>MCP</v>
          </cell>
          <cell r="AF578" t="str">
            <v>Regular</v>
          </cell>
          <cell r="AG578" t="str">
            <v>Infrastructure Management</v>
          </cell>
          <cell r="AI578">
            <v>44.161111111111111</v>
          </cell>
          <cell r="AJ578">
            <v>21.241666666666667</v>
          </cell>
        </row>
        <row r="579">
          <cell r="Z579">
            <v>45729</v>
          </cell>
          <cell r="AE579" t="str">
            <v>PWU</v>
          </cell>
          <cell r="AF579" t="str">
            <v>Regular</v>
          </cell>
          <cell r="AG579" t="str">
            <v>Finance &amp; Pay Services</v>
          </cell>
          <cell r="AI579">
            <v>44.125</v>
          </cell>
          <cell r="AJ579">
            <v>4.6277777777777782</v>
          </cell>
        </row>
        <row r="580">
          <cell r="Z580">
            <v>87608</v>
          </cell>
          <cell r="AE580" t="str">
            <v>Society</v>
          </cell>
          <cell r="AF580" t="str">
            <v>Regular</v>
          </cell>
          <cell r="AG580" t="str">
            <v>Application Management</v>
          </cell>
          <cell r="AI580">
            <v>44.12222222222222</v>
          </cell>
          <cell r="AJ580">
            <v>3.65</v>
          </cell>
        </row>
        <row r="581">
          <cell r="Z581">
            <v>58659</v>
          </cell>
          <cell r="AE581" t="str">
            <v>Society</v>
          </cell>
          <cell r="AF581" t="str">
            <v>Regular</v>
          </cell>
          <cell r="AG581" t="str">
            <v>CSO</v>
          </cell>
          <cell r="AI581">
            <v>44.116666666666667</v>
          </cell>
          <cell r="AJ581">
            <v>5.9416666666666664</v>
          </cell>
        </row>
        <row r="582">
          <cell r="Z582">
            <v>88860</v>
          </cell>
          <cell r="AE582" t="str">
            <v>Society</v>
          </cell>
          <cell r="AF582" t="str">
            <v>Regular</v>
          </cell>
          <cell r="AG582" t="str">
            <v>Application Management</v>
          </cell>
          <cell r="AI582">
            <v>44.105555555555554</v>
          </cell>
          <cell r="AJ582">
            <v>11.991666666666667</v>
          </cell>
        </row>
        <row r="583">
          <cell r="Z583">
            <v>161700</v>
          </cell>
          <cell r="AE583" t="str">
            <v>MCP</v>
          </cell>
          <cell r="AF583" t="str">
            <v>Regular</v>
          </cell>
          <cell r="AG583" t="str">
            <v>Finance &amp; Pay Services</v>
          </cell>
          <cell r="AI583">
            <v>44.088888888888889</v>
          </cell>
          <cell r="AJ583">
            <v>22.166666666666668</v>
          </cell>
        </row>
        <row r="584">
          <cell r="Z584">
            <v>83381</v>
          </cell>
          <cell r="AE584" t="str">
            <v>Society</v>
          </cell>
          <cell r="AF584" t="str">
            <v>Regular</v>
          </cell>
          <cell r="AG584" t="str">
            <v>Application Management</v>
          </cell>
          <cell r="AI584">
            <v>44.086111111111109</v>
          </cell>
          <cell r="AJ584">
            <v>13.9</v>
          </cell>
        </row>
        <row r="585">
          <cell r="Z585">
            <v>70763</v>
          </cell>
          <cell r="AE585" t="str">
            <v>PWU</v>
          </cell>
          <cell r="AF585" t="str">
            <v>Regular</v>
          </cell>
          <cell r="AG585" t="str">
            <v>Infrastructure Management</v>
          </cell>
          <cell r="AI585">
            <v>44.036111111111111</v>
          </cell>
          <cell r="AJ585">
            <v>14.972222222222221</v>
          </cell>
        </row>
        <row r="586">
          <cell r="Z586">
            <v>103470</v>
          </cell>
          <cell r="AE586" t="str">
            <v>Society</v>
          </cell>
          <cell r="AF586" t="str">
            <v>Regular</v>
          </cell>
          <cell r="AG586" t="str">
            <v>Project Delivery</v>
          </cell>
          <cell r="AI586">
            <v>44.005555555555553</v>
          </cell>
          <cell r="AJ586">
            <v>22.211111111111112</v>
          </cell>
        </row>
        <row r="587">
          <cell r="Z587">
            <v>99139</v>
          </cell>
          <cell r="AE587" t="str">
            <v>Society</v>
          </cell>
          <cell r="AF587" t="str">
            <v>Regular</v>
          </cell>
          <cell r="AG587" t="str">
            <v>Application Management</v>
          </cell>
          <cell r="AI587">
            <v>43.99722222222222</v>
          </cell>
          <cell r="AJ587">
            <v>15.272222222222222</v>
          </cell>
        </row>
        <row r="588">
          <cell r="Z588">
            <v>108845</v>
          </cell>
          <cell r="AE588" t="str">
            <v>Society</v>
          </cell>
          <cell r="AF588" t="str">
            <v>Regular</v>
          </cell>
          <cell r="AG588" t="str">
            <v>Business Support</v>
          </cell>
          <cell r="AI588">
            <v>43.972222222222221</v>
          </cell>
          <cell r="AJ588">
            <v>13.597222222222221</v>
          </cell>
        </row>
        <row r="589">
          <cell r="Z589">
            <v>70702</v>
          </cell>
          <cell r="AE589" t="str">
            <v>Society</v>
          </cell>
          <cell r="AF589" t="str">
            <v>Temporary</v>
          </cell>
          <cell r="AG589" t="str">
            <v>Application Management</v>
          </cell>
          <cell r="AI589">
            <v>43.958333333333336</v>
          </cell>
          <cell r="AJ589">
            <v>0.3611111111111111</v>
          </cell>
        </row>
        <row r="590">
          <cell r="Z590">
            <v>85938</v>
          </cell>
          <cell r="AE590" t="str">
            <v>Society</v>
          </cell>
          <cell r="AF590" t="str">
            <v>Regular</v>
          </cell>
          <cell r="AG590" t="str">
            <v>Application Management</v>
          </cell>
          <cell r="AI590">
            <v>43.95</v>
          </cell>
          <cell r="AJ590">
            <v>22.258333333333333</v>
          </cell>
        </row>
        <row r="591">
          <cell r="Z591">
            <v>72163</v>
          </cell>
          <cell r="AE591" t="str">
            <v>Society</v>
          </cell>
          <cell r="AF591" t="str">
            <v>Regular</v>
          </cell>
          <cell r="AG591" t="str">
            <v>Infrastructure Management</v>
          </cell>
          <cell r="AI591">
            <v>43.95</v>
          </cell>
          <cell r="AJ591">
            <v>17.958333333333332</v>
          </cell>
        </row>
        <row r="592">
          <cell r="Z592">
            <v>64785</v>
          </cell>
          <cell r="AE592" t="str">
            <v>PWU</v>
          </cell>
          <cell r="AF592" t="str">
            <v>Regular</v>
          </cell>
          <cell r="AG592" t="str">
            <v>Infrastructure Management</v>
          </cell>
          <cell r="AI592">
            <v>43.93333333333333</v>
          </cell>
          <cell r="AJ592">
            <v>4.9527777777777775</v>
          </cell>
        </row>
        <row r="593">
          <cell r="Z593">
            <v>84216</v>
          </cell>
          <cell r="AE593" t="str">
            <v>Society</v>
          </cell>
          <cell r="AF593" t="str">
            <v>Regular</v>
          </cell>
          <cell r="AG593" t="str">
            <v>Application Management</v>
          </cell>
          <cell r="AI593">
            <v>43.924999999999997</v>
          </cell>
          <cell r="AJ593">
            <v>22.422222222222221</v>
          </cell>
        </row>
        <row r="594">
          <cell r="Z594">
            <v>59522</v>
          </cell>
          <cell r="AE594" t="str">
            <v>PWU</v>
          </cell>
          <cell r="AF594" t="str">
            <v>Regular</v>
          </cell>
          <cell r="AG594" t="str">
            <v>Infrastructure Management</v>
          </cell>
          <cell r="AI594">
            <v>43.9</v>
          </cell>
          <cell r="AJ594">
            <v>26.225000000000001</v>
          </cell>
        </row>
        <row r="595">
          <cell r="Z595">
            <v>97939</v>
          </cell>
          <cell r="AE595" t="str">
            <v>Society</v>
          </cell>
          <cell r="AF595" t="str">
            <v>Regular</v>
          </cell>
          <cell r="AG595" t="str">
            <v>Infrastructure Management</v>
          </cell>
          <cell r="AI595">
            <v>43.9</v>
          </cell>
          <cell r="AJ595">
            <v>22.172222222222221</v>
          </cell>
        </row>
        <row r="596">
          <cell r="Z596">
            <v>95748</v>
          </cell>
          <cell r="AE596" t="str">
            <v>Society</v>
          </cell>
          <cell r="AF596" t="str">
            <v>Regular</v>
          </cell>
          <cell r="AG596" t="str">
            <v>Project Delivery</v>
          </cell>
          <cell r="AI596">
            <v>43.897222222222226</v>
          </cell>
          <cell r="AJ596">
            <v>15.891666666666667</v>
          </cell>
        </row>
        <row r="597">
          <cell r="Z597">
            <v>66789</v>
          </cell>
          <cell r="AE597" t="str">
            <v>PWU</v>
          </cell>
          <cell r="AF597" t="str">
            <v>Regular</v>
          </cell>
          <cell r="AG597" t="str">
            <v>Infrastructure Management</v>
          </cell>
          <cell r="AI597">
            <v>43.836111111111109</v>
          </cell>
          <cell r="AJ597">
            <v>16.411111111111111</v>
          </cell>
        </row>
        <row r="598">
          <cell r="Z598">
            <v>64128</v>
          </cell>
          <cell r="AE598" t="str">
            <v>Society</v>
          </cell>
          <cell r="AF598" t="str">
            <v>Temporary</v>
          </cell>
          <cell r="AG598" t="str">
            <v>Finance &amp; Pay Services</v>
          </cell>
          <cell r="AI598">
            <v>43.62222222222222</v>
          </cell>
          <cell r="AJ598">
            <v>1.0222222222222221</v>
          </cell>
        </row>
        <row r="599">
          <cell r="Z599">
            <v>50252</v>
          </cell>
          <cell r="AE599" t="str">
            <v>PWU</v>
          </cell>
          <cell r="AF599" t="str">
            <v>Regular</v>
          </cell>
          <cell r="AG599" t="str">
            <v>Application Management</v>
          </cell>
          <cell r="AI599">
            <v>43.616666666666667</v>
          </cell>
          <cell r="AJ599">
            <v>16.625</v>
          </cell>
        </row>
        <row r="600">
          <cell r="Z600">
            <v>87608</v>
          </cell>
          <cell r="AE600" t="str">
            <v>Society</v>
          </cell>
          <cell r="AF600" t="str">
            <v>Regular</v>
          </cell>
          <cell r="AG600" t="str">
            <v>Application Management</v>
          </cell>
          <cell r="AI600">
            <v>43.608333333333334</v>
          </cell>
          <cell r="AJ600">
            <v>14.102777777777778</v>
          </cell>
        </row>
        <row r="601">
          <cell r="Z601">
            <v>76076</v>
          </cell>
          <cell r="AE601" t="str">
            <v>Society</v>
          </cell>
          <cell r="AF601" t="str">
            <v>Regular</v>
          </cell>
          <cell r="AG601" t="str">
            <v>Business Support</v>
          </cell>
          <cell r="AI601">
            <v>43.56666666666667</v>
          </cell>
          <cell r="AJ601">
            <v>22.06388888888889</v>
          </cell>
        </row>
        <row r="602">
          <cell r="Z602">
            <v>79103</v>
          </cell>
          <cell r="AE602" t="str">
            <v>Society</v>
          </cell>
          <cell r="AF602" t="str">
            <v>Regular</v>
          </cell>
          <cell r="AG602" t="str">
            <v>Application Management</v>
          </cell>
          <cell r="AI602">
            <v>43.536111111111111</v>
          </cell>
          <cell r="AJ602">
            <v>23.31111111111111</v>
          </cell>
        </row>
        <row r="603">
          <cell r="Z603">
            <v>72946</v>
          </cell>
          <cell r="AE603" t="str">
            <v>Society</v>
          </cell>
          <cell r="AF603" t="str">
            <v>Regular</v>
          </cell>
          <cell r="AG603" t="str">
            <v>Application Management</v>
          </cell>
          <cell r="AI603">
            <v>43.524999999999999</v>
          </cell>
          <cell r="AJ603">
            <v>24.9</v>
          </cell>
        </row>
        <row r="604">
          <cell r="Z604">
            <v>76911</v>
          </cell>
          <cell r="AE604" t="str">
            <v>Society</v>
          </cell>
          <cell r="AF604" t="str">
            <v>Regular</v>
          </cell>
          <cell r="AG604" t="str">
            <v>Finance &amp; Pay Services</v>
          </cell>
          <cell r="AI604">
            <v>43.519444444444446</v>
          </cell>
          <cell r="AJ604">
            <v>18.597222222222221</v>
          </cell>
        </row>
        <row r="605">
          <cell r="Z605">
            <v>76076</v>
          </cell>
          <cell r="AE605" t="str">
            <v>Society</v>
          </cell>
          <cell r="AF605" t="str">
            <v>Regular</v>
          </cell>
          <cell r="AG605" t="str">
            <v>Supply Management Services</v>
          </cell>
          <cell r="AI605">
            <v>43.49722222222222</v>
          </cell>
          <cell r="AJ605">
            <v>4.0222222222222221</v>
          </cell>
        </row>
        <row r="606">
          <cell r="Z606">
            <v>66997</v>
          </cell>
          <cell r="AE606" t="str">
            <v>Society</v>
          </cell>
          <cell r="AF606" t="str">
            <v>Regular</v>
          </cell>
          <cell r="AG606" t="str">
            <v>Application Management</v>
          </cell>
          <cell r="AI606">
            <v>43.494444444444447</v>
          </cell>
          <cell r="AJ606">
            <v>2.1638888888888888</v>
          </cell>
        </row>
        <row r="607">
          <cell r="Z607">
            <v>97157</v>
          </cell>
          <cell r="AE607" t="str">
            <v>Society</v>
          </cell>
          <cell r="AF607" t="str">
            <v>Regular</v>
          </cell>
          <cell r="AG607" t="str">
            <v>Application Management</v>
          </cell>
          <cell r="AI607">
            <v>43.469444444444441</v>
          </cell>
          <cell r="AJ607">
            <v>20.372222222222224</v>
          </cell>
        </row>
        <row r="608">
          <cell r="Z608">
            <v>98000</v>
          </cell>
          <cell r="AE608" t="str">
            <v>MCP</v>
          </cell>
          <cell r="AF608" t="str">
            <v>Regular</v>
          </cell>
          <cell r="AG608" t="str">
            <v>Finance &amp; Pay Services</v>
          </cell>
          <cell r="AI608">
            <v>43.447222222222223</v>
          </cell>
          <cell r="AJ608">
            <v>3.3027777777777776</v>
          </cell>
        </row>
        <row r="609">
          <cell r="Z609">
            <v>72580</v>
          </cell>
          <cell r="AE609" t="str">
            <v>Society</v>
          </cell>
          <cell r="AF609" t="str">
            <v>Regular</v>
          </cell>
          <cell r="AG609" t="str">
            <v>Infrastructure Management</v>
          </cell>
          <cell r="AI609">
            <v>43.330555555555556</v>
          </cell>
          <cell r="AJ609">
            <v>3.1027777777777779</v>
          </cell>
        </row>
        <row r="610">
          <cell r="Z610">
            <v>56812</v>
          </cell>
          <cell r="AE610" t="str">
            <v>PWU</v>
          </cell>
          <cell r="AF610" t="str">
            <v>Regular</v>
          </cell>
          <cell r="AG610" t="str">
            <v>Supply Management Services</v>
          </cell>
          <cell r="AI610">
            <v>43.327777777777776</v>
          </cell>
          <cell r="AJ610">
            <v>17.338888888888889</v>
          </cell>
        </row>
        <row r="611">
          <cell r="Z611">
            <v>81190</v>
          </cell>
          <cell r="AE611" t="str">
            <v>Society</v>
          </cell>
          <cell r="AF611" t="str">
            <v>Regular</v>
          </cell>
          <cell r="AG611" t="str">
            <v>Application Management</v>
          </cell>
          <cell r="AI611">
            <v>43.297222222222224</v>
          </cell>
          <cell r="AJ611">
            <v>4.375</v>
          </cell>
        </row>
        <row r="612">
          <cell r="Z612">
            <v>74876</v>
          </cell>
          <cell r="AE612" t="str">
            <v>Society</v>
          </cell>
          <cell r="AF612" t="str">
            <v>Regular</v>
          </cell>
          <cell r="AG612" t="str">
            <v>Project Delivery</v>
          </cell>
          <cell r="AI612">
            <v>43.297222222222224</v>
          </cell>
          <cell r="AJ612">
            <v>4.25</v>
          </cell>
        </row>
        <row r="613">
          <cell r="Z613">
            <v>80825</v>
          </cell>
          <cell r="AE613" t="str">
            <v>Society</v>
          </cell>
          <cell r="AF613" t="str">
            <v>Regular</v>
          </cell>
          <cell r="AG613" t="str">
            <v>Infrastructure Management</v>
          </cell>
          <cell r="AI613">
            <v>43.25</v>
          </cell>
          <cell r="AJ613">
            <v>13.805555555555555</v>
          </cell>
        </row>
        <row r="614">
          <cell r="Z614">
            <v>59522</v>
          </cell>
          <cell r="AE614" t="str">
            <v>PWU</v>
          </cell>
          <cell r="AF614" t="str">
            <v>Regular</v>
          </cell>
          <cell r="AG614" t="str">
            <v>Infrastructure Management</v>
          </cell>
          <cell r="AI614">
            <v>43.236111111111114</v>
          </cell>
          <cell r="AJ614">
            <v>16.43611111111111</v>
          </cell>
        </row>
        <row r="615">
          <cell r="Z615">
            <v>81660</v>
          </cell>
          <cell r="AE615" t="str">
            <v>Society</v>
          </cell>
          <cell r="AF615" t="str">
            <v>Regular</v>
          </cell>
          <cell r="AG615" t="str">
            <v>Application Management</v>
          </cell>
          <cell r="AI615">
            <v>43.219444444444441</v>
          </cell>
          <cell r="AJ615">
            <v>3.3611111111111112</v>
          </cell>
        </row>
        <row r="616">
          <cell r="Z616">
            <v>41065</v>
          </cell>
          <cell r="AE616" t="str">
            <v>PWU</v>
          </cell>
          <cell r="AF616" t="str">
            <v>Temporary</v>
          </cell>
          <cell r="AG616" t="str">
            <v>Finance &amp; Pay Services</v>
          </cell>
          <cell r="AI616">
            <v>43.211111111111109</v>
          </cell>
          <cell r="AJ616">
            <v>0.34166666666666667</v>
          </cell>
        </row>
        <row r="617">
          <cell r="Z617">
            <v>68041</v>
          </cell>
          <cell r="AE617" t="str">
            <v>Society</v>
          </cell>
          <cell r="AF617" t="str">
            <v>Regular</v>
          </cell>
          <cell r="AG617" t="str">
            <v>Application Management</v>
          </cell>
          <cell r="AI617">
            <v>43.133333333333333</v>
          </cell>
          <cell r="AJ617">
            <v>13.95</v>
          </cell>
        </row>
        <row r="618">
          <cell r="Z618">
            <v>76181</v>
          </cell>
          <cell r="AE618" t="str">
            <v>Society</v>
          </cell>
          <cell r="AF618" t="str">
            <v>Regular</v>
          </cell>
          <cell r="AG618" t="str">
            <v>Application Management</v>
          </cell>
          <cell r="AI618">
            <v>43.12777777777778</v>
          </cell>
          <cell r="AJ618">
            <v>3.65</v>
          </cell>
        </row>
        <row r="619">
          <cell r="Z619">
            <v>66789</v>
          </cell>
          <cell r="AE619" t="str">
            <v>PWU</v>
          </cell>
          <cell r="AF619" t="str">
            <v>Regular</v>
          </cell>
          <cell r="AG619" t="str">
            <v>Infrastructure Management</v>
          </cell>
          <cell r="AI619">
            <v>43.086111111111109</v>
          </cell>
          <cell r="AJ619">
            <v>21.877777777777776</v>
          </cell>
        </row>
        <row r="620">
          <cell r="Z620">
            <v>63919</v>
          </cell>
          <cell r="AE620" t="str">
            <v>Society</v>
          </cell>
          <cell r="AF620" t="str">
            <v>Regular</v>
          </cell>
          <cell r="AG620" t="str">
            <v>Infrastructure Management</v>
          </cell>
          <cell r="AI620">
            <v>43.069444444444443</v>
          </cell>
          <cell r="AJ620">
            <v>25.2</v>
          </cell>
        </row>
        <row r="621">
          <cell r="Z621">
            <v>70763</v>
          </cell>
          <cell r="AE621" t="str">
            <v>PWU</v>
          </cell>
          <cell r="AF621" t="str">
            <v>Regular</v>
          </cell>
          <cell r="AG621" t="str">
            <v>Infrastructure Management</v>
          </cell>
          <cell r="AI621">
            <v>43.06111111111111</v>
          </cell>
          <cell r="AJ621">
            <v>25.047222222222221</v>
          </cell>
        </row>
        <row r="622">
          <cell r="Z622">
            <v>76963</v>
          </cell>
          <cell r="AE622" t="str">
            <v>Society</v>
          </cell>
          <cell r="AF622" t="str">
            <v>Regular</v>
          </cell>
          <cell r="AG622" t="str">
            <v>Infrastructure Management</v>
          </cell>
          <cell r="AI622">
            <v>43.052777777777777</v>
          </cell>
          <cell r="AJ622">
            <v>2.9222222222222221</v>
          </cell>
        </row>
        <row r="623">
          <cell r="Z623">
            <v>74459</v>
          </cell>
          <cell r="AE623" t="str">
            <v>Society</v>
          </cell>
          <cell r="AF623" t="str">
            <v>Regular</v>
          </cell>
          <cell r="AG623" t="str">
            <v>Infrastructure Management</v>
          </cell>
          <cell r="AI623">
            <v>43.011111111111113</v>
          </cell>
          <cell r="AJ623">
            <v>15.944444444444445</v>
          </cell>
        </row>
        <row r="624">
          <cell r="Z624">
            <v>62093</v>
          </cell>
          <cell r="AE624" t="str">
            <v>Society</v>
          </cell>
          <cell r="AF624" t="str">
            <v>Temporary</v>
          </cell>
          <cell r="AG624" t="str">
            <v>Application Management</v>
          </cell>
          <cell r="AI624">
            <v>42.961111111111109</v>
          </cell>
          <cell r="AJ624">
            <v>1.3388888888888888</v>
          </cell>
        </row>
        <row r="625">
          <cell r="Z625">
            <v>85469</v>
          </cell>
          <cell r="AE625" t="str">
            <v>Society</v>
          </cell>
          <cell r="AF625" t="str">
            <v>Regular</v>
          </cell>
          <cell r="AG625" t="str">
            <v>Infrastructure Management</v>
          </cell>
          <cell r="AI625">
            <v>42.927777777777777</v>
          </cell>
          <cell r="AJ625">
            <v>4.0111111111111111</v>
          </cell>
        </row>
        <row r="626">
          <cell r="Z626">
            <v>69189</v>
          </cell>
          <cell r="AE626" t="str">
            <v>Society</v>
          </cell>
          <cell r="AF626" t="str">
            <v>Regular</v>
          </cell>
          <cell r="AG626" t="str">
            <v>Infrastructure Management</v>
          </cell>
          <cell r="AI626">
            <v>42.905555555555559</v>
          </cell>
          <cell r="AJ626">
            <v>22.958333333333332</v>
          </cell>
        </row>
        <row r="627">
          <cell r="Z627">
            <v>82599</v>
          </cell>
          <cell r="AE627" t="str">
            <v>Society</v>
          </cell>
          <cell r="AF627" t="str">
            <v>Regular</v>
          </cell>
          <cell r="AG627" t="str">
            <v>Infrastructure Management</v>
          </cell>
          <cell r="AI627">
            <v>42.894444444444446</v>
          </cell>
          <cell r="AJ627">
            <v>15.472222222222221</v>
          </cell>
        </row>
        <row r="628">
          <cell r="Z628">
            <v>73311</v>
          </cell>
          <cell r="AE628" t="str">
            <v>Society</v>
          </cell>
          <cell r="AF628" t="str">
            <v>Regular</v>
          </cell>
          <cell r="AG628" t="str">
            <v>Application Management</v>
          </cell>
          <cell r="AI628">
            <v>42.852777777777774</v>
          </cell>
          <cell r="AJ628">
            <v>15.511111111111111</v>
          </cell>
        </row>
        <row r="629">
          <cell r="Z629">
            <v>66789</v>
          </cell>
          <cell r="AE629" t="str">
            <v>PWU</v>
          </cell>
          <cell r="AF629" t="str">
            <v>Regular</v>
          </cell>
          <cell r="AG629" t="str">
            <v>Infrastructure Management</v>
          </cell>
          <cell r="AI629">
            <v>42.841666666666669</v>
          </cell>
          <cell r="AJ629">
            <v>3.3305555555555557</v>
          </cell>
        </row>
        <row r="630">
          <cell r="Z630">
            <v>80872</v>
          </cell>
          <cell r="AE630" t="str">
            <v>PWU</v>
          </cell>
          <cell r="AF630" t="str">
            <v>Regular</v>
          </cell>
          <cell r="AG630" t="str">
            <v>Infrastructure Management</v>
          </cell>
          <cell r="AI630">
            <v>42.827777777777776</v>
          </cell>
          <cell r="AJ630">
            <v>2.75</v>
          </cell>
        </row>
        <row r="631">
          <cell r="Z631">
            <v>45729</v>
          </cell>
          <cell r="AE631" t="str">
            <v>PWU</v>
          </cell>
          <cell r="AF631" t="str">
            <v>Regular</v>
          </cell>
          <cell r="AG631" t="str">
            <v>Finance &amp; Pay Services</v>
          </cell>
          <cell r="AI631">
            <v>42.819444444444443</v>
          </cell>
          <cell r="AJ631">
            <v>4.1055555555555552</v>
          </cell>
        </row>
        <row r="632">
          <cell r="Z632">
            <v>66997</v>
          </cell>
          <cell r="AE632" t="str">
            <v>Society</v>
          </cell>
          <cell r="AF632" t="str">
            <v>Regular</v>
          </cell>
          <cell r="AG632" t="str">
            <v>Application Management</v>
          </cell>
          <cell r="AI632">
            <v>42.80833333333333</v>
          </cell>
          <cell r="AJ632">
            <v>3.5527777777777776</v>
          </cell>
        </row>
        <row r="633">
          <cell r="Z633">
            <v>66789</v>
          </cell>
          <cell r="AE633" t="str">
            <v>PWU</v>
          </cell>
          <cell r="AF633" t="str">
            <v>Regular</v>
          </cell>
          <cell r="AG633" t="str">
            <v>Infrastructure Management</v>
          </cell>
          <cell r="AI633">
            <v>42.788888888888891</v>
          </cell>
          <cell r="AJ633">
            <v>2.3555555555555556</v>
          </cell>
        </row>
        <row r="634">
          <cell r="Z634">
            <v>90686</v>
          </cell>
          <cell r="AE634" t="str">
            <v>Society</v>
          </cell>
          <cell r="AF634" t="str">
            <v>Regular</v>
          </cell>
          <cell r="AG634" t="str">
            <v>Infrastructure Management</v>
          </cell>
          <cell r="AI634">
            <v>42.744444444444447</v>
          </cell>
          <cell r="AJ634">
            <v>22.122222222222224</v>
          </cell>
        </row>
        <row r="635">
          <cell r="Z635">
            <v>81660</v>
          </cell>
          <cell r="AE635" t="str">
            <v>Society</v>
          </cell>
          <cell r="AF635" t="str">
            <v>Regular</v>
          </cell>
          <cell r="AG635" t="str">
            <v>Infrastructure Management</v>
          </cell>
          <cell r="AI635">
            <v>42.7</v>
          </cell>
          <cell r="AJ635">
            <v>2.5805555555555557</v>
          </cell>
        </row>
        <row r="636">
          <cell r="Z636">
            <v>88912</v>
          </cell>
          <cell r="AE636" t="str">
            <v>Society</v>
          </cell>
          <cell r="AF636" t="str">
            <v>Regular</v>
          </cell>
          <cell r="AG636" t="str">
            <v>Business Support</v>
          </cell>
          <cell r="AI636">
            <v>42.68333333333333</v>
          </cell>
          <cell r="AJ636">
            <v>21.81388888888889</v>
          </cell>
        </row>
        <row r="637">
          <cell r="Z637">
            <v>66789</v>
          </cell>
          <cell r="AE637" t="str">
            <v>PWU</v>
          </cell>
          <cell r="AF637" t="str">
            <v>Regular</v>
          </cell>
          <cell r="AG637" t="str">
            <v>Infrastructure Management</v>
          </cell>
          <cell r="AI637">
            <v>42.672222222222224</v>
          </cell>
          <cell r="AJ637">
            <v>3.1111111111111112</v>
          </cell>
        </row>
        <row r="638">
          <cell r="Z638">
            <v>190000</v>
          </cell>
          <cell r="AE638" t="str">
            <v>MCP</v>
          </cell>
          <cell r="AF638" t="str">
            <v>Regular</v>
          </cell>
          <cell r="AG638" t="str">
            <v>Business Support</v>
          </cell>
          <cell r="AI638">
            <v>42.65</v>
          </cell>
          <cell r="AJ638">
            <v>23.080555555555556</v>
          </cell>
        </row>
        <row r="639">
          <cell r="Z639">
            <v>73676</v>
          </cell>
          <cell r="AE639" t="str">
            <v>Society</v>
          </cell>
          <cell r="AF639" t="str">
            <v>Regular</v>
          </cell>
          <cell r="AG639" t="str">
            <v>Infrastructure Management</v>
          </cell>
          <cell r="AI639">
            <v>42.62222222222222</v>
          </cell>
          <cell r="AJ639">
            <v>22.2</v>
          </cell>
        </row>
        <row r="640">
          <cell r="Z640">
            <v>95275</v>
          </cell>
          <cell r="AE640" t="str">
            <v>MCP</v>
          </cell>
          <cell r="AF640" t="str">
            <v>Regular</v>
          </cell>
          <cell r="AG640" t="str">
            <v>Application Management</v>
          </cell>
          <cell r="AI640">
            <v>42.594444444444441</v>
          </cell>
          <cell r="AJ640">
            <v>16.833333333333332</v>
          </cell>
        </row>
        <row r="641">
          <cell r="Z641">
            <v>43685</v>
          </cell>
          <cell r="AE641" t="str">
            <v>PWU</v>
          </cell>
          <cell r="AF641" t="str">
            <v>Regular</v>
          </cell>
          <cell r="AG641" t="str">
            <v>Finance &amp; Pay Services</v>
          </cell>
          <cell r="AI641">
            <v>42.591666666666669</v>
          </cell>
          <cell r="AJ641">
            <v>3.8166666666666669</v>
          </cell>
        </row>
        <row r="642">
          <cell r="Z642">
            <v>49257</v>
          </cell>
          <cell r="AE642" t="str">
            <v>PWU</v>
          </cell>
          <cell r="AF642" t="str">
            <v>Regular</v>
          </cell>
          <cell r="AG642" t="str">
            <v>Finance &amp; Pay Services</v>
          </cell>
          <cell r="AI642">
            <v>42.586111111111109</v>
          </cell>
          <cell r="AJ642">
            <v>22.258333333333333</v>
          </cell>
        </row>
        <row r="643">
          <cell r="Z643">
            <v>68824</v>
          </cell>
          <cell r="AE643" t="str">
            <v>Society</v>
          </cell>
          <cell r="AF643" t="str">
            <v>Regular</v>
          </cell>
          <cell r="AG643" t="str">
            <v>Application Management</v>
          </cell>
          <cell r="AI643">
            <v>42.547222222222224</v>
          </cell>
          <cell r="AJ643">
            <v>14.708333333333334</v>
          </cell>
        </row>
        <row r="644">
          <cell r="Z644">
            <v>49257</v>
          </cell>
          <cell r="AE644" t="str">
            <v>PWU</v>
          </cell>
          <cell r="AF644" t="str">
            <v>Regular</v>
          </cell>
          <cell r="AG644" t="str">
            <v>Finance &amp; Pay Services</v>
          </cell>
          <cell r="AI644">
            <v>42.45</v>
          </cell>
          <cell r="AJ644">
            <v>13.222222222222221</v>
          </cell>
        </row>
        <row r="645">
          <cell r="Z645">
            <v>85938</v>
          </cell>
          <cell r="AE645" t="str">
            <v>Society</v>
          </cell>
          <cell r="AF645" t="str">
            <v>Regular</v>
          </cell>
          <cell r="AG645" t="str">
            <v>Application Management</v>
          </cell>
          <cell r="AI645">
            <v>42.444444444444443</v>
          </cell>
          <cell r="AJ645">
            <v>13.675000000000001</v>
          </cell>
        </row>
        <row r="646">
          <cell r="Z646">
            <v>49257</v>
          </cell>
          <cell r="AE646" t="str">
            <v>PWU</v>
          </cell>
          <cell r="AF646" t="str">
            <v>Regular</v>
          </cell>
          <cell r="AG646" t="str">
            <v>CSO</v>
          </cell>
          <cell r="AI646">
            <v>42.430555555555557</v>
          </cell>
          <cell r="AJ646">
            <v>12.925000000000001</v>
          </cell>
        </row>
        <row r="647">
          <cell r="Z647">
            <v>48020</v>
          </cell>
          <cell r="AE647" t="str">
            <v>MCP</v>
          </cell>
          <cell r="AF647" t="str">
            <v>Regular</v>
          </cell>
          <cell r="AG647" t="str">
            <v>Finance &amp; Pay Services</v>
          </cell>
          <cell r="AI647">
            <v>42.397222222222226</v>
          </cell>
          <cell r="AJ647">
            <v>9.3555555555555561</v>
          </cell>
        </row>
        <row r="648">
          <cell r="Z648">
            <v>81660</v>
          </cell>
          <cell r="AE648" t="str">
            <v>Society</v>
          </cell>
          <cell r="AF648" t="str">
            <v>Regular</v>
          </cell>
          <cell r="AG648" t="str">
            <v>Application Management</v>
          </cell>
          <cell r="AI648">
            <v>42.394444444444446</v>
          </cell>
          <cell r="AJ648">
            <v>4.2972222222222225</v>
          </cell>
        </row>
        <row r="649">
          <cell r="Z649">
            <v>42715</v>
          </cell>
          <cell r="AE649" t="str">
            <v>PWU</v>
          </cell>
          <cell r="AF649" t="str">
            <v>Regular</v>
          </cell>
          <cell r="AG649" t="str">
            <v>Business Support</v>
          </cell>
          <cell r="AI649">
            <v>42.388888888888886</v>
          </cell>
          <cell r="AJ649">
            <v>21.6</v>
          </cell>
        </row>
        <row r="650">
          <cell r="Z650">
            <v>55387</v>
          </cell>
          <cell r="AE650" t="str">
            <v>PWU</v>
          </cell>
          <cell r="AF650" t="str">
            <v>Regular</v>
          </cell>
          <cell r="AG650" t="str">
            <v>Finance &amp; Pay Services</v>
          </cell>
          <cell r="AI650">
            <v>42.344444444444441</v>
          </cell>
          <cell r="AJ650">
            <v>16.763888888888889</v>
          </cell>
        </row>
        <row r="651">
          <cell r="Z651">
            <v>58659</v>
          </cell>
          <cell r="AE651" t="str">
            <v>PWU</v>
          </cell>
          <cell r="AF651" t="str">
            <v>Regular</v>
          </cell>
          <cell r="AG651" t="str">
            <v>CSO</v>
          </cell>
          <cell r="AI651">
            <v>42.341666666666669</v>
          </cell>
          <cell r="AJ651">
            <v>5.6722222222222225</v>
          </cell>
        </row>
        <row r="652">
          <cell r="Z652">
            <v>68824</v>
          </cell>
          <cell r="AE652" t="str">
            <v>Society</v>
          </cell>
          <cell r="AF652" t="str">
            <v>Regular</v>
          </cell>
          <cell r="AG652" t="str">
            <v>Application Management</v>
          </cell>
          <cell r="AI652">
            <v>42.333333333333336</v>
          </cell>
          <cell r="AJ652">
            <v>17.869444444444444</v>
          </cell>
        </row>
        <row r="653">
          <cell r="Z653">
            <v>72946</v>
          </cell>
          <cell r="AE653" t="str">
            <v>Society</v>
          </cell>
          <cell r="AF653" t="str">
            <v>Regular</v>
          </cell>
          <cell r="AG653" t="str">
            <v>Settlements</v>
          </cell>
          <cell r="AI653">
            <v>42.319444444444443</v>
          </cell>
          <cell r="AJ653">
            <v>20.824999999999999</v>
          </cell>
        </row>
        <row r="654">
          <cell r="Z654">
            <v>66789</v>
          </cell>
          <cell r="AE654" t="str">
            <v>PWU</v>
          </cell>
          <cell r="AF654" t="str">
            <v>Regular</v>
          </cell>
          <cell r="AG654" t="str">
            <v>Infrastructure Management</v>
          </cell>
          <cell r="AI654">
            <v>42.263888888888886</v>
          </cell>
          <cell r="AJ654">
            <v>18.386111111111113</v>
          </cell>
        </row>
        <row r="655">
          <cell r="Z655">
            <v>79938</v>
          </cell>
          <cell r="AE655" t="str">
            <v>Society</v>
          </cell>
          <cell r="AF655" t="str">
            <v>Regular</v>
          </cell>
          <cell r="AG655" t="str">
            <v>Project Delivery</v>
          </cell>
          <cell r="AI655">
            <v>42.258333333333333</v>
          </cell>
          <cell r="AJ655">
            <v>1.6694444444444445</v>
          </cell>
        </row>
        <row r="656">
          <cell r="Z656">
            <v>94287</v>
          </cell>
          <cell r="AE656" t="str">
            <v>Society</v>
          </cell>
          <cell r="AF656" t="str">
            <v>Regular</v>
          </cell>
          <cell r="AG656" t="str">
            <v>Infrastructure Management</v>
          </cell>
          <cell r="AI656">
            <v>42.238888888888887</v>
          </cell>
          <cell r="AJ656">
            <v>13.261111111111111</v>
          </cell>
        </row>
        <row r="657">
          <cell r="Z657">
            <v>56000</v>
          </cell>
          <cell r="AE657" t="str">
            <v>MCP</v>
          </cell>
          <cell r="AF657" t="str">
            <v>Regular</v>
          </cell>
          <cell r="AG657" t="str">
            <v>Business Support</v>
          </cell>
          <cell r="AI657">
            <v>42.233333333333334</v>
          </cell>
          <cell r="AJ657">
            <v>24.230555555555554</v>
          </cell>
        </row>
        <row r="658">
          <cell r="Z658">
            <v>57570</v>
          </cell>
          <cell r="AE658" t="str">
            <v>MCP</v>
          </cell>
          <cell r="AF658" t="str">
            <v>Regular</v>
          </cell>
          <cell r="AG658" t="str">
            <v>Business Support</v>
          </cell>
          <cell r="AI658">
            <v>42.233333333333334</v>
          </cell>
          <cell r="AJ658">
            <v>3.6694444444444443</v>
          </cell>
        </row>
        <row r="659">
          <cell r="Z659">
            <v>98618</v>
          </cell>
          <cell r="AE659" t="str">
            <v>Society</v>
          </cell>
          <cell r="AF659" t="str">
            <v>Regular</v>
          </cell>
          <cell r="AG659" t="str">
            <v>Application Management</v>
          </cell>
          <cell r="AI659">
            <v>42.225000000000001</v>
          </cell>
          <cell r="AJ659">
            <v>23.419444444444444</v>
          </cell>
        </row>
        <row r="660">
          <cell r="Z660">
            <v>85469</v>
          </cell>
          <cell r="AE660" t="str">
            <v>Society</v>
          </cell>
          <cell r="AF660" t="str">
            <v>Temporary</v>
          </cell>
          <cell r="AG660" t="str">
            <v>Infrastructure Management</v>
          </cell>
          <cell r="AI660">
            <v>42.222222222222221</v>
          </cell>
          <cell r="AJ660">
            <v>1.0027777777777778</v>
          </cell>
        </row>
        <row r="661">
          <cell r="Z661">
            <v>80564</v>
          </cell>
          <cell r="AE661" t="str">
            <v>Society</v>
          </cell>
          <cell r="AF661" t="str">
            <v>Regular</v>
          </cell>
          <cell r="AG661" t="str">
            <v>Infrastructure Management</v>
          </cell>
          <cell r="AI661">
            <v>42.12777777777778</v>
          </cell>
          <cell r="AJ661">
            <v>15.652777777777779</v>
          </cell>
        </row>
        <row r="662">
          <cell r="Z662">
            <v>62781</v>
          </cell>
          <cell r="AE662" t="str">
            <v>PWU</v>
          </cell>
          <cell r="AF662" t="str">
            <v>Regular</v>
          </cell>
          <cell r="AG662" t="str">
            <v>Business Support</v>
          </cell>
          <cell r="AI662">
            <v>42.083333333333336</v>
          </cell>
          <cell r="AJ662">
            <v>7.2472222222222218</v>
          </cell>
        </row>
        <row r="663">
          <cell r="Z663">
            <v>52158</v>
          </cell>
          <cell r="AE663" t="str">
            <v>PWU</v>
          </cell>
          <cell r="AF663" t="str">
            <v>Regular</v>
          </cell>
          <cell r="AG663" t="str">
            <v>Finance &amp; Pay Services</v>
          </cell>
          <cell r="AI663">
            <v>42.044444444444444</v>
          </cell>
          <cell r="AJ663">
            <v>15.5</v>
          </cell>
        </row>
        <row r="664">
          <cell r="Z664">
            <v>77798</v>
          </cell>
          <cell r="AE664" t="str">
            <v>Society</v>
          </cell>
          <cell r="AF664" t="str">
            <v>Regular</v>
          </cell>
          <cell r="AG664" t="str">
            <v>Finance &amp; Pay Services</v>
          </cell>
          <cell r="AI664">
            <v>42.038888888888891</v>
          </cell>
          <cell r="AJ664">
            <v>12.902777777777779</v>
          </cell>
        </row>
        <row r="665">
          <cell r="Z665">
            <v>72580</v>
          </cell>
          <cell r="AE665" t="str">
            <v>Society</v>
          </cell>
          <cell r="AF665" t="str">
            <v>Regular</v>
          </cell>
          <cell r="AG665" t="str">
            <v>Infrastructure Management</v>
          </cell>
          <cell r="AI665">
            <v>42.022222222222226</v>
          </cell>
          <cell r="AJ665">
            <v>16.872222222222224</v>
          </cell>
        </row>
        <row r="666">
          <cell r="Z666">
            <v>108000</v>
          </cell>
          <cell r="AE666" t="str">
            <v>MCP</v>
          </cell>
          <cell r="AF666" t="str">
            <v>Regular</v>
          </cell>
          <cell r="AG666" t="str">
            <v>Infrastructure Management</v>
          </cell>
          <cell r="AI666">
            <v>41.986111111111114</v>
          </cell>
          <cell r="AJ666">
            <v>22.152777777777779</v>
          </cell>
        </row>
        <row r="667">
          <cell r="Z667">
            <v>49257</v>
          </cell>
          <cell r="AE667" t="str">
            <v>PWU</v>
          </cell>
          <cell r="AF667" t="str">
            <v>Regular</v>
          </cell>
          <cell r="AG667" t="str">
            <v>Settlements</v>
          </cell>
          <cell r="AI667">
            <v>41.9</v>
          </cell>
          <cell r="AJ667">
            <v>6.2166666666666668</v>
          </cell>
        </row>
        <row r="668">
          <cell r="Z668">
            <v>115000</v>
          </cell>
          <cell r="AE668" t="str">
            <v>MCP</v>
          </cell>
          <cell r="AF668" t="str">
            <v>Regular</v>
          </cell>
          <cell r="AG668" t="str">
            <v>Finance &amp; Pay Services</v>
          </cell>
          <cell r="AI668">
            <v>41.891666666666666</v>
          </cell>
          <cell r="AJ668">
            <v>1.1305555555555555</v>
          </cell>
        </row>
        <row r="669">
          <cell r="Z669">
            <v>51902</v>
          </cell>
          <cell r="AE669" t="str">
            <v>PWU</v>
          </cell>
          <cell r="AF669" t="str">
            <v>Regular</v>
          </cell>
          <cell r="AG669" t="str">
            <v>Infrastructure Management</v>
          </cell>
          <cell r="AI669">
            <v>41.891666666666666</v>
          </cell>
          <cell r="AJ669">
            <v>7.4138888888888888</v>
          </cell>
        </row>
        <row r="670">
          <cell r="Z670">
            <v>45519</v>
          </cell>
          <cell r="AE670" t="str">
            <v>PWU</v>
          </cell>
          <cell r="AF670" t="str">
            <v>Regular</v>
          </cell>
          <cell r="AG670" t="str">
            <v>Business Support</v>
          </cell>
          <cell r="AI670">
            <v>41.863888888888887</v>
          </cell>
          <cell r="AJ670">
            <v>5.8888888888888893</v>
          </cell>
        </row>
        <row r="671">
          <cell r="Z671">
            <v>94809</v>
          </cell>
          <cell r="AE671" t="str">
            <v>Society</v>
          </cell>
          <cell r="AF671" t="str">
            <v>Regular</v>
          </cell>
          <cell r="AG671" t="str">
            <v>Infrastructure Management</v>
          </cell>
          <cell r="AI671">
            <v>41.858333333333334</v>
          </cell>
          <cell r="AJ671">
            <v>13.541666666666666</v>
          </cell>
        </row>
        <row r="672">
          <cell r="Z672">
            <v>79520</v>
          </cell>
          <cell r="AE672" t="str">
            <v>Society</v>
          </cell>
          <cell r="AF672" t="str">
            <v>Regular</v>
          </cell>
          <cell r="AG672" t="str">
            <v>Infrastructure Management</v>
          </cell>
          <cell r="AI672">
            <v>41.841666666666669</v>
          </cell>
          <cell r="AJ672">
            <v>2.0499999999999998</v>
          </cell>
        </row>
        <row r="673">
          <cell r="Z673">
            <v>87608</v>
          </cell>
          <cell r="AE673" t="str">
            <v>Society</v>
          </cell>
          <cell r="AF673" t="str">
            <v>Regular</v>
          </cell>
          <cell r="AG673" t="str">
            <v>Application Management</v>
          </cell>
          <cell r="AI673">
            <v>41.825000000000003</v>
          </cell>
          <cell r="AJ673">
            <v>21.752777777777776</v>
          </cell>
        </row>
        <row r="674">
          <cell r="Z674">
            <v>83381</v>
          </cell>
          <cell r="AE674" t="str">
            <v>Society</v>
          </cell>
          <cell r="AF674" t="str">
            <v>Regular</v>
          </cell>
          <cell r="AG674" t="str">
            <v>Infrastructure Management</v>
          </cell>
          <cell r="AI674">
            <v>41.825000000000003</v>
          </cell>
          <cell r="AJ674">
            <v>3.4944444444444445</v>
          </cell>
        </row>
        <row r="675">
          <cell r="Z675">
            <v>81660</v>
          </cell>
          <cell r="AE675" t="str">
            <v>Society</v>
          </cell>
          <cell r="AF675" t="str">
            <v>Regular</v>
          </cell>
          <cell r="AG675" t="str">
            <v>Application Management</v>
          </cell>
          <cell r="AI675">
            <v>41.791666666666664</v>
          </cell>
          <cell r="AJ675">
            <v>2.2972222222222221</v>
          </cell>
        </row>
        <row r="676">
          <cell r="Z676">
            <v>52063</v>
          </cell>
          <cell r="AE676" t="str">
            <v>PWU</v>
          </cell>
          <cell r="AF676" t="str">
            <v>Regular</v>
          </cell>
          <cell r="AG676" t="str">
            <v>Finance &amp; Pay Services</v>
          </cell>
          <cell r="AI676">
            <v>41.777777777777779</v>
          </cell>
          <cell r="AJ676">
            <v>16.130555555555556</v>
          </cell>
        </row>
        <row r="677">
          <cell r="Z677">
            <v>74094</v>
          </cell>
          <cell r="AE677" t="str">
            <v>Society</v>
          </cell>
          <cell r="AF677" t="str">
            <v>Regular</v>
          </cell>
          <cell r="AG677" t="str">
            <v>Infrastructure Management</v>
          </cell>
          <cell r="AI677">
            <v>41.758333333333333</v>
          </cell>
          <cell r="AJ677">
            <v>3.1222222222222222</v>
          </cell>
        </row>
        <row r="678">
          <cell r="Z678">
            <v>65820</v>
          </cell>
          <cell r="AE678" t="str">
            <v>PWU</v>
          </cell>
          <cell r="AF678" t="str">
            <v>Regular</v>
          </cell>
          <cell r="AG678" t="str">
            <v>Infrastructure Management</v>
          </cell>
          <cell r="AI678">
            <v>41.755555555555553</v>
          </cell>
          <cell r="AJ678">
            <v>22.291666666666668</v>
          </cell>
        </row>
        <row r="679">
          <cell r="Z679">
            <v>91887</v>
          </cell>
          <cell r="AE679" t="str">
            <v>Society</v>
          </cell>
          <cell r="AF679" t="str">
            <v>Regular</v>
          </cell>
          <cell r="AG679" t="str">
            <v>Application Management</v>
          </cell>
          <cell r="AI679">
            <v>41.744444444444447</v>
          </cell>
          <cell r="AJ679">
            <v>23.083333333333332</v>
          </cell>
        </row>
        <row r="680">
          <cell r="Z680">
            <v>92000</v>
          </cell>
          <cell r="AE680" t="str">
            <v>MCP</v>
          </cell>
          <cell r="AF680" t="str">
            <v>Regular</v>
          </cell>
          <cell r="AG680" t="str">
            <v>Business Support</v>
          </cell>
          <cell r="AI680">
            <v>41.722222222222221</v>
          </cell>
          <cell r="AJ680">
            <v>19.347222222222221</v>
          </cell>
        </row>
        <row r="681">
          <cell r="Z681">
            <v>80825</v>
          </cell>
          <cell r="AE681" t="str">
            <v>Society</v>
          </cell>
          <cell r="AF681" t="str">
            <v>Regular</v>
          </cell>
          <cell r="AG681" t="str">
            <v>Infrastructure Management</v>
          </cell>
          <cell r="AI681">
            <v>41.694444444444443</v>
          </cell>
          <cell r="AJ681">
            <v>4.4611111111111112</v>
          </cell>
        </row>
        <row r="682">
          <cell r="Z682">
            <v>85469</v>
          </cell>
          <cell r="AE682" t="str">
            <v>Society</v>
          </cell>
          <cell r="AF682" t="str">
            <v>Regular</v>
          </cell>
          <cell r="AG682" t="str">
            <v>Infrastructure Management</v>
          </cell>
          <cell r="AI682">
            <v>41.638888888888886</v>
          </cell>
          <cell r="AJ682">
            <v>2.786111111111111</v>
          </cell>
        </row>
        <row r="683">
          <cell r="Z683">
            <v>80146</v>
          </cell>
          <cell r="AE683" t="str">
            <v>Society</v>
          </cell>
          <cell r="AF683" t="str">
            <v>Regular</v>
          </cell>
          <cell r="AG683" t="str">
            <v>Infrastructure Management</v>
          </cell>
          <cell r="AI683">
            <v>41.6</v>
          </cell>
          <cell r="AJ683">
            <v>16.038888888888888</v>
          </cell>
        </row>
        <row r="684">
          <cell r="Z684">
            <v>94756</v>
          </cell>
          <cell r="AE684" t="str">
            <v>Society</v>
          </cell>
          <cell r="AF684" t="str">
            <v>Regular</v>
          </cell>
          <cell r="AG684" t="str">
            <v>Infrastructure Management</v>
          </cell>
          <cell r="AI684">
            <v>41.594444444444441</v>
          </cell>
          <cell r="AJ684">
            <v>2.4972222222222222</v>
          </cell>
        </row>
        <row r="685">
          <cell r="Z685">
            <v>97052</v>
          </cell>
          <cell r="AE685" t="str">
            <v>Society</v>
          </cell>
          <cell r="AF685" t="str">
            <v>Regular</v>
          </cell>
          <cell r="AG685" t="str">
            <v>Infrastructure Management</v>
          </cell>
          <cell r="AI685">
            <v>41.575000000000003</v>
          </cell>
          <cell r="AJ685">
            <v>4.5083333333333337</v>
          </cell>
        </row>
        <row r="686">
          <cell r="Z686">
            <v>66528</v>
          </cell>
          <cell r="AE686" t="str">
            <v>Society</v>
          </cell>
          <cell r="AF686" t="str">
            <v>Regular</v>
          </cell>
          <cell r="AG686" t="str">
            <v>Finance &amp; Pay Services</v>
          </cell>
          <cell r="AI686">
            <v>41.552777777777777</v>
          </cell>
          <cell r="AJ686">
            <v>15.91388888888889</v>
          </cell>
        </row>
        <row r="687">
          <cell r="Z687">
            <v>97522</v>
          </cell>
          <cell r="AE687" t="str">
            <v>Society</v>
          </cell>
          <cell r="AF687" t="str">
            <v>Regular</v>
          </cell>
          <cell r="AG687" t="str">
            <v>Settlements</v>
          </cell>
          <cell r="AI687">
            <v>41.538888888888891</v>
          </cell>
          <cell r="AJ687">
            <v>18.647222222222222</v>
          </cell>
        </row>
        <row r="688">
          <cell r="Z688">
            <v>57103.63</v>
          </cell>
          <cell r="AE688" t="str">
            <v>MCP</v>
          </cell>
          <cell r="AF688" t="str">
            <v>Regular</v>
          </cell>
          <cell r="AG688" t="str">
            <v>Business Support</v>
          </cell>
          <cell r="AI688">
            <v>41.505555555555553</v>
          </cell>
          <cell r="AJ688">
            <v>4.2750000000000004</v>
          </cell>
        </row>
        <row r="689">
          <cell r="Z689">
            <v>56899</v>
          </cell>
          <cell r="AE689" t="str">
            <v>PWU</v>
          </cell>
          <cell r="AF689" t="str">
            <v>Regular</v>
          </cell>
          <cell r="AG689" t="str">
            <v>Finance &amp; Pay Services</v>
          </cell>
          <cell r="AI689">
            <v>41.5</v>
          </cell>
          <cell r="AJ689">
            <v>22.31388888888889</v>
          </cell>
        </row>
        <row r="690">
          <cell r="Z690">
            <v>74876</v>
          </cell>
          <cell r="AE690" t="str">
            <v>Society</v>
          </cell>
          <cell r="AF690" t="str">
            <v>Regular</v>
          </cell>
          <cell r="AG690" t="str">
            <v>Application Management</v>
          </cell>
          <cell r="AI690">
            <v>41.49722222222222</v>
          </cell>
          <cell r="AJ690">
            <v>22.588888888888889</v>
          </cell>
        </row>
        <row r="691">
          <cell r="Z691">
            <v>49257</v>
          </cell>
          <cell r="AE691" t="str">
            <v>PWU</v>
          </cell>
          <cell r="AF691" t="str">
            <v>Regular</v>
          </cell>
          <cell r="AG691" t="str">
            <v>Finance &amp; Pay Services</v>
          </cell>
          <cell r="AI691">
            <v>41.458333333333336</v>
          </cell>
          <cell r="AJ691">
            <v>5.927777777777778</v>
          </cell>
        </row>
        <row r="692">
          <cell r="Z692">
            <v>49257</v>
          </cell>
          <cell r="AE692" t="str">
            <v>PWU</v>
          </cell>
          <cell r="AF692" t="str">
            <v>Regular</v>
          </cell>
          <cell r="AG692" t="str">
            <v>Finance &amp; Pay Services</v>
          </cell>
          <cell r="AI692">
            <v>41.430555555555557</v>
          </cell>
          <cell r="AJ692">
            <v>6.2944444444444443</v>
          </cell>
        </row>
        <row r="693">
          <cell r="Z693">
            <v>49257</v>
          </cell>
          <cell r="AE693" t="str">
            <v>PWU</v>
          </cell>
          <cell r="AF693" t="str">
            <v>Regular</v>
          </cell>
          <cell r="AG693" t="str">
            <v>Finance &amp; Pay Services</v>
          </cell>
          <cell r="AI693">
            <v>41.408333333333331</v>
          </cell>
          <cell r="AJ693">
            <v>6.3555555555555552</v>
          </cell>
        </row>
        <row r="694">
          <cell r="Z694">
            <v>63046</v>
          </cell>
          <cell r="AE694" t="str">
            <v>PWU</v>
          </cell>
          <cell r="AF694" t="str">
            <v>Regular</v>
          </cell>
          <cell r="AG694" t="str">
            <v>Infrastructure Management</v>
          </cell>
          <cell r="AI694">
            <v>41.402777777777779</v>
          </cell>
          <cell r="AJ694">
            <v>3.1888888888888891</v>
          </cell>
        </row>
        <row r="695">
          <cell r="Z695">
            <v>78998</v>
          </cell>
          <cell r="AE695" t="str">
            <v>Society</v>
          </cell>
          <cell r="AF695" t="str">
            <v>Regular</v>
          </cell>
          <cell r="AG695" t="str">
            <v>Infrastructure Management</v>
          </cell>
          <cell r="AI695">
            <v>41.4</v>
          </cell>
          <cell r="AJ695">
            <v>3.3583333333333334</v>
          </cell>
        </row>
        <row r="696">
          <cell r="Z696">
            <v>86564</v>
          </cell>
          <cell r="AE696" t="str">
            <v>Society</v>
          </cell>
          <cell r="AF696" t="str">
            <v>Regular</v>
          </cell>
          <cell r="AG696" t="str">
            <v>Infrastructure Management</v>
          </cell>
          <cell r="AI696">
            <v>41.363888888888887</v>
          </cell>
          <cell r="AJ696">
            <v>18.252777777777776</v>
          </cell>
        </row>
        <row r="697">
          <cell r="Z697">
            <v>91626</v>
          </cell>
          <cell r="AE697" t="str">
            <v>Society</v>
          </cell>
          <cell r="AF697" t="str">
            <v>Regular</v>
          </cell>
          <cell r="AG697" t="str">
            <v>Infrastructure Management</v>
          </cell>
          <cell r="AI697">
            <v>41.35</v>
          </cell>
          <cell r="AJ697">
            <v>11.391666666666667</v>
          </cell>
        </row>
        <row r="698">
          <cell r="Z698">
            <v>37575</v>
          </cell>
          <cell r="AE698" t="str">
            <v>PWU</v>
          </cell>
          <cell r="AF698" t="str">
            <v>Regular</v>
          </cell>
          <cell r="AG698" t="str">
            <v>Business Support</v>
          </cell>
          <cell r="AI698">
            <v>41.283333333333331</v>
          </cell>
          <cell r="AJ698">
            <v>17.850000000000001</v>
          </cell>
        </row>
        <row r="699">
          <cell r="Z699">
            <v>87190</v>
          </cell>
          <cell r="AE699" t="str">
            <v>Society</v>
          </cell>
          <cell r="AF699" t="str">
            <v>Regular</v>
          </cell>
          <cell r="AG699" t="str">
            <v>Finance &amp; Pay Services</v>
          </cell>
          <cell r="AI699">
            <v>41.25277777777778</v>
          </cell>
          <cell r="AJ699">
            <v>4.0972222222222223</v>
          </cell>
        </row>
        <row r="700">
          <cell r="Z700">
            <v>36316</v>
          </cell>
          <cell r="AE700" t="str">
            <v>MCP</v>
          </cell>
          <cell r="AF700" t="str">
            <v>Temporary</v>
          </cell>
          <cell r="AG700" t="str">
            <v>Supply Management Services</v>
          </cell>
          <cell r="AI700">
            <v>41.211111111111109</v>
          </cell>
          <cell r="AJ700">
            <v>0.15833333333333333</v>
          </cell>
        </row>
        <row r="701">
          <cell r="Z701">
            <v>62132</v>
          </cell>
          <cell r="AE701" t="str">
            <v>PWU</v>
          </cell>
          <cell r="AF701" t="str">
            <v>Regular</v>
          </cell>
          <cell r="AG701" t="str">
            <v>Supply Management Services</v>
          </cell>
          <cell r="AI701">
            <v>41.166666666666664</v>
          </cell>
          <cell r="AJ701">
            <v>17.024999999999999</v>
          </cell>
        </row>
        <row r="702">
          <cell r="Z702">
            <v>66789</v>
          </cell>
          <cell r="AE702" t="str">
            <v>PWU</v>
          </cell>
          <cell r="AF702" t="str">
            <v>Regular</v>
          </cell>
          <cell r="AG702" t="str">
            <v>Infrastructure Management</v>
          </cell>
          <cell r="AI702">
            <v>41.158333333333331</v>
          </cell>
          <cell r="AJ702">
            <v>3.411111111111111</v>
          </cell>
        </row>
        <row r="703">
          <cell r="Z703">
            <v>63606</v>
          </cell>
          <cell r="AE703" t="str">
            <v>Society</v>
          </cell>
          <cell r="AF703" t="str">
            <v>Regular</v>
          </cell>
          <cell r="AG703" t="str">
            <v>Project Delivery</v>
          </cell>
          <cell r="AI703">
            <v>41.133333333333333</v>
          </cell>
          <cell r="AJ703">
            <v>16.705555555555556</v>
          </cell>
        </row>
        <row r="704">
          <cell r="Z704">
            <v>74563</v>
          </cell>
          <cell r="AE704" t="str">
            <v>Society</v>
          </cell>
          <cell r="AF704" t="str">
            <v>Temporary</v>
          </cell>
          <cell r="AG704" t="str">
            <v>Application Management</v>
          </cell>
          <cell r="AI704">
            <v>41.12777777777778</v>
          </cell>
          <cell r="AJ704">
            <v>0.41944444444444445</v>
          </cell>
        </row>
        <row r="705">
          <cell r="Z705">
            <v>72163</v>
          </cell>
          <cell r="AE705" t="str">
            <v>Society</v>
          </cell>
          <cell r="AF705" t="str">
            <v>Regular</v>
          </cell>
          <cell r="AG705" t="str">
            <v>Application Management</v>
          </cell>
          <cell r="AI705">
            <v>41.1</v>
          </cell>
          <cell r="AJ705">
            <v>2.8444444444444446</v>
          </cell>
        </row>
        <row r="706">
          <cell r="Z706">
            <v>70763</v>
          </cell>
          <cell r="AE706" t="str">
            <v>PWU</v>
          </cell>
          <cell r="AF706" t="str">
            <v>Regular</v>
          </cell>
          <cell r="AG706" t="str">
            <v>Infrastructure Management</v>
          </cell>
          <cell r="AI706">
            <v>41.1</v>
          </cell>
          <cell r="AJ706">
            <v>23.005555555555556</v>
          </cell>
        </row>
        <row r="707">
          <cell r="Z707">
            <v>68200</v>
          </cell>
          <cell r="AE707" t="str">
            <v>MCP</v>
          </cell>
          <cell r="AF707" t="str">
            <v>Regular</v>
          </cell>
          <cell r="AG707" t="str">
            <v>Application Management</v>
          </cell>
          <cell r="AI707">
            <v>41.036111111111111</v>
          </cell>
          <cell r="AJ707">
            <v>16.544444444444444</v>
          </cell>
        </row>
        <row r="708">
          <cell r="Z708">
            <v>105000</v>
          </cell>
          <cell r="AE708" t="str">
            <v>MCP</v>
          </cell>
          <cell r="AF708" t="str">
            <v>Regular</v>
          </cell>
          <cell r="AG708" t="str">
            <v>Finance &amp; Pay Services</v>
          </cell>
          <cell r="AI708">
            <v>40.988888888888887</v>
          </cell>
          <cell r="AJ708">
            <v>1.2694444444444444</v>
          </cell>
        </row>
        <row r="709">
          <cell r="Z709">
            <v>90350</v>
          </cell>
          <cell r="AE709" t="str">
            <v>MCP</v>
          </cell>
          <cell r="AF709" t="str">
            <v>Regular</v>
          </cell>
          <cell r="AG709" t="str">
            <v>Infrastructure Management</v>
          </cell>
          <cell r="AI709">
            <v>40.983333333333334</v>
          </cell>
          <cell r="AJ709">
            <v>19.252777777777776</v>
          </cell>
        </row>
        <row r="710">
          <cell r="Z710">
            <v>58659</v>
          </cell>
          <cell r="AE710" t="str">
            <v>PWU</v>
          </cell>
          <cell r="AF710" t="str">
            <v>Regular</v>
          </cell>
          <cell r="AG710" t="str">
            <v>Infrastructure Management</v>
          </cell>
          <cell r="AI710">
            <v>40.969444444444441</v>
          </cell>
          <cell r="AJ710">
            <v>3.9277777777777776</v>
          </cell>
        </row>
        <row r="711">
          <cell r="Z711">
            <v>86147</v>
          </cell>
          <cell r="AE711" t="str">
            <v>Society</v>
          </cell>
          <cell r="AF711" t="str">
            <v>Regular</v>
          </cell>
          <cell r="AG711" t="str">
            <v>Project Delivery</v>
          </cell>
          <cell r="AI711">
            <v>40.94166666666667</v>
          </cell>
          <cell r="AJ711">
            <v>23.158333333333335</v>
          </cell>
        </row>
        <row r="712">
          <cell r="Z712">
            <v>100000</v>
          </cell>
          <cell r="AE712" t="str">
            <v>MCP</v>
          </cell>
          <cell r="AF712" t="str">
            <v>Regular</v>
          </cell>
          <cell r="AG712" t="str">
            <v>Application Management</v>
          </cell>
          <cell r="AI712">
            <v>40.93333333333333</v>
          </cell>
          <cell r="AJ712">
            <v>12.422222222222222</v>
          </cell>
        </row>
        <row r="713">
          <cell r="Z713">
            <v>83590</v>
          </cell>
          <cell r="AE713" t="str">
            <v>Society</v>
          </cell>
          <cell r="AF713" t="str">
            <v>Regular</v>
          </cell>
          <cell r="AG713" t="str">
            <v>Infrastructure Management</v>
          </cell>
          <cell r="AI713">
            <v>40.858333333333334</v>
          </cell>
          <cell r="AJ713">
            <v>13.324999999999999</v>
          </cell>
        </row>
        <row r="714">
          <cell r="Z714">
            <v>66789</v>
          </cell>
          <cell r="AE714" t="str">
            <v>PWU</v>
          </cell>
          <cell r="AF714" t="str">
            <v>Regular</v>
          </cell>
          <cell r="AG714" t="str">
            <v>Infrastructure Management</v>
          </cell>
          <cell r="AI714">
            <v>40.833333333333336</v>
          </cell>
          <cell r="AJ714">
            <v>3.3333333333333335</v>
          </cell>
        </row>
        <row r="715">
          <cell r="Z715">
            <v>84999</v>
          </cell>
          <cell r="AE715" t="str">
            <v>Society</v>
          </cell>
          <cell r="AF715" t="str">
            <v>Regular</v>
          </cell>
          <cell r="AG715" t="str">
            <v>Infrastructure Management</v>
          </cell>
          <cell r="AI715">
            <v>40.81388888888889</v>
          </cell>
          <cell r="AJ715">
            <v>22.274999999999999</v>
          </cell>
        </row>
        <row r="716">
          <cell r="Z716">
            <v>85051</v>
          </cell>
          <cell r="AE716" t="str">
            <v>Society</v>
          </cell>
          <cell r="AF716" t="str">
            <v>Regular</v>
          </cell>
          <cell r="AG716" t="str">
            <v>Infrastructure Management</v>
          </cell>
          <cell r="AI716">
            <v>40.81111111111111</v>
          </cell>
          <cell r="AJ716">
            <v>15.861111111111111</v>
          </cell>
        </row>
        <row r="717">
          <cell r="Z717">
            <v>58659</v>
          </cell>
          <cell r="AE717" t="str">
            <v>PWU</v>
          </cell>
          <cell r="AF717" t="str">
            <v>Regular</v>
          </cell>
          <cell r="AG717" t="str">
            <v>CSO</v>
          </cell>
          <cell r="AI717">
            <v>40.766666666666666</v>
          </cell>
          <cell r="AJ717">
            <v>5.0777777777777775</v>
          </cell>
        </row>
        <row r="718">
          <cell r="Z718">
            <v>63046</v>
          </cell>
          <cell r="AE718" t="str">
            <v>PWU</v>
          </cell>
          <cell r="AF718" t="str">
            <v>Regular</v>
          </cell>
          <cell r="AG718" t="str">
            <v>Infrastructure Management</v>
          </cell>
          <cell r="AI718">
            <v>40.730555555555554</v>
          </cell>
          <cell r="AJ718">
            <v>22.805555555555557</v>
          </cell>
        </row>
        <row r="719">
          <cell r="Z719">
            <v>160000</v>
          </cell>
          <cell r="AE719" t="str">
            <v>MCP</v>
          </cell>
          <cell r="AF719" t="str">
            <v>Regular</v>
          </cell>
          <cell r="AG719" t="str">
            <v>Business Support</v>
          </cell>
          <cell r="AI719">
            <v>40.716666666666669</v>
          </cell>
          <cell r="AJ719">
            <v>15.375</v>
          </cell>
        </row>
        <row r="720">
          <cell r="Z720">
            <v>80825</v>
          </cell>
          <cell r="AE720" t="str">
            <v>Society</v>
          </cell>
          <cell r="AF720" t="str">
            <v>Regular</v>
          </cell>
          <cell r="AG720" t="str">
            <v>Project Delivery</v>
          </cell>
          <cell r="AI720">
            <v>40.708333333333336</v>
          </cell>
          <cell r="AJ720">
            <v>15.377777777777778</v>
          </cell>
        </row>
        <row r="721">
          <cell r="Z721">
            <v>128100</v>
          </cell>
          <cell r="AE721" t="str">
            <v>MCP</v>
          </cell>
          <cell r="AF721" t="str">
            <v>Regular</v>
          </cell>
          <cell r="AG721" t="str">
            <v>Infrastructure Management</v>
          </cell>
          <cell r="AI721">
            <v>40.655555555555559</v>
          </cell>
          <cell r="AJ721">
            <v>3.9750000000000001</v>
          </cell>
        </row>
        <row r="722">
          <cell r="Z722">
            <v>80825</v>
          </cell>
          <cell r="AE722" t="str">
            <v>Society</v>
          </cell>
          <cell r="AF722" t="str">
            <v>Regular</v>
          </cell>
          <cell r="AG722" t="str">
            <v>Application Management</v>
          </cell>
          <cell r="AI722">
            <v>40.647222222222226</v>
          </cell>
          <cell r="AJ722">
            <v>1.6694444444444445</v>
          </cell>
        </row>
        <row r="723">
          <cell r="Z723">
            <v>66162</v>
          </cell>
          <cell r="AE723" t="str">
            <v>Society</v>
          </cell>
          <cell r="AF723" t="str">
            <v>Regular</v>
          </cell>
          <cell r="AG723" t="str">
            <v>Business Support</v>
          </cell>
          <cell r="AI723">
            <v>40.630555555555553</v>
          </cell>
          <cell r="AJ723">
            <v>22.102777777777778</v>
          </cell>
        </row>
        <row r="724">
          <cell r="Z724">
            <v>67363</v>
          </cell>
          <cell r="AE724" t="str">
            <v>Society</v>
          </cell>
          <cell r="AF724" t="str">
            <v>Temporary</v>
          </cell>
          <cell r="AG724" t="str">
            <v>Application Management</v>
          </cell>
          <cell r="AI724">
            <v>40.62222222222222</v>
          </cell>
          <cell r="AJ724">
            <v>1.4222222222222223</v>
          </cell>
        </row>
        <row r="725">
          <cell r="Z725">
            <v>62781</v>
          </cell>
          <cell r="AE725" t="str">
            <v>PWU</v>
          </cell>
          <cell r="AF725" t="str">
            <v>Regular</v>
          </cell>
          <cell r="AG725" t="str">
            <v>Infrastructure Management</v>
          </cell>
          <cell r="AI725">
            <v>40.608333333333334</v>
          </cell>
          <cell r="AJ725">
            <v>7.0861111111111112</v>
          </cell>
        </row>
        <row r="726">
          <cell r="Z726">
            <v>80564</v>
          </cell>
          <cell r="AE726" t="str">
            <v>Society</v>
          </cell>
          <cell r="AF726" t="str">
            <v>Regular</v>
          </cell>
          <cell r="AG726" t="str">
            <v>Infrastructure Management</v>
          </cell>
          <cell r="AI726">
            <v>40.602777777777774</v>
          </cell>
          <cell r="AJ726">
            <v>14.316666666666666</v>
          </cell>
        </row>
        <row r="727">
          <cell r="Z727">
            <v>90686</v>
          </cell>
          <cell r="AE727" t="str">
            <v>Society</v>
          </cell>
          <cell r="AF727" t="str">
            <v>Regular</v>
          </cell>
          <cell r="AG727" t="str">
            <v>Infrastructure Management</v>
          </cell>
          <cell r="AI727">
            <v>40.6</v>
          </cell>
          <cell r="AJ727">
            <v>13.78888888888889</v>
          </cell>
        </row>
        <row r="728">
          <cell r="Z728">
            <v>58659</v>
          </cell>
          <cell r="AE728" t="str">
            <v>PWU</v>
          </cell>
          <cell r="AF728" t="str">
            <v>Regular</v>
          </cell>
          <cell r="AG728" t="str">
            <v>Finance &amp; Pay Services</v>
          </cell>
          <cell r="AI728">
            <v>40.577777777777776</v>
          </cell>
          <cell r="AJ728">
            <v>21.194444444444443</v>
          </cell>
        </row>
        <row r="729">
          <cell r="Z729">
            <v>96687</v>
          </cell>
          <cell r="AE729" t="str">
            <v>Society</v>
          </cell>
          <cell r="AF729" t="str">
            <v>Regular</v>
          </cell>
          <cell r="AG729" t="str">
            <v>Application Management</v>
          </cell>
          <cell r="AI729">
            <v>40.572222222222223</v>
          </cell>
          <cell r="AJ729">
            <v>15.338888888888889</v>
          </cell>
        </row>
        <row r="730">
          <cell r="Z730">
            <v>74876</v>
          </cell>
          <cell r="AE730" t="str">
            <v>Society</v>
          </cell>
          <cell r="AF730" t="str">
            <v>Regular</v>
          </cell>
          <cell r="AG730" t="str">
            <v>Application Management</v>
          </cell>
          <cell r="AI730">
            <v>40.56666666666667</v>
          </cell>
          <cell r="AJ730">
            <v>18.413888888888888</v>
          </cell>
        </row>
        <row r="731">
          <cell r="Z731">
            <v>69919</v>
          </cell>
          <cell r="AE731" t="str">
            <v>Society</v>
          </cell>
          <cell r="AF731" t="str">
            <v>Regular</v>
          </cell>
          <cell r="AG731" t="str">
            <v>Business Support</v>
          </cell>
          <cell r="AI731">
            <v>40.519444444444446</v>
          </cell>
          <cell r="AJ731">
            <v>13.380555555555556</v>
          </cell>
        </row>
        <row r="732">
          <cell r="Z732">
            <v>73676</v>
          </cell>
          <cell r="AE732" t="str">
            <v>Society</v>
          </cell>
          <cell r="AF732" t="str">
            <v>Regular</v>
          </cell>
          <cell r="AG732" t="str">
            <v>Infrastructure Management</v>
          </cell>
          <cell r="AI732">
            <v>40.486111111111114</v>
          </cell>
          <cell r="AJ732">
            <v>18.066666666666666</v>
          </cell>
        </row>
        <row r="733">
          <cell r="Z733">
            <v>58659</v>
          </cell>
          <cell r="AE733" t="str">
            <v>PWU</v>
          </cell>
          <cell r="AF733" t="str">
            <v>Regular</v>
          </cell>
          <cell r="AG733" t="str">
            <v>Finance &amp; Pay Services</v>
          </cell>
          <cell r="AI733">
            <v>40.452777777777776</v>
          </cell>
          <cell r="AJ733">
            <v>6.5083333333333337</v>
          </cell>
        </row>
        <row r="734">
          <cell r="Z734">
            <v>82494</v>
          </cell>
          <cell r="AE734" t="str">
            <v>Society</v>
          </cell>
          <cell r="AF734" t="str">
            <v>Regular</v>
          </cell>
          <cell r="AG734" t="str">
            <v>Application Management</v>
          </cell>
          <cell r="AI734">
            <v>40.44166666666667</v>
          </cell>
          <cell r="AJ734">
            <v>1.2444444444444445</v>
          </cell>
        </row>
        <row r="735">
          <cell r="Z735">
            <v>70763</v>
          </cell>
          <cell r="AE735" t="str">
            <v>PWU</v>
          </cell>
          <cell r="AF735" t="str">
            <v>Regular</v>
          </cell>
          <cell r="AG735" t="str">
            <v>Infrastructure Management</v>
          </cell>
          <cell r="AI735">
            <v>40.430555555555557</v>
          </cell>
          <cell r="AJ735">
            <v>13.380555555555556</v>
          </cell>
        </row>
        <row r="736">
          <cell r="Z736">
            <v>66789</v>
          </cell>
          <cell r="AE736" t="str">
            <v>PWU</v>
          </cell>
          <cell r="AF736" t="str">
            <v>Regular</v>
          </cell>
          <cell r="AG736" t="str">
            <v>Infrastructure Management</v>
          </cell>
          <cell r="AI736">
            <v>40.352777777777774</v>
          </cell>
          <cell r="AJ736">
            <v>13.074999999999999</v>
          </cell>
        </row>
        <row r="737">
          <cell r="Z737">
            <v>59522</v>
          </cell>
          <cell r="AE737" t="str">
            <v>PWU</v>
          </cell>
          <cell r="AF737" t="str">
            <v>Regular</v>
          </cell>
          <cell r="AG737" t="str">
            <v>Infrastructure Management</v>
          </cell>
          <cell r="AI737">
            <v>40.338888888888889</v>
          </cell>
          <cell r="AJ737">
            <v>18.56388888888889</v>
          </cell>
        </row>
        <row r="738">
          <cell r="Z738">
            <v>88025</v>
          </cell>
          <cell r="AE738" t="str">
            <v>Society</v>
          </cell>
          <cell r="AF738" t="str">
            <v>Regular</v>
          </cell>
          <cell r="AG738" t="str">
            <v>Infrastructure Management</v>
          </cell>
          <cell r="AI738">
            <v>40.325000000000003</v>
          </cell>
          <cell r="AJ738">
            <v>17.213888888888889</v>
          </cell>
        </row>
        <row r="739">
          <cell r="Z739">
            <v>83381</v>
          </cell>
          <cell r="AE739" t="str">
            <v>Society</v>
          </cell>
          <cell r="AF739" t="str">
            <v>Regular</v>
          </cell>
          <cell r="AG739" t="str">
            <v>Project Delivery</v>
          </cell>
          <cell r="AI739">
            <v>40.299999999999997</v>
          </cell>
          <cell r="AJ739">
            <v>4.1444444444444448</v>
          </cell>
        </row>
        <row r="740">
          <cell r="Z740">
            <v>83434</v>
          </cell>
          <cell r="AE740" t="str">
            <v>Society</v>
          </cell>
          <cell r="AF740" t="str">
            <v>Regular</v>
          </cell>
          <cell r="AG740" t="str">
            <v>Infrastructure Management</v>
          </cell>
          <cell r="AI740">
            <v>40.294444444444444</v>
          </cell>
          <cell r="AJ740">
            <v>0.50277777777777777</v>
          </cell>
        </row>
        <row r="741">
          <cell r="Z741">
            <v>65820</v>
          </cell>
          <cell r="AE741" t="str">
            <v>PWU</v>
          </cell>
          <cell r="AF741" t="str">
            <v>Regular</v>
          </cell>
          <cell r="AG741" t="str">
            <v>Infrastructure Management</v>
          </cell>
          <cell r="AI741">
            <v>40.263888888888886</v>
          </cell>
          <cell r="AJ741">
            <v>13.655555555555555</v>
          </cell>
        </row>
        <row r="742">
          <cell r="Z742">
            <v>43685</v>
          </cell>
          <cell r="AE742" t="str">
            <v>PWU</v>
          </cell>
          <cell r="AF742" t="str">
            <v>Regular</v>
          </cell>
          <cell r="AG742" t="str">
            <v>CSO</v>
          </cell>
          <cell r="AI742">
            <v>40.244444444444447</v>
          </cell>
          <cell r="AJ742">
            <v>3.6305555555555555</v>
          </cell>
        </row>
        <row r="743">
          <cell r="Z743">
            <v>73154</v>
          </cell>
          <cell r="AE743" t="str">
            <v>Society</v>
          </cell>
          <cell r="AF743" t="str">
            <v>Temporary</v>
          </cell>
          <cell r="AG743" t="str">
            <v>Application Management</v>
          </cell>
          <cell r="AI743">
            <v>40.225000000000001</v>
          </cell>
          <cell r="AJ743">
            <v>0.9</v>
          </cell>
        </row>
        <row r="744">
          <cell r="Z744">
            <v>55407</v>
          </cell>
          <cell r="AE744" t="str">
            <v>PWU</v>
          </cell>
          <cell r="AF744" t="str">
            <v>Temporary</v>
          </cell>
          <cell r="AG744" t="str">
            <v>Infrastructure Management</v>
          </cell>
          <cell r="AI744">
            <v>40.222222222222221</v>
          </cell>
          <cell r="AJ744">
            <v>1.3666666666666667</v>
          </cell>
        </row>
        <row r="745">
          <cell r="Z745">
            <v>64785</v>
          </cell>
          <cell r="AE745" t="str">
            <v>PWU</v>
          </cell>
          <cell r="AF745" t="str">
            <v>Regular</v>
          </cell>
          <cell r="AG745" t="str">
            <v>Infrastructure Management</v>
          </cell>
          <cell r="AI745">
            <v>40.216666666666669</v>
          </cell>
          <cell r="AJ745">
            <v>4.8388888888888886</v>
          </cell>
        </row>
        <row r="746">
          <cell r="Z746">
            <v>49257</v>
          </cell>
          <cell r="AE746" t="str">
            <v>PWU</v>
          </cell>
          <cell r="AF746" t="str">
            <v>Regular</v>
          </cell>
          <cell r="AG746" t="str">
            <v>Settlements</v>
          </cell>
          <cell r="AI746">
            <v>40.18611111111111</v>
          </cell>
          <cell r="AJ746">
            <v>5.7861111111111114</v>
          </cell>
        </row>
        <row r="747">
          <cell r="Z747">
            <v>57866</v>
          </cell>
          <cell r="AE747" t="str">
            <v>Society</v>
          </cell>
          <cell r="AF747" t="str">
            <v>Regular</v>
          </cell>
          <cell r="AG747" t="str">
            <v>Business Support</v>
          </cell>
          <cell r="AI747">
            <v>40.155555555555559</v>
          </cell>
          <cell r="AJ747">
            <v>17.652777777777779</v>
          </cell>
        </row>
        <row r="748">
          <cell r="Z748">
            <v>65820</v>
          </cell>
          <cell r="AE748" t="str">
            <v>PWU</v>
          </cell>
          <cell r="AF748" t="str">
            <v>Regular</v>
          </cell>
          <cell r="AG748" t="str">
            <v>Supply Management Services</v>
          </cell>
          <cell r="AI748">
            <v>40.152777777777779</v>
          </cell>
          <cell r="AJ748">
            <v>19.113888888888887</v>
          </cell>
        </row>
        <row r="749">
          <cell r="Z749">
            <v>55407</v>
          </cell>
          <cell r="AE749" t="str">
            <v>PWU</v>
          </cell>
          <cell r="AF749" t="str">
            <v>Temporary</v>
          </cell>
          <cell r="AG749" t="str">
            <v>Infrastructure Management</v>
          </cell>
          <cell r="AI749">
            <v>40.147222222222226</v>
          </cell>
          <cell r="AJ749">
            <v>1.1944444444444444</v>
          </cell>
        </row>
        <row r="750">
          <cell r="Z750">
            <v>78268</v>
          </cell>
          <cell r="AE750" t="str">
            <v>Society</v>
          </cell>
          <cell r="AF750" t="str">
            <v>Regular</v>
          </cell>
          <cell r="AG750" t="str">
            <v>Project Delivery</v>
          </cell>
          <cell r="AI750">
            <v>40.144444444444446</v>
          </cell>
          <cell r="AJ750">
            <v>1.9222222222222223</v>
          </cell>
        </row>
        <row r="751">
          <cell r="Z751">
            <v>71067</v>
          </cell>
          <cell r="AE751" t="str">
            <v>Society</v>
          </cell>
          <cell r="AF751" t="str">
            <v>Regular</v>
          </cell>
          <cell r="AG751" t="str">
            <v>Application Management</v>
          </cell>
          <cell r="AI751">
            <v>40.133333333333333</v>
          </cell>
          <cell r="AJ751">
            <v>18.925000000000001</v>
          </cell>
        </row>
        <row r="752">
          <cell r="Z752">
            <v>65820</v>
          </cell>
          <cell r="AE752" t="str">
            <v>PWU</v>
          </cell>
          <cell r="AF752" t="str">
            <v>Regular</v>
          </cell>
          <cell r="AG752" t="str">
            <v>Infrastructure Management</v>
          </cell>
          <cell r="AI752">
            <v>40.12222222222222</v>
          </cell>
          <cell r="AJ752">
            <v>13.641666666666667</v>
          </cell>
        </row>
        <row r="753">
          <cell r="Z753">
            <v>70763</v>
          </cell>
          <cell r="AE753" t="str">
            <v>PWU</v>
          </cell>
          <cell r="AF753" t="str">
            <v>Regular</v>
          </cell>
          <cell r="AG753" t="str">
            <v>Infrastructure Management</v>
          </cell>
          <cell r="AI753">
            <v>40.113888888888887</v>
          </cell>
          <cell r="AJ753">
            <v>18.033333333333335</v>
          </cell>
        </row>
        <row r="754">
          <cell r="Z754">
            <v>87190</v>
          </cell>
          <cell r="AE754" t="str">
            <v>Society</v>
          </cell>
          <cell r="AF754" t="str">
            <v>Regular</v>
          </cell>
          <cell r="AG754" t="str">
            <v>Infrastructure Management</v>
          </cell>
          <cell r="AI754">
            <v>40.108333333333334</v>
          </cell>
          <cell r="AJ754">
            <v>17.899999999999999</v>
          </cell>
        </row>
        <row r="755">
          <cell r="Z755">
            <v>96000</v>
          </cell>
          <cell r="AE755" t="str">
            <v>MCP</v>
          </cell>
          <cell r="AF755" t="str">
            <v>Regular</v>
          </cell>
          <cell r="AG755" t="str">
            <v>Supply Management Services</v>
          </cell>
          <cell r="AI755">
            <v>40.102777777777774</v>
          </cell>
          <cell r="AJ755">
            <v>3.1111111111111112</v>
          </cell>
        </row>
        <row r="756">
          <cell r="Z756">
            <v>49257</v>
          </cell>
          <cell r="AE756" t="str">
            <v>PWU</v>
          </cell>
          <cell r="AF756" t="str">
            <v>Regular</v>
          </cell>
          <cell r="AG756" t="str">
            <v>Finance &amp; Pay Services</v>
          </cell>
          <cell r="AI756">
            <v>40.06111111111111</v>
          </cell>
          <cell r="AJ756">
            <v>21.702777777777779</v>
          </cell>
        </row>
        <row r="757">
          <cell r="Z757">
            <v>53201</v>
          </cell>
          <cell r="AE757" t="str">
            <v>PWU</v>
          </cell>
          <cell r="AF757" t="str">
            <v>Regular</v>
          </cell>
          <cell r="AG757" t="str">
            <v>Finance &amp; Pay Services</v>
          </cell>
          <cell r="AI757">
            <v>40.036111111111111</v>
          </cell>
          <cell r="AJ757">
            <v>6.333333333333333</v>
          </cell>
        </row>
        <row r="758">
          <cell r="Z758">
            <v>76598</v>
          </cell>
          <cell r="AE758" t="str">
            <v>Society</v>
          </cell>
          <cell r="AF758" t="str">
            <v>Regular</v>
          </cell>
          <cell r="AG758" t="str">
            <v>Application Management</v>
          </cell>
          <cell r="AI758">
            <v>40.027777777777779</v>
          </cell>
          <cell r="AJ758">
            <v>21.269444444444446</v>
          </cell>
        </row>
        <row r="759">
          <cell r="Z759">
            <v>68041</v>
          </cell>
          <cell r="AE759" t="str">
            <v>Society</v>
          </cell>
          <cell r="AF759" t="str">
            <v>Regular</v>
          </cell>
          <cell r="AG759" t="str">
            <v>Application Management</v>
          </cell>
          <cell r="AI759">
            <v>40.024999999999999</v>
          </cell>
          <cell r="AJ759">
            <v>17.566666666666666</v>
          </cell>
        </row>
        <row r="760">
          <cell r="Z760">
            <v>102479</v>
          </cell>
          <cell r="AE760" t="str">
            <v>Society</v>
          </cell>
          <cell r="AF760" t="str">
            <v>Regular</v>
          </cell>
          <cell r="AG760" t="str">
            <v>Application Management</v>
          </cell>
          <cell r="AI760">
            <v>39.986111111111114</v>
          </cell>
          <cell r="AJ760">
            <v>16.608333333333334</v>
          </cell>
        </row>
        <row r="761">
          <cell r="Z761">
            <v>75816</v>
          </cell>
          <cell r="AE761" t="str">
            <v>Society</v>
          </cell>
          <cell r="AF761" t="str">
            <v>Regular</v>
          </cell>
          <cell r="AG761" t="str">
            <v>Infrastructure Management</v>
          </cell>
          <cell r="AI761">
            <v>39.961111111111109</v>
          </cell>
          <cell r="AJ761">
            <v>21.675000000000001</v>
          </cell>
        </row>
        <row r="762">
          <cell r="Z762">
            <v>71798</v>
          </cell>
          <cell r="AE762" t="str">
            <v>Society</v>
          </cell>
          <cell r="AF762" t="str">
            <v>Regular</v>
          </cell>
          <cell r="AG762" t="str">
            <v>Infrastructure Management</v>
          </cell>
          <cell r="AI762">
            <v>39.950000000000003</v>
          </cell>
          <cell r="AJ762">
            <v>14.508333333333333</v>
          </cell>
        </row>
        <row r="763">
          <cell r="Z763">
            <v>43685</v>
          </cell>
          <cell r="AE763" t="str">
            <v>PWU</v>
          </cell>
          <cell r="AF763" t="str">
            <v>Regular</v>
          </cell>
          <cell r="AG763" t="str">
            <v>CSO</v>
          </cell>
          <cell r="AI763">
            <v>39.947222222222223</v>
          </cell>
          <cell r="AJ763">
            <v>16.569444444444443</v>
          </cell>
        </row>
        <row r="764">
          <cell r="Z764">
            <v>44149</v>
          </cell>
          <cell r="AE764" t="str">
            <v>PWU</v>
          </cell>
          <cell r="AF764" t="str">
            <v>Regular</v>
          </cell>
          <cell r="AG764" t="str">
            <v>Business Support</v>
          </cell>
          <cell r="AI764">
            <v>39.94166666666667</v>
          </cell>
          <cell r="AJ764">
            <v>9.3972222222222221</v>
          </cell>
        </row>
        <row r="765">
          <cell r="Z765">
            <v>64128</v>
          </cell>
          <cell r="AE765" t="str">
            <v>Society</v>
          </cell>
          <cell r="AF765" t="str">
            <v>Regular</v>
          </cell>
          <cell r="AG765" t="str">
            <v>Finance &amp; Pay Services</v>
          </cell>
          <cell r="AI765">
            <v>39.94166666666667</v>
          </cell>
          <cell r="AJ765">
            <v>17.519444444444446</v>
          </cell>
        </row>
        <row r="766">
          <cell r="Z766">
            <v>88025</v>
          </cell>
          <cell r="AE766" t="str">
            <v>Society</v>
          </cell>
          <cell r="AF766" t="str">
            <v>Regular</v>
          </cell>
          <cell r="AG766" t="str">
            <v>Application Management</v>
          </cell>
          <cell r="AI766">
            <v>39.908333333333331</v>
          </cell>
          <cell r="AJ766">
            <v>12.902777777777779</v>
          </cell>
        </row>
        <row r="767">
          <cell r="Z767">
            <v>38617</v>
          </cell>
          <cell r="AE767" t="str">
            <v>PWU</v>
          </cell>
          <cell r="AF767" t="str">
            <v>Regular</v>
          </cell>
          <cell r="AG767" t="str">
            <v>Business Support</v>
          </cell>
          <cell r="AI767">
            <v>39.902777777777779</v>
          </cell>
          <cell r="AJ767">
            <v>4.7166666666666668</v>
          </cell>
        </row>
        <row r="768">
          <cell r="Z768">
            <v>71798</v>
          </cell>
          <cell r="AE768" t="str">
            <v>Society</v>
          </cell>
          <cell r="AF768" t="str">
            <v>Regular</v>
          </cell>
          <cell r="AG768" t="str">
            <v>Infrastructure Management</v>
          </cell>
          <cell r="AI768">
            <v>39.836111111111109</v>
          </cell>
          <cell r="AJ768">
            <v>17.899999999999999</v>
          </cell>
        </row>
        <row r="769">
          <cell r="Z769">
            <v>95226</v>
          </cell>
          <cell r="AE769" t="str">
            <v>Society</v>
          </cell>
          <cell r="AF769" t="str">
            <v>Regular</v>
          </cell>
          <cell r="AG769" t="str">
            <v>Application Management</v>
          </cell>
          <cell r="AI769">
            <v>39.825000000000003</v>
          </cell>
          <cell r="AJ769">
            <v>3.9249999999999998</v>
          </cell>
        </row>
        <row r="770">
          <cell r="Z770">
            <v>41482</v>
          </cell>
          <cell r="AE770" t="str">
            <v>Society</v>
          </cell>
          <cell r="AF770" t="str">
            <v>Regular</v>
          </cell>
          <cell r="AG770" t="str">
            <v>Business Support</v>
          </cell>
          <cell r="AI770">
            <v>39.825000000000003</v>
          </cell>
          <cell r="AJ770">
            <v>12.236111111111111</v>
          </cell>
        </row>
        <row r="771">
          <cell r="Z771">
            <v>93479.94</v>
          </cell>
          <cell r="AE771" t="str">
            <v>MCP</v>
          </cell>
          <cell r="AF771" t="str">
            <v>Regular</v>
          </cell>
          <cell r="AG771" t="str">
            <v>Project Delivery</v>
          </cell>
          <cell r="AI771">
            <v>39.819444444444443</v>
          </cell>
          <cell r="AJ771">
            <v>15.572222222222223</v>
          </cell>
        </row>
        <row r="772">
          <cell r="Z772">
            <v>65820</v>
          </cell>
          <cell r="AE772" t="str">
            <v>PWU</v>
          </cell>
          <cell r="AF772" t="str">
            <v>Regular</v>
          </cell>
          <cell r="AG772" t="str">
            <v>Supply Management Services</v>
          </cell>
          <cell r="AI772">
            <v>39.819444444444443</v>
          </cell>
          <cell r="AJ772">
            <v>3.9916666666666667</v>
          </cell>
        </row>
        <row r="773">
          <cell r="Z773">
            <v>55387</v>
          </cell>
          <cell r="AE773" t="str">
            <v>PWU</v>
          </cell>
          <cell r="AF773" t="str">
            <v>Regular</v>
          </cell>
          <cell r="AG773" t="str">
            <v>Finance &amp; Pay Services</v>
          </cell>
          <cell r="AI773">
            <v>39.797222222222224</v>
          </cell>
          <cell r="AJ773">
            <v>22.002777777777776</v>
          </cell>
        </row>
        <row r="774">
          <cell r="Z774">
            <v>91365</v>
          </cell>
          <cell r="AE774" t="str">
            <v>Society</v>
          </cell>
          <cell r="AF774" t="str">
            <v>Regular</v>
          </cell>
          <cell r="AG774" t="str">
            <v>Application Management</v>
          </cell>
          <cell r="AI774">
            <v>39.774999999999999</v>
          </cell>
          <cell r="AJ774">
            <v>13.241666666666667</v>
          </cell>
        </row>
        <row r="775">
          <cell r="Z775">
            <v>78164</v>
          </cell>
          <cell r="AE775" t="str">
            <v>Society</v>
          </cell>
          <cell r="AF775" t="str">
            <v>Temporary</v>
          </cell>
          <cell r="AG775" t="str">
            <v>Application Management</v>
          </cell>
          <cell r="AI775">
            <v>39.74722222222222</v>
          </cell>
          <cell r="AJ775">
            <v>0.67222222222222228</v>
          </cell>
        </row>
        <row r="776">
          <cell r="Z776">
            <v>83747</v>
          </cell>
          <cell r="AE776" t="str">
            <v>Society</v>
          </cell>
          <cell r="AF776" t="str">
            <v>Regular</v>
          </cell>
          <cell r="AG776" t="str">
            <v>Supply Management Services</v>
          </cell>
          <cell r="AI776">
            <v>39.725000000000001</v>
          </cell>
          <cell r="AJ776">
            <v>2.9805555555555556</v>
          </cell>
        </row>
        <row r="777">
          <cell r="Z777">
            <v>79938</v>
          </cell>
          <cell r="AE777" t="str">
            <v>Society</v>
          </cell>
          <cell r="AF777" t="str">
            <v>Regular</v>
          </cell>
          <cell r="AG777" t="str">
            <v>Infrastructure Management</v>
          </cell>
          <cell r="AI777">
            <v>39.716666666666669</v>
          </cell>
          <cell r="AJ777">
            <v>15.544444444444444</v>
          </cell>
        </row>
        <row r="778">
          <cell r="Z778">
            <v>50078</v>
          </cell>
          <cell r="AE778" t="str">
            <v>PWU</v>
          </cell>
          <cell r="AF778" t="str">
            <v>Temporary</v>
          </cell>
          <cell r="AG778" t="str">
            <v>Finance &amp; Pay Services</v>
          </cell>
          <cell r="AI778">
            <v>39.711111111111109</v>
          </cell>
          <cell r="AJ778">
            <v>0.94722222222222219</v>
          </cell>
        </row>
        <row r="779">
          <cell r="Z779">
            <v>82599</v>
          </cell>
          <cell r="AE779" t="str">
            <v>Society</v>
          </cell>
          <cell r="AF779" t="str">
            <v>Regular</v>
          </cell>
          <cell r="AG779" t="str">
            <v>Infrastructure Management</v>
          </cell>
          <cell r="AI779">
            <v>39.705555555555556</v>
          </cell>
          <cell r="AJ779">
            <v>13.25</v>
          </cell>
        </row>
        <row r="780">
          <cell r="Z780">
            <v>49257</v>
          </cell>
          <cell r="AE780" t="str">
            <v>PWU</v>
          </cell>
          <cell r="AF780" t="str">
            <v>Regular</v>
          </cell>
          <cell r="AG780" t="str">
            <v>Finance &amp; Pay Services</v>
          </cell>
          <cell r="AI780">
            <v>39.602777777777774</v>
          </cell>
          <cell r="AJ780">
            <v>4.8722222222222218</v>
          </cell>
        </row>
        <row r="781">
          <cell r="Z781">
            <v>49257</v>
          </cell>
          <cell r="AE781" t="str">
            <v>PWU</v>
          </cell>
          <cell r="AF781" t="str">
            <v>Regular</v>
          </cell>
          <cell r="AG781" t="str">
            <v>Finance &amp; Pay Services</v>
          </cell>
          <cell r="AI781">
            <v>39.594444444444441</v>
          </cell>
          <cell r="AJ781">
            <v>5.9666666666666668</v>
          </cell>
        </row>
        <row r="782">
          <cell r="Z782">
            <v>88443</v>
          </cell>
          <cell r="AE782" t="str">
            <v>Society</v>
          </cell>
          <cell r="AF782" t="str">
            <v>Regular</v>
          </cell>
          <cell r="AG782" t="str">
            <v>Infrastructure Management</v>
          </cell>
          <cell r="AI782">
            <v>39.583333333333336</v>
          </cell>
          <cell r="AJ782">
            <v>17.347222222222221</v>
          </cell>
        </row>
        <row r="783">
          <cell r="Z783">
            <v>90165</v>
          </cell>
          <cell r="AE783" t="str">
            <v>Society</v>
          </cell>
          <cell r="AF783" t="str">
            <v>Regular</v>
          </cell>
          <cell r="AG783" t="str">
            <v>Application Management</v>
          </cell>
          <cell r="AI783">
            <v>39.575000000000003</v>
          </cell>
          <cell r="AJ783">
            <v>12.675000000000001</v>
          </cell>
        </row>
        <row r="784">
          <cell r="Z784">
            <v>86147</v>
          </cell>
          <cell r="AE784" t="str">
            <v>Society</v>
          </cell>
          <cell r="AF784" t="str">
            <v>Regular</v>
          </cell>
          <cell r="AG784" t="str">
            <v>Infrastructure Management</v>
          </cell>
          <cell r="AI784">
            <v>39.575000000000003</v>
          </cell>
          <cell r="AJ784">
            <v>1.5249999999999999</v>
          </cell>
        </row>
        <row r="785">
          <cell r="Z785">
            <v>56123</v>
          </cell>
          <cell r="AE785" t="str">
            <v>MCP</v>
          </cell>
          <cell r="AF785" t="str">
            <v>Temporary</v>
          </cell>
          <cell r="AG785" t="str">
            <v>Supply Management Services</v>
          </cell>
          <cell r="AI785">
            <v>39.56666666666667</v>
          </cell>
          <cell r="AJ785">
            <v>2.1416666666666666</v>
          </cell>
        </row>
        <row r="786">
          <cell r="Z786">
            <v>52158</v>
          </cell>
          <cell r="AE786" t="str">
            <v>PWU</v>
          </cell>
          <cell r="AF786" t="str">
            <v>Regular</v>
          </cell>
          <cell r="AG786" t="str">
            <v>Supply Management Services</v>
          </cell>
          <cell r="AI786">
            <v>39.538888888888891</v>
          </cell>
          <cell r="AJ786">
            <v>4.9305555555555554</v>
          </cell>
        </row>
        <row r="787">
          <cell r="Z787">
            <v>49257</v>
          </cell>
          <cell r="AE787" t="str">
            <v>PWU</v>
          </cell>
          <cell r="AF787" t="str">
            <v>Regular</v>
          </cell>
          <cell r="AG787" t="str">
            <v>Finance &amp; Pay Services</v>
          </cell>
          <cell r="AI787">
            <v>39.491666666666667</v>
          </cell>
          <cell r="AJ787">
            <v>13.08611111111111</v>
          </cell>
        </row>
        <row r="788">
          <cell r="Z788">
            <v>96165</v>
          </cell>
          <cell r="AE788" t="str">
            <v>Society</v>
          </cell>
          <cell r="AF788" t="str">
            <v>Regular</v>
          </cell>
          <cell r="AG788" t="str">
            <v>Infrastructure Management</v>
          </cell>
          <cell r="AI788">
            <v>39.458333333333336</v>
          </cell>
          <cell r="AJ788">
            <v>15.619444444444444</v>
          </cell>
        </row>
        <row r="789">
          <cell r="Z789">
            <v>90895</v>
          </cell>
          <cell r="AE789" t="str">
            <v>Society</v>
          </cell>
          <cell r="AF789" t="str">
            <v>Regular</v>
          </cell>
          <cell r="AG789" t="str">
            <v>Infrastructure Management</v>
          </cell>
          <cell r="AI789">
            <v>39.388888888888886</v>
          </cell>
          <cell r="AJ789">
            <v>16.830555555555556</v>
          </cell>
        </row>
        <row r="790">
          <cell r="Z790">
            <v>73154</v>
          </cell>
          <cell r="AE790" t="str">
            <v>Society</v>
          </cell>
          <cell r="AF790" t="str">
            <v>Regular</v>
          </cell>
          <cell r="AG790" t="str">
            <v>Application Management</v>
          </cell>
          <cell r="AI790">
            <v>39.386111111111113</v>
          </cell>
          <cell r="AJ790">
            <v>13.922222222222222</v>
          </cell>
        </row>
        <row r="791">
          <cell r="Z791">
            <v>78372</v>
          </cell>
          <cell r="AE791" t="str">
            <v>Society</v>
          </cell>
          <cell r="AF791" t="str">
            <v>Regular</v>
          </cell>
          <cell r="AG791" t="str">
            <v>Infrastructure Management</v>
          </cell>
          <cell r="AI791">
            <v>39.37222222222222</v>
          </cell>
          <cell r="AJ791">
            <v>17.158333333333335</v>
          </cell>
        </row>
        <row r="792">
          <cell r="Z792">
            <v>116000</v>
          </cell>
          <cell r="AE792" t="str">
            <v>MCP</v>
          </cell>
          <cell r="AF792" t="str">
            <v>Regular</v>
          </cell>
          <cell r="AG792" t="str">
            <v>Finance &amp; Pay Services</v>
          </cell>
          <cell r="AI792">
            <v>39.355555555555554</v>
          </cell>
          <cell r="AJ792">
            <v>11.15</v>
          </cell>
        </row>
        <row r="793">
          <cell r="Z793">
            <v>65820</v>
          </cell>
          <cell r="AE793" t="str">
            <v>PWU</v>
          </cell>
          <cell r="AF793" t="str">
            <v>Regular</v>
          </cell>
          <cell r="AG793" t="str">
            <v>Supply Management Services</v>
          </cell>
          <cell r="AI793">
            <v>39.352777777777774</v>
          </cell>
          <cell r="AJ793">
            <v>3.1888888888888891</v>
          </cell>
        </row>
        <row r="794">
          <cell r="Z794">
            <v>79938</v>
          </cell>
          <cell r="AE794" t="str">
            <v>Society</v>
          </cell>
          <cell r="AF794" t="str">
            <v>Regular</v>
          </cell>
          <cell r="AG794" t="str">
            <v>Application Management</v>
          </cell>
          <cell r="AI794">
            <v>39.31388888888889</v>
          </cell>
          <cell r="AJ794">
            <v>1.925</v>
          </cell>
        </row>
        <row r="795">
          <cell r="Z795">
            <v>92043</v>
          </cell>
          <cell r="AE795" t="str">
            <v>Society</v>
          </cell>
          <cell r="AF795" t="str">
            <v>Regular</v>
          </cell>
          <cell r="AG795" t="str">
            <v>Application Management</v>
          </cell>
          <cell r="AI795">
            <v>39.31388888888889</v>
          </cell>
          <cell r="AJ795">
            <v>16.166666666666668</v>
          </cell>
        </row>
        <row r="796">
          <cell r="Z796">
            <v>52158</v>
          </cell>
          <cell r="AE796" t="str">
            <v>PWU</v>
          </cell>
          <cell r="AF796" t="str">
            <v>Regular</v>
          </cell>
          <cell r="AG796" t="str">
            <v>Supply Management Services</v>
          </cell>
          <cell r="AI796">
            <v>39.286111111111111</v>
          </cell>
          <cell r="AJ796">
            <v>4.9638888888888886</v>
          </cell>
        </row>
        <row r="797">
          <cell r="Z797">
            <v>66517</v>
          </cell>
          <cell r="AE797" t="str">
            <v>PWU</v>
          </cell>
          <cell r="AF797" t="str">
            <v>Regular</v>
          </cell>
          <cell r="AG797" t="str">
            <v>Infrastructure Management</v>
          </cell>
          <cell r="AI797">
            <v>39.274999999999999</v>
          </cell>
          <cell r="AJ797">
            <v>1.0916666666666666</v>
          </cell>
        </row>
        <row r="798">
          <cell r="Z798">
            <v>81660</v>
          </cell>
          <cell r="AE798" t="str">
            <v>Society</v>
          </cell>
          <cell r="AF798" t="str">
            <v>Regular</v>
          </cell>
          <cell r="AG798" t="str">
            <v>Application Management</v>
          </cell>
          <cell r="AI798">
            <v>39.216666666666669</v>
          </cell>
          <cell r="AJ798">
            <v>2.1055555555555556</v>
          </cell>
        </row>
        <row r="799">
          <cell r="Z799">
            <v>73154</v>
          </cell>
          <cell r="AE799" t="str">
            <v>Society</v>
          </cell>
          <cell r="AF799" t="str">
            <v>Regular</v>
          </cell>
          <cell r="AG799" t="str">
            <v>Infrastructure Management</v>
          </cell>
          <cell r="AI799">
            <v>39.202777777777776</v>
          </cell>
          <cell r="AJ799">
            <v>1.4805555555555556</v>
          </cell>
        </row>
        <row r="800">
          <cell r="Z800">
            <v>52158</v>
          </cell>
          <cell r="AE800" t="str">
            <v>PWU</v>
          </cell>
          <cell r="AF800" t="str">
            <v>Regular</v>
          </cell>
          <cell r="AG800" t="str">
            <v>Finance &amp; Pay Services</v>
          </cell>
          <cell r="AI800">
            <v>39.144444444444446</v>
          </cell>
          <cell r="AJ800">
            <v>4.8083333333333336</v>
          </cell>
        </row>
        <row r="801">
          <cell r="Z801">
            <v>62781</v>
          </cell>
          <cell r="AE801" t="str">
            <v>PWU</v>
          </cell>
          <cell r="AF801" t="str">
            <v>Temporary</v>
          </cell>
          <cell r="AG801" t="str">
            <v>Infrastructure Management</v>
          </cell>
          <cell r="AI801">
            <v>39.111111111111114</v>
          </cell>
          <cell r="AJ801">
            <v>1.3638888888888889</v>
          </cell>
        </row>
        <row r="802">
          <cell r="Z802">
            <v>62400</v>
          </cell>
          <cell r="AE802" t="str">
            <v>MCP</v>
          </cell>
          <cell r="AF802" t="str">
            <v>Regular</v>
          </cell>
          <cell r="AG802" t="str">
            <v>Finance &amp; Pay Services</v>
          </cell>
          <cell r="AI802">
            <v>39.105555555555554</v>
          </cell>
          <cell r="AJ802">
            <v>18.93611111111111</v>
          </cell>
        </row>
        <row r="803">
          <cell r="Z803">
            <v>88912</v>
          </cell>
          <cell r="AE803" t="str">
            <v>Society</v>
          </cell>
          <cell r="AF803" t="str">
            <v>Regular</v>
          </cell>
          <cell r="AG803" t="str">
            <v>Application Management</v>
          </cell>
          <cell r="AI803">
            <v>39.102777777777774</v>
          </cell>
          <cell r="AJ803">
            <v>12.886111111111111</v>
          </cell>
        </row>
        <row r="804">
          <cell r="Z804">
            <v>86356</v>
          </cell>
          <cell r="AE804" t="str">
            <v>Society</v>
          </cell>
          <cell r="AF804" t="str">
            <v>Regular</v>
          </cell>
          <cell r="AG804" t="str">
            <v>Application Management</v>
          </cell>
          <cell r="AI804">
            <v>39.027777777777779</v>
          </cell>
          <cell r="AJ804">
            <v>4.3361111111111112</v>
          </cell>
        </row>
        <row r="805">
          <cell r="Z805">
            <v>79938</v>
          </cell>
          <cell r="AE805" t="str">
            <v>Society</v>
          </cell>
          <cell r="AF805" t="str">
            <v>Regular</v>
          </cell>
          <cell r="AG805" t="str">
            <v>Infrastructure Management</v>
          </cell>
          <cell r="AI805">
            <v>39.011111111111113</v>
          </cell>
          <cell r="AJ805">
            <v>7.3972222222222221</v>
          </cell>
        </row>
        <row r="806">
          <cell r="Z806">
            <v>100079</v>
          </cell>
          <cell r="AE806" t="str">
            <v>Society</v>
          </cell>
          <cell r="AF806" t="str">
            <v>Regular</v>
          </cell>
          <cell r="AG806" t="str">
            <v>Business Support</v>
          </cell>
          <cell r="AI806">
            <v>39.00277777777778</v>
          </cell>
          <cell r="AJ806">
            <v>14.427777777777777</v>
          </cell>
        </row>
        <row r="807">
          <cell r="Z807">
            <v>55951</v>
          </cell>
          <cell r="AE807" t="str">
            <v>PWU</v>
          </cell>
          <cell r="AF807" t="str">
            <v>Regular</v>
          </cell>
          <cell r="AG807" t="str">
            <v>Business Support</v>
          </cell>
          <cell r="AI807">
            <v>38.99722222222222</v>
          </cell>
          <cell r="AJ807">
            <v>2.0944444444444446</v>
          </cell>
        </row>
        <row r="808">
          <cell r="Z808">
            <v>50078</v>
          </cell>
          <cell r="AE808" t="str">
            <v>PWU</v>
          </cell>
          <cell r="AF808" t="str">
            <v>Temporary</v>
          </cell>
          <cell r="AG808" t="str">
            <v>Finance &amp; Pay Services</v>
          </cell>
          <cell r="AI808">
            <v>38.986111111111114</v>
          </cell>
          <cell r="AJ808">
            <v>0.94722222222222219</v>
          </cell>
        </row>
        <row r="809">
          <cell r="Z809">
            <v>91156</v>
          </cell>
          <cell r="AE809" t="str">
            <v>Society</v>
          </cell>
          <cell r="AF809" t="str">
            <v>Regular</v>
          </cell>
          <cell r="AG809" t="str">
            <v>Infrastructure Management</v>
          </cell>
          <cell r="AI809">
            <v>38.93333333333333</v>
          </cell>
          <cell r="AJ809">
            <v>2.3416666666666668</v>
          </cell>
        </row>
        <row r="810">
          <cell r="Z810">
            <v>66789</v>
          </cell>
          <cell r="AE810" t="str">
            <v>PWU</v>
          </cell>
          <cell r="AF810" t="str">
            <v>Regular</v>
          </cell>
          <cell r="AG810" t="str">
            <v>Infrastructure Management</v>
          </cell>
          <cell r="AI810">
            <v>38.930555555555557</v>
          </cell>
          <cell r="AJ810">
            <v>2.3555555555555556</v>
          </cell>
        </row>
        <row r="811">
          <cell r="Z811">
            <v>52158</v>
          </cell>
          <cell r="AE811" t="str">
            <v>PWU</v>
          </cell>
          <cell r="AF811" t="str">
            <v>Regular</v>
          </cell>
          <cell r="AG811" t="str">
            <v>Finance &amp; Pay Services</v>
          </cell>
          <cell r="AI811">
            <v>38.924999999999997</v>
          </cell>
          <cell r="AJ811">
            <v>4.8638888888888889</v>
          </cell>
        </row>
        <row r="812">
          <cell r="Z812">
            <v>85938</v>
          </cell>
          <cell r="AE812" t="str">
            <v>Society</v>
          </cell>
          <cell r="AF812" t="str">
            <v>Regular</v>
          </cell>
          <cell r="AG812" t="str">
            <v>Application Management</v>
          </cell>
          <cell r="AI812">
            <v>38.913888888888891</v>
          </cell>
          <cell r="AJ812">
            <v>13.361111111111111</v>
          </cell>
        </row>
        <row r="813">
          <cell r="Z813">
            <v>86564</v>
          </cell>
          <cell r="AE813" t="str">
            <v>Society</v>
          </cell>
          <cell r="AF813" t="str">
            <v>Regular</v>
          </cell>
          <cell r="AG813" t="str">
            <v>Infrastructure Management</v>
          </cell>
          <cell r="AI813">
            <v>38.902777777777779</v>
          </cell>
          <cell r="AJ813">
            <v>13.655555555555555</v>
          </cell>
        </row>
        <row r="814">
          <cell r="Z814">
            <v>77798</v>
          </cell>
          <cell r="AE814" t="str">
            <v>Society</v>
          </cell>
          <cell r="AF814" t="str">
            <v>Regular</v>
          </cell>
          <cell r="AG814" t="str">
            <v>Supply Management Services</v>
          </cell>
          <cell r="AI814">
            <v>38.9</v>
          </cell>
          <cell r="AJ814">
            <v>18.074999999999999</v>
          </cell>
        </row>
        <row r="815">
          <cell r="Z815">
            <v>90165</v>
          </cell>
          <cell r="AE815" t="str">
            <v>Society</v>
          </cell>
          <cell r="AF815" t="str">
            <v>Regular</v>
          </cell>
          <cell r="AG815" t="str">
            <v>Infrastructure Management</v>
          </cell>
          <cell r="AI815">
            <v>38.891666666666666</v>
          </cell>
          <cell r="AJ815">
            <v>3.6777777777777776</v>
          </cell>
        </row>
        <row r="816">
          <cell r="Z816">
            <v>57509</v>
          </cell>
          <cell r="AE816" t="str">
            <v>PWU</v>
          </cell>
          <cell r="AF816" t="str">
            <v>Regular</v>
          </cell>
          <cell r="AG816" t="str">
            <v>Business Support</v>
          </cell>
          <cell r="AI816">
            <v>38.858333333333334</v>
          </cell>
          <cell r="AJ816">
            <v>6.3111111111111109</v>
          </cell>
        </row>
        <row r="817">
          <cell r="Z817">
            <v>56123</v>
          </cell>
          <cell r="AE817" t="str">
            <v>MCP</v>
          </cell>
          <cell r="AF817" t="str">
            <v>Temporary</v>
          </cell>
          <cell r="AG817" t="str">
            <v>Supply Management Services</v>
          </cell>
          <cell r="AI817">
            <v>38.844444444444441</v>
          </cell>
          <cell r="AJ817">
            <v>0.31111111111111112</v>
          </cell>
        </row>
        <row r="818">
          <cell r="Z818">
            <v>89330</v>
          </cell>
          <cell r="AE818" t="str">
            <v>Society</v>
          </cell>
          <cell r="AF818" t="str">
            <v>Regular</v>
          </cell>
          <cell r="AG818" t="str">
            <v>Business Support</v>
          </cell>
          <cell r="AI818">
            <v>38.841666666666669</v>
          </cell>
          <cell r="AJ818">
            <v>2.0583333333333331</v>
          </cell>
        </row>
        <row r="819">
          <cell r="Z819">
            <v>85051</v>
          </cell>
          <cell r="AE819" t="str">
            <v>Society</v>
          </cell>
          <cell r="AF819" t="str">
            <v>Regular</v>
          </cell>
          <cell r="AG819" t="str">
            <v>Application Management</v>
          </cell>
          <cell r="AI819">
            <v>38.783333333333331</v>
          </cell>
          <cell r="AJ819">
            <v>4.3861111111111111</v>
          </cell>
        </row>
        <row r="820">
          <cell r="Z820">
            <v>85469</v>
          </cell>
          <cell r="AE820" t="str">
            <v>Society</v>
          </cell>
          <cell r="AF820" t="str">
            <v>Regular</v>
          </cell>
          <cell r="AG820" t="str">
            <v>Infrastructure Management</v>
          </cell>
          <cell r="AI820">
            <v>38.666666666666664</v>
          </cell>
          <cell r="AJ820">
            <v>2.9222222222222221</v>
          </cell>
        </row>
        <row r="821">
          <cell r="Z821">
            <v>49257</v>
          </cell>
          <cell r="AE821" t="str">
            <v>PWU</v>
          </cell>
          <cell r="AF821" t="str">
            <v>Regular</v>
          </cell>
          <cell r="AG821" t="str">
            <v>Finance &amp; Pay Services</v>
          </cell>
          <cell r="AI821">
            <v>38.652777777777779</v>
          </cell>
          <cell r="AJ821">
            <v>13.997222222222222</v>
          </cell>
        </row>
        <row r="822">
          <cell r="Z822">
            <v>62781</v>
          </cell>
          <cell r="AE822" t="str">
            <v>PWU</v>
          </cell>
          <cell r="AF822" t="str">
            <v>Regular</v>
          </cell>
          <cell r="AG822" t="str">
            <v>Infrastructure Management</v>
          </cell>
          <cell r="AI822">
            <v>38.652777777777779</v>
          </cell>
          <cell r="AJ822">
            <v>14.816666666666666</v>
          </cell>
        </row>
        <row r="823">
          <cell r="Z823">
            <v>73520</v>
          </cell>
          <cell r="AE823" t="str">
            <v>Society</v>
          </cell>
          <cell r="AF823" t="str">
            <v>Regular</v>
          </cell>
          <cell r="AG823" t="str">
            <v>Finance &amp; Pay Services</v>
          </cell>
          <cell r="AI823">
            <v>38.65</v>
          </cell>
          <cell r="AJ823">
            <v>15.308333333333334</v>
          </cell>
        </row>
        <row r="824">
          <cell r="Z824">
            <v>56812</v>
          </cell>
          <cell r="AE824" t="str">
            <v>PWU</v>
          </cell>
          <cell r="AF824" t="str">
            <v>Regular</v>
          </cell>
          <cell r="AG824" t="str">
            <v>Supply Management Services</v>
          </cell>
          <cell r="AI824">
            <v>38.619444444444447</v>
          </cell>
          <cell r="AJ824">
            <v>12.416666666666666</v>
          </cell>
        </row>
        <row r="825">
          <cell r="Z825">
            <v>49257</v>
          </cell>
          <cell r="AE825" t="str">
            <v>PWU</v>
          </cell>
          <cell r="AF825" t="str">
            <v>Regular</v>
          </cell>
          <cell r="AG825" t="str">
            <v>Finance &amp; Pay Services</v>
          </cell>
          <cell r="AI825">
            <v>38.613888888888887</v>
          </cell>
          <cell r="AJ825">
            <v>7.2138888888888886</v>
          </cell>
        </row>
        <row r="826">
          <cell r="Z826">
            <v>71850</v>
          </cell>
          <cell r="AE826" t="str">
            <v>Society</v>
          </cell>
          <cell r="AF826" t="str">
            <v>Regular</v>
          </cell>
          <cell r="AG826" t="str">
            <v>Application Management</v>
          </cell>
          <cell r="AI826">
            <v>38.56111111111111</v>
          </cell>
          <cell r="AJ826">
            <v>16.738888888888887</v>
          </cell>
        </row>
        <row r="827">
          <cell r="Z827">
            <v>46301</v>
          </cell>
          <cell r="AE827" t="str">
            <v>PWU</v>
          </cell>
          <cell r="AF827" t="str">
            <v>Regular</v>
          </cell>
          <cell r="AG827" t="str">
            <v>Finance &amp; Pay Services</v>
          </cell>
          <cell r="AI827">
            <v>38.519444444444446</v>
          </cell>
          <cell r="AJ827">
            <v>16.011111111111113</v>
          </cell>
        </row>
        <row r="828">
          <cell r="Z828">
            <v>68928</v>
          </cell>
          <cell r="AE828" t="str">
            <v>Society</v>
          </cell>
          <cell r="AF828" t="str">
            <v>Regular</v>
          </cell>
          <cell r="AG828" t="str">
            <v>Application Management</v>
          </cell>
          <cell r="AI828">
            <v>38.49722222222222</v>
          </cell>
          <cell r="AJ828">
            <v>3.3805555555555555</v>
          </cell>
        </row>
        <row r="829">
          <cell r="Z829">
            <v>83747</v>
          </cell>
          <cell r="AE829" t="str">
            <v>Society</v>
          </cell>
          <cell r="AF829" t="str">
            <v>Regular</v>
          </cell>
          <cell r="AG829" t="str">
            <v>Supply Management Services</v>
          </cell>
          <cell r="AI829">
            <v>38.49722222222222</v>
          </cell>
          <cell r="AJ829">
            <v>4.1055555555555552</v>
          </cell>
        </row>
        <row r="830">
          <cell r="Z830">
            <v>71328</v>
          </cell>
          <cell r="AE830" t="str">
            <v>Society</v>
          </cell>
          <cell r="AF830" t="str">
            <v>Regular</v>
          </cell>
          <cell r="AG830" t="str">
            <v>Finance &amp; Pay Services</v>
          </cell>
          <cell r="AI830">
            <v>38.469444444444441</v>
          </cell>
          <cell r="AJ830">
            <v>12.436111111111112</v>
          </cell>
        </row>
        <row r="831">
          <cell r="Z831">
            <v>49257</v>
          </cell>
          <cell r="AE831" t="str">
            <v>PWU</v>
          </cell>
          <cell r="AF831" t="str">
            <v>Regular</v>
          </cell>
          <cell r="AG831" t="str">
            <v>Finance &amp; Pay Services</v>
          </cell>
          <cell r="AI831">
            <v>38.427777777777777</v>
          </cell>
          <cell r="AJ831">
            <v>14.633333333333333</v>
          </cell>
        </row>
        <row r="832">
          <cell r="Z832">
            <v>66476</v>
          </cell>
          <cell r="AE832" t="str">
            <v>PWU</v>
          </cell>
          <cell r="AF832" t="str">
            <v>Regular</v>
          </cell>
          <cell r="AG832" t="str">
            <v>Supply Management Services</v>
          </cell>
          <cell r="AI832">
            <v>38.427777777777777</v>
          </cell>
          <cell r="AJ832">
            <v>16.038888888888888</v>
          </cell>
        </row>
        <row r="833">
          <cell r="Z833">
            <v>75189</v>
          </cell>
          <cell r="AE833" t="str">
            <v>Society</v>
          </cell>
          <cell r="AF833" t="str">
            <v>Regular</v>
          </cell>
          <cell r="AG833" t="str">
            <v>Application Management</v>
          </cell>
          <cell r="AI833">
            <v>38.422222222222224</v>
          </cell>
          <cell r="AJ833">
            <v>3.1222222222222222</v>
          </cell>
        </row>
        <row r="834">
          <cell r="Z834">
            <v>72580</v>
          </cell>
          <cell r="AE834" t="str">
            <v>Society</v>
          </cell>
          <cell r="AF834" t="str">
            <v>Regular</v>
          </cell>
          <cell r="AG834" t="str">
            <v>Infrastructure Management</v>
          </cell>
          <cell r="AI834">
            <v>38.405555555555559</v>
          </cell>
          <cell r="AJ834">
            <v>16.2</v>
          </cell>
        </row>
        <row r="835">
          <cell r="Z835">
            <v>83381</v>
          </cell>
          <cell r="AE835" t="str">
            <v>Society</v>
          </cell>
          <cell r="AF835" t="str">
            <v>Regular</v>
          </cell>
          <cell r="AG835" t="str">
            <v>Application Management</v>
          </cell>
          <cell r="AI835">
            <v>38.363888888888887</v>
          </cell>
          <cell r="AJ835">
            <v>15.95</v>
          </cell>
        </row>
        <row r="836">
          <cell r="Z836">
            <v>85469</v>
          </cell>
          <cell r="AE836" t="str">
            <v>Society</v>
          </cell>
          <cell r="AF836" t="str">
            <v>Regular</v>
          </cell>
          <cell r="AG836" t="str">
            <v>Application Management</v>
          </cell>
          <cell r="AI836">
            <v>38.319444444444443</v>
          </cell>
          <cell r="AJ836">
            <v>14.166666666666666</v>
          </cell>
        </row>
        <row r="837">
          <cell r="Z837">
            <v>71433</v>
          </cell>
          <cell r="AE837" t="str">
            <v>Society</v>
          </cell>
          <cell r="AF837" t="str">
            <v>Regular</v>
          </cell>
          <cell r="AG837" t="str">
            <v>Settlements</v>
          </cell>
          <cell r="AI837">
            <v>38.216666666666669</v>
          </cell>
          <cell r="AJ837">
            <v>13.380555555555556</v>
          </cell>
        </row>
        <row r="838">
          <cell r="Z838">
            <v>102061</v>
          </cell>
          <cell r="AE838" t="str">
            <v>Society</v>
          </cell>
          <cell r="AF838" t="str">
            <v>Regular</v>
          </cell>
          <cell r="AG838" t="str">
            <v>Finance &amp; Pay Services</v>
          </cell>
          <cell r="AI838">
            <v>38.119444444444447</v>
          </cell>
          <cell r="AJ838">
            <v>15.3</v>
          </cell>
        </row>
        <row r="839">
          <cell r="Z839">
            <v>48788</v>
          </cell>
          <cell r="AE839" t="str">
            <v>PWU</v>
          </cell>
          <cell r="AF839" t="str">
            <v>Regular</v>
          </cell>
          <cell r="AG839" t="str">
            <v>Project Delivery</v>
          </cell>
          <cell r="AI839">
            <v>38.111111111111114</v>
          </cell>
          <cell r="AJ839">
            <v>3.5861111111111112</v>
          </cell>
        </row>
        <row r="840">
          <cell r="Z840">
            <v>44153</v>
          </cell>
          <cell r="AE840" t="str">
            <v>PWU</v>
          </cell>
          <cell r="AF840" t="str">
            <v>Regular</v>
          </cell>
          <cell r="AG840" t="str">
            <v>Business Support</v>
          </cell>
          <cell r="AI840">
            <v>38.086111111111109</v>
          </cell>
          <cell r="AJ840">
            <v>5.1722222222222225</v>
          </cell>
        </row>
        <row r="841">
          <cell r="Z841">
            <v>62781</v>
          </cell>
          <cell r="AE841" t="str">
            <v>PWU</v>
          </cell>
          <cell r="AF841" t="str">
            <v>Regular</v>
          </cell>
          <cell r="AG841" t="str">
            <v>Infrastructure Management</v>
          </cell>
          <cell r="AI841">
            <v>38.044444444444444</v>
          </cell>
          <cell r="AJ841">
            <v>2.9222222222222221</v>
          </cell>
        </row>
        <row r="842">
          <cell r="Z842">
            <v>92043</v>
          </cell>
          <cell r="AE842" t="str">
            <v>Society</v>
          </cell>
          <cell r="AF842" t="str">
            <v>Regular</v>
          </cell>
          <cell r="AG842" t="str">
            <v>Application Management</v>
          </cell>
          <cell r="AI842">
            <v>37.991666666666667</v>
          </cell>
          <cell r="AJ842">
            <v>13.266666666666667</v>
          </cell>
        </row>
        <row r="843">
          <cell r="Z843">
            <v>94756</v>
          </cell>
          <cell r="AE843" t="str">
            <v>Society</v>
          </cell>
          <cell r="AF843" t="str">
            <v>Regular</v>
          </cell>
          <cell r="AG843" t="str">
            <v>Application Management</v>
          </cell>
          <cell r="AI843">
            <v>37.891666666666666</v>
          </cell>
          <cell r="AJ843">
            <v>16.719444444444445</v>
          </cell>
        </row>
        <row r="844">
          <cell r="Z844">
            <v>74010</v>
          </cell>
          <cell r="AE844" t="str">
            <v>Society</v>
          </cell>
          <cell r="AF844" t="str">
            <v>Regular</v>
          </cell>
          <cell r="AG844" t="str">
            <v>Application Management</v>
          </cell>
          <cell r="AI844">
            <v>37.87777777777778</v>
          </cell>
          <cell r="AJ844">
            <v>1.8972222222222221</v>
          </cell>
        </row>
        <row r="845">
          <cell r="Z845">
            <v>81607</v>
          </cell>
          <cell r="AE845" t="str">
            <v>Society</v>
          </cell>
          <cell r="AF845" t="str">
            <v>Regular</v>
          </cell>
          <cell r="AG845" t="str">
            <v>Business Support</v>
          </cell>
          <cell r="AI845">
            <v>37.763888888888886</v>
          </cell>
          <cell r="AJ845">
            <v>2.2305555555555556</v>
          </cell>
        </row>
        <row r="846">
          <cell r="Z846">
            <v>58659</v>
          </cell>
          <cell r="AE846" t="str">
            <v>PWU</v>
          </cell>
          <cell r="AF846" t="str">
            <v>Regular</v>
          </cell>
          <cell r="AG846" t="str">
            <v>CSO</v>
          </cell>
          <cell r="AI846">
            <v>37.711111111111109</v>
          </cell>
          <cell r="AJ846">
            <v>6.0138888888888893</v>
          </cell>
        </row>
        <row r="847">
          <cell r="Z847">
            <v>89330</v>
          </cell>
          <cell r="AE847" t="str">
            <v>Society</v>
          </cell>
          <cell r="AF847" t="str">
            <v>Regular</v>
          </cell>
          <cell r="AG847" t="str">
            <v>Application Management</v>
          </cell>
          <cell r="AI847">
            <v>37.613888888888887</v>
          </cell>
          <cell r="AJ847">
            <v>12.347222222222221</v>
          </cell>
        </row>
        <row r="848">
          <cell r="Z848">
            <v>74981</v>
          </cell>
          <cell r="AE848" t="str">
            <v>Society</v>
          </cell>
          <cell r="AF848" t="str">
            <v>Regular</v>
          </cell>
          <cell r="AG848" t="str">
            <v>Application Management</v>
          </cell>
          <cell r="AI848">
            <v>37.547222222222224</v>
          </cell>
          <cell r="AJ848">
            <v>3.3583333333333334</v>
          </cell>
        </row>
        <row r="849">
          <cell r="Z849">
            <v>43685</v>
          </cell>
          <cell r="AE849" t="str">
            <v>PWU</v>
          </cell>
          <cell r="AF849" t="str">
            <v>Regular</v>
          </cell>
          <cell r="AG849" t="str">
            <v>CSO</v>
          </cell>
          <cell r="AI849">
            <v>37.486111111111114</v>
          </cell>
          <cell r="AJ849">
            <v>11.505555555555556</v>
          </cell>
        </row>
        <row r="850">
          <cell r="Z850">
            <v>66789</v>
          </cell>
          <cell r="AE850" t="str">
            <v>PWU</v>
          </cell>
          <cell r="AF850" t="str">
            <v>Regular</v>
          </cell>
          <cell r="AG850" t="str">
            <v>Infrastructure Management</v>
          </cell>
          <cell r="AI850">
            <v>37.486111111111114</v>
          </cell>
          <cell r="AJ850">
            <v>5.708333333333333</v>
          </cell>
        </row>
        <row r="851">
          <cell r="Z851">
            <v>92982</v>
          </cell>
          <cell r="AE851" t="str">
            <v>Society</v>
          </cell>
          <cell r="AF851" t="str">
            <v>Regular</v>
          </cell>
          <cell r="AG851" t="str">
            <v>Infrastructure Management</v>
          </cell>
          <cell r="AI851">
            <v>37.475000000000001</v>
          </cell>
          <cell r="AJ851">
            <v>4.0694444444444446</v>
          </cell>
        </row>
        <row r="852">
          <cell r="Z852">
            <v>85469</v>
          </cell>
          <cell r="AE852" t="str">
            <v>Society</v>
          </cell>
          <cell r="AF852" t="str">
            <v>Temporary</v>
          </cell>
          <cell r="AG852" t="str">
            <v>Infrastructure Management</v>
          </cell>
          <cell r="AI852">
            <v>37.475000000000001</v>
          </cell>
          <cell r="AJ852">
            <v>0.92777777777777781</v>
          </cell>
        </row>
        <row r="853">
          <cell r="Z853">
            <v>43685</v>
          </cell>
          <cell r="AE853" t="str">
            <v>PWU</v>
          </cell>
          <cell r="AF853" t="str">
            <v>Regular</v>
          </cell>
          <cell r="AG853" t="str">
            <v>CSO</v>
          </cell>
          <cell r="AI853">
            <v>37.469444444444441</v>
          </cell>
          <cell r="AJ853">
            <v>13.411111111111111</v>
          </cell>
        </row>
        <row r="854">
          <cell r="Z854">
            <v>75816</v>
          </cell>
          <cell r="AE854" t="str">
            <v>Society</v>
          </cell>
          <cell r="AF854" t="str">
            <v>Regular</v>
          </cell>
          <cell r="AG854" t="str">
            <v>Application Management</v>
          </cell>
          <cell r="AI854">
            <v>37.461111111111109</v>
          </cell>
          <cell r="AJ854">
            <v>3.5472222222222221</v>
          </cell>
        </row>
        <row r="855">
          <cell r="Z855">
            <v>41065</v>
          </cell>
          <cell r="AE855" t="str">
            <v>PWU</v>
          </cell>
          <cell r="AF855" t="str">
            <v>Temporary</v>
          </cell>
          <cell r="AG855" t="str">
            <v>Finance &amp; Pay Services</v>
          </cell>
          <cell r="AI855">
            <v>37.458333333333336</v>
          </cell>
          <cell r="AJ855">
            <v>0.30555555555555558</v>
          </cell>
        </row>
        <row r="856">
          <cell r="Z856">
            <v>64336</v>
          </cell>
          <cell r="AE856" t="str">
            <v>Society</v>
          </cell>
          <cell r="AF856" t="str">
            <v>Regular</v>
          </cell>
          <cell r="AG856" t="str">
            <v>Application Management</v>
          </cell>
          <cell r="AI856">
            <v>37.427777777777777</v>
          </cell>
          <cell r="AJ856">
            <v>3.5166666666666666</v>
          </cell>
        </row>
        <row r="857">
          <cell r="Z857">
            <v>58659</v>
          </cell>
          <cell r="AE857" t="str">
            <v>PWU</v>
          </cell>
          <cell r="AF857" t="str">
            <v>Regular</v>
          </cell>
          <cell r="AG857" t="str">
            <v>Infrastructure Management</v>
          </cell>
          <cell r="AI857">
            <v>37.419444444444444</v>
          </cell>
          <cell r="AJ857">
            <v>3.7055555555555557</v>
          </cell>
        </row>
        <row r="858">
          <cell r="Z858">
            <v>79364</v>
          </cell>
          <cell r="AE858" t="str">
            <v>Society</v>
          </cell>
          <cell r="AF858" t="str">
            <v>Regular</v>
          </cell>
          <cell r="AG858" t="str">
            <v>Application Management</v>
          </cell>
          <cell r="AI858">
            <v>37.31666666666667</v>
          </cell>
          <cell r="AJ858">
            <v>3.7250000000000001</v>
          </cell>
        </row>
        <row r="859">
          <cell r="Z859">
            <v>78268</v>
          </cell>
          <cell r="AE859" t="str">
            <v>Society</v>
          </cell>
          <cell r="AF859" t="str">
            <v>Regular</v>
          </cell>
          <cell r="AG859" t="str">
            <v>Application Management</v>
          </cell>
          <cell r="AI859">
            <v>37.305555555555557</v>
          </cell>
          <cell r="AJ859">
            <v>1.5555555555555556</v>
          </cell>
        </row>
        <row r="860">
          <cell r="Z860">
            <v>87190</v>
          </cell>
          <cell r="AE860" t="str">
            <v>Society</v>
          </cell>
          <cell r="AF860" t="str">
            <v>Regular</v>
          </cell>
          <cell r="AG860" t="str">
            <v>Application Management</v>
          </cell>
          <cell r="AI860">
            <v>37.266666666666666</v>
          </cell>
          <cell r="AJ860">
            <v>13.71111111111111</v>
          </cell>
        </row>
        <row r="861">
          <cell r="Z861">
            <v>45729</v>
          </cell>
          <cell r="AE861" t="str">
            <v>PWU</v>
          </cell>
          <cell r="AF861" t="str">
            <v>Regular</v>
          </cell>
          <cell r="AG861" t="str">
            <v>Finance &amp; Pay Services</v>
          </cell>
          <cell r="AI861">
            <v>37.263888888888886</v>
          </cell>
          <cell r="AJ861">
            <v>4.8388888888888886</v>
          </cell>
        </row>
        <row r="862">
          <cell r="Z862">
            <v>50078</v>
          </cell>
          <cell r="AE862" t="str">
            <v>PWU</v>
          </cell>
          <cell r="AF862" t="str">
            <v>Temporary</v>
          </cell>
          <cell r="AG862" t="str">
            <v>Finance &amp; Pay Services</v>
          </cell>
          <cell r="AI862">
            <v>37.263888888888886</v>
          </cell>
          <cell r="AJ862">
            <v>0.92500000000000004</v>
          </cell>
        </row>
        <row r="863">
          <cell r="Z863">
            <v>66789</v>
          </cell>
          <cell r="AE863" t="str">
            <v>PWU</v>
          </cell>
          <cell r="AF863" t="str">
            <v>Regular</v>
          </cell>
          <cell r="AG863" t="str">
            <v>Infrastructure Management</v>
          </cell>
          <cell r="AI863">
            <v>37.258333333333333</v>
          </cell>
          <cell r="AJ863">
            <v>3.411111111111111</v>
          </cell>
        </row>
        <row r="864">
          <cell r="Z864">
            <v>52158</v>
          </cell>
          <cell r="AE864" t="str">
            <v>PWU</v>
          </cell>
          <cell r="AF864" t="str">
            <v>Regular</v>
          </cell>
          <cell r="AG864" t="str">
            <v>Finance &amp; Pay Services</v>
          </cell>
          <cell r="AI864">
            <v>37.24722222222222</v>
          </cell>
          <cell r="AJ864">
            <v>5.5861111111111112</v>
          </cell>
        </row>
        <row r="865">
          <cell r="Z865">
            <v>81764</v>
          </cell>
          <cell r="AE865" t="str">
            <v>Society</v>
          </cell>
          <cell r="AF865" t="str">
            <v>Regular</v>
          </cell>
          <cell r="AG865" t="str">
            <v>Infrastructure Management</v>
          </cell>
          <cell r="AI865">
            <v>37.236111111111114</v>
          </cell>
          <cell r="AJ865">
            <v>13.519444444444444</v>
          </cell>
        </row>
        <row r="866">
          <cell r="Z866">
            <v>37544</v>
          </cell>
          <cell r="AE866" t="str">
            <v>PWU</v>
          </cell>
          <cell r="AF866" t="str">
            <v>Regular</v>
          </cell>
          <cell r="AG866" t="str">
            <v>Business Support</v>
          </cell>
          <cell r="AI866">
            <v>37.233333333333334</v>
          </cell>
          <cell r="AJ866">
            <v>17.763888888888889</v>
          </cell>
        </row>
        <row r="867">
          <cell r="Z867">
            <v>82964</v>
          </cell>
          <cell r="AE867" t="str">
            <v>Society</v>
          </cell>
          <cell r="AF867" t="str">
            <v>Regular</v>
          </cell>
          <cell r="AG867" t="str">
            <v>Application Management</v>
          </cell>
          <cell r="AI867">
            <v>37.211111111111109</v>
          </cell>
          <cell r="AJ867">
            <v>15.425000000000001</v>
          </cell>
        </row>
        <row r="868">
          <cell r="Z868">
            <v>66789</v>
          </cell>
          <cell r="AE868" t="str">
            <v>PWU</v>
          </cell>
          <cell r="AF868" t="str">
            <v>Regular</v>
          </cell>
          <cell r="AG868" t="str">
            <v>Infrastructure Management</v>
          </cell>
          <cell r="AI868">
            <v>37.200000000000003</v>
          </cell>
          <cell r="AJ868">
            <v>2.1444444444444444</v>
          </cell>
        </row>
        <row r="869">
          <cell r="Z869">
            <v>74981</v>
          </cell>
          <cell r="AE869" t="str">
            <v>Society</v>
          </cell>
          <cell r="AF869" t="str">
            <v>Temporary</v>
          </cell>
          <cell r="AG869" t="str">
            <v>Application Management</v>
          </cell>
          <cell r="AI869">
            <v>37.18888888888889</v>
          </cell>
          <cell r="AJ869">
            <v>1.1083333333333334</v>
          </cell>
        </row>
        <row r="870">
          <cell r="Z870">
            <v>45071</v>
          </cell>
          <cell r="AE870" t="str">
            <v>PWU</v>
          </cell>
          <cell r="AF870" t="str">
            <v>Regular</v>
          </cell>
          <cell r="AG870" t="str">
            <v>CSO</v>
          </cell>
          <cell r="AI870">
            <v>37.116666666666667</v>
          </cell>
          <cell r="AJ870">
            <v>8.7472222222222218</v>
          </cell>
        </row>
        <row r="871">
          <cell r="Z871">
            <v>87190</v>
          </cell>
          <cell r="AE871" t="str">
            <v>Society</v>
          </cell>
          <cell r="AF871" t="str">
            <v>Regular</v>
          </cell>
          <cell r="AG871" t="str">
            <v>Application Management</v>
          </cell>
          <cell r="AI871">
            <v>37.097222222222221</v>
          </cell>
          <cell r="AJ871">
            <v>4.2027777777777775</v>
          </cell>
        </row>
        <row r="872">
          <cell r="Z872">
            <v>51902</v>
          </cell>
          <cell r="AE872" t="str">
            <v>PWU</v>
          </cell>
          <cell r="AF872" t="str">
            <v>Regular</v>
          </cell>
          <cell r="AG872" t="str">
            <v>Business Support</v>
          </cell>
          <cell r="AI872">
            <v>37.094444444444441</v>
          </cell>
          <cell r="AJ872">
            <v>15.225</v>
          </cell>
        </row>
        <row r="873">
          <cell r="Z873">
            <v>49257</v>
          </cell>
          <cell r="AE873" t="str">
            <v>PWU</v>
          </cell>
          <cell r="AF873" t="str">
            <v>Regular</v>
          </cell>
          <cell r="AG873" t="str">
            <v>Business Support</v>
          </cell>
          <cell r="AI873">
            <v>37.075000000000003</v>
          </cell>
          <cell r="AJ873">
            <v>4.0305555555555559</v>
          </cell>
        </row>
        <row r="874">
          <cell r="Z874">
            <v>60914</v>
          </cell>
          <cell r="AE874" t="str">
            <v>PWU</v>
          </cell>
          <cell r="AF874" t="str">
            <v>Regular</v>
          </cell>
          <cell r="AG874" t="str">
            <v>Infrastructure Management</v>
          </cell>
          <cell r="AI874">
            <v>37.075000000000003</v>
          </cell>
          <cell r="AJ874">
            <v>3.0166666666666666</v>
          </cell>
        </row>
        <row r="875">
          <cell r="Z875">
            <v>46980</v>
          </cell>
          <cell r="AE875" t="str">
            <v>MCP</v>
          </cell>
          <cell r="AF875" t="str">
            <v>Regular</v>
          </cell>
          <cell r="AG875" t="str">
            <v>Project Delivery</v>
          </cell>
          <cell r="AI875">
            <v>37.033333333333331</v>
          </cell>
          <cell r="AJ875">
            <v>7.5444444444444443</v>
          </cell>
        </row>
        <row r="876">
          <cell r="Z876">
            <v>92304</v>
          </cell>
          <cell r="AE876" t="str">
            <v>Society</v>
          </cell>
          <cell r="AF876" t="str">
            <v>Regular</v>
          </cell>
          <cell r="AG876" t="str">
            <v>Finance &amp; Pay Services</v>
          </cell>
          <cell r="AI876">
            <v>37.022222222222226</v>
          </cell>
          <cell r="AJ876">
            <v>4.1166666666666663</v>
          </cell>
        </row>
        <row r="877">
          <cell r="Z877">
            <v>50078</v>
          </cell>
          <cell r="AE877" t="str">
            <v>PWU</v>
          </cell>
          <cell r="AF877" t="str">
            <v>Temporary</v>
          </cell>
          <cell r="AG877" t="str">
            <v>Finance &amp; Pay Services</v>
          </cell>
          <cell r="AI877">
            <v>37.022222222222226</v>
          </cell>
          <cell r="AJ877">
            <v>0.11666666666666667</v>
          </cell>
        </row>
        <row r="878">
          <cell r="Z878">
            <v>84216</v>
          </cell>
          <cell r="AE878" t="str">
            <v>Society</v>
          </cell>
          <cell r="AF878" t="str">
            <v>Regular</v>
          </cell>
          <cell r="AG878" t="str">
            <v>Application Management</v>
          </cell>
          <cell r="AI878">
            <v>37.016666666666666</v>
          </cell>
          <cell r="AJ878">
            <v>13.266666666666667</v>
          </cell>
        </row>
        <row r="879">
          <cell r="Z879">
            <v>66789</v>
          </cell>
          <cell r="AE879" t="str">
            <v>PWU</v>
          </cell>
          <cell r="AF879" t="str">
            <v>Regular</v>
          </cell>
          <cell r="AG879" t="str">
            <v>Infrastructure Management</v>
          </cell>
          <cell r="AI879">
            <v>37.011111111111113</v>
          </cell>
          <cell r="AJ879">
            <v>15.847222222222221</v>
          </cell>
        </row>
        <row r="880">
          <cell r="Z880">
            <v>50078</v>
          </cell>
          <cell r="AE880" t="str">
            <v>PWU</v>
          </cell>
          <cell r="AF880" t="str">
            <v>Temporary</v>
          </cell>
          <cell r="AG880" t="str">
            <v>Finance &amp; Pay Services</v>
          </cell>
          <cell r="AI880">
            <v>37</v>
          </cell>
          <cell r="AJ880">
            <v>0.88055555555555554</v>
          </cell>
        </row>
        <row r="881">
          <cell r="Z881">
            <v>84216</v>
          </cell>
          <cell r="AE881" t="str">
            <v>Society</v>
          </cell>
          <cell r="AF881" t="str">
            <v>Regular</v>
          </cell>
          <cell r="AG881" t="str">
            <v>Application Management</v>
          </cell>
          <cell r="AI881">
            <v>36.980555555555554</v>
          </cell>
          <cell r="AJ881">
            <v>13.002777777777778</v>
          </cell>
        </row>
        <row r="882">
          <cell r="Z882">
            <v>52158</v>
          </cell>
          <cell r="AE882" t="str">
            <v>PWU</v>
          </cell>
          <cell r="AF882" t="str">
            <v>Regular</v>
          </cell>
          <cell r="AG882" t="str">
            <v>Supply Management Services</v>
          </cell>
          <cell r="AI882">
            <v>36.93333333333333</v>
          </cell>
          <cell r="AJ882">
            <v>17.06388888888889</v>
          </cell>
        </row>
        <row r="883">
          <cell r="Z883">
            <v>89747</v>
          </cell>
          <cell r="AE883" t="str">
            <v>Society</v>
          </cell>
          <cell r="AF883" t="str">
            <v>Regular</v>
          </cell>
          <cell r="AG883" t="str">
            <v>Infrastructure Management</v>
          </cell>
          <cell r="AI883">
            <v>36.888888888888886</v>
          </cell>
          <cell r="AJ883">
            <v>4.125</v>
          </cell>
        </row>
        <row r="884">
          <cell r="Z884">
            <v>66789</v>
          </cell>
          <cell r="AE884" t="str">
            <v>PWU</v>
          </cell>
          <cell r="AF884" t="str">
            <v>Regular</v>
          </cell>
          <cell r="AG884" t="str">
            <v>Infrastructure Management</v>
          </cell>
          <cell r="AI884">
            <v>36.863888888888887</v>
          </cell>
          <cell r="AJ884">
            <v>5.6055555555555552</v>
          </cell>
        </row>
        <row r="885">
          <cell r="Z885">
            <v>58659</v>
          </cell>
          <cell r="AE885" t="str">
            <v>PWU</v>
          </cell>
          <cell r="AF885" t="str">
            <v>Regular</v>
          </cell>
          <cell r="AG885" t="str">
            <v>CSO</v>
          </cell>
          <cell r="AI885">
            <v>36.777777777777779</v>
          </cell>
          <cell r="AJ885">
            <v>6.0888888888888886</v>
          </cell>
        </row>
        <row r="886">
          <cell r="Z886">
            <v>51902</v>
          </cell>
          <cell r="AE886" t="str">
            <v>PWU</v>
          </cell>
          <cell r="AF886" t="str">
            <v>Regular</v>
          </cell>
          <cell r="AG886" t="str">
            <v>Project Delivery</v>
          </cell>
          <cell r="AI886">
            <v>36.769444444444446</v>
          </cell>
          <cell r="AJ886">
            <v>3.8583333333333334</v>
          </cell>
        </row>
        <row r="887">
          <cell r="Z887">
            <v>78164</v>
          </cell>
          <cell r="AE887" t="str">
            <v>Society</v>
          </cell>
          <cell r="AF887" t="str">
            <v>Regular</v>
          </cell>
          <cell r="AG887" t="str">
            <v>Infrastructure Management</v>
          </cell>
          <cell r="AI887">
            <v>36.766666666666666</v>
          </cell>
          <cell r="AJ887">
            <v>18.116666666666667</v>
          </cell>
        </row>
        <row r="888">
          <cell r="Z888">
            <v>85051</v>
          </cell>
          <cell r="AE888" t="str">
            <v>Society</v>
          </cell>
          <cell r="AF888" t="str">
            <v>Regular</v>
          </cell>
          <cell r="AG888" t="str">
            <v>Infrastructure Management</v>
          </cell>
          <cell r="AI888">
            <v>36.75277777777778</v>
          </cell>
          <cell r="AJ888">
            <v>14.252777777777778</v>
          </cell>
        </row>
        <row r="889">
          <cell r="Z889">
            <v>92500</v>
          </cell>
          <cell r="AE889" t="str">
            <v>MCP</v>
          </cell>
          <cell r="AF889" t="str">
            <v>Regular</v>
          </cell>
          <cell r="AG889" t="str">
            <v>Infrastructure Management</v>
          </cell>
          <cell r="AI889">
            <v>36.741666666666667</v>
          </cell>
          <cell r="AJ889">
            <v>13.633333333333333</v>
          </cell>
        </row>
        <row r="890">
          <cell r="Z890">
            <v>81660</v>
          </cell>
          <cell r="AE890" t="str">
            <v>Society</v>
          </cell>
          <cell r="AF890" t="str">
            <v>Regular</v>
          </cell>
          <cell r="AG890" t="str">
            <v>Infrastructure Management</v>
          </cell>
          <cell r="AI890">
            <v>36.708333333333336</v>
          </cell>
          <cell r="AJ890">
            <v>13.858333333333333</v>
          </cell>
        </row>
        <row r="891">
          <cell r="Z891">
            <v>76911</v>
          </cell>
          <cell r="AE891" t="str">
            <v>Society</v>
          </cell>
          <cell r="AF891" t="str">
            <v>Regular</v>
          </cell>
          <cell r="AG891" t="str">
            <v>Finance &amp; Pay Services</v>
          </cell>
          <cell r="AI891">
            <v>36.705555555555556</v>
          </cell>
          <cell r="AJ891">
            <v>4.1944444444444446</v>
          </cell>
        </row>
        <row r="892">
          <cell r="Z892">
            <v>63606</v>
          </cell>
          <cell r="AE892" t="str">
            <v>Society</v>
          </cell>
          <cell r="AF892" t="str">
            <v>Regular</v>
          </cell>
          <cell r="AG892" t="str">
            <v>Application Management</v>
          </cell>
          <cell r="AI892">
            <v>36.661111111111111</v>
          </cell>
          <cell r="AJ892">
            <v>2.4527777777777779</v>
          </cell>
        </row>
        <row r="893">
          <cell r="Z893">
            <v>81660</v>
          </cell>
          <cell r="AE893" t="str">
            <v>Society</v>
          </cell>
          <cell r="AF893" t="str">
            <v>Temporary</v>
          </cell>
          <cell r="AG893" t="str">
            <v>Application Management</v>
          </cell>
          <cell r="AI893">
            <v>36.658333333333331</v>
          </cell>
          <cell r="AJ893">
            <v>0.67222222222222228</v>
          </cell>
        </row>
        <row r="894">
          <cell r="Z894">
            <v>81764</v>
          </cell>
          <cell r="AE894" t="str">
            <v>Society</v>
          </cell>
          <cell r="AF894" t="str">
            <v>Regular</v>
          </cell>
          <cell r="AG894" t="str">
            <v>Application Management</v>
          </cell>
          <cell r="AI894">
            <v>36.65</v>
          </cell>
          <cell r="AJ894">
            <v>13.708333333333334</v>
          </cell>
        </row>
        <row r="895">
          <cell r="Z895">
            <v>58659</v>
          </cell>
          <cell r="AE895" t="str">
            <v>PWU</v>
          </cell>
          <cell r="AF895" t="str">
            <v>Regular</v>
          </cell>
          <cell r="AG895" t="str">
            <v>CSO</v>
          </cell>
          <cell r="AI895">
            <v>36.638888888888886</v>
          </cell>
          <cell r="AJ895">
            <v>5.6861111111111109</v>
          </cell>
        </row>
        <row r="896">
          <cell r="Z896">
            <v>69919</v>
          </cell>
          <cell r="AE896" t="str">
            <v>Society</v>
          </cell>
          <cell r="AF896" t="str">
            <v>Temporary</v>
          </cell>
          <cell r="AG896" t="str">
            <v>Application Management</v>
          </cell>
          <cell r="AI896">
            <v>36.630555555555553</v>
          </cell>
          <cell r="AJ896">
            <v>0.41944444444444445</v>
          </cell>
        </row>
        <row r="897">
          <cell r="Z897">
            <v>46301</v>
          </cell>
          <cell r="AE897" t="str">
            <v>PWU</v>
          </cell>
          <cell r="AF897" t="str">
            <v>Regular</v>
          </cell>
          <cell r="AG897" t="str">
            <v>Finance &amp; Pay Services</v>
          </cell>
          <cell r="AI897">
            <v>36.602777777777774</v>
          </cell>
          <cell r="AJ897">
            <v>4.8861111111111111</v>
          </cell>
        </row>
        <row r="898">
          <cell r="Z898">
            <v>76911</v>
          </cell>
          <cell r="AE898" t="str">
            <v>Society</v>
          </cell>
          <cell r="AF898" t="str">
            <v>Regular</v>
          </cell>
          <cell r="AG898" t="str">
            <v>Finance &amp; Pay Services</v>
          </cell>
          <cell r="AI898">
            <v>36.591666666666669</v>
          </cell>
          <cell r="AJ898">
            <v>1.0027777777777778</v>
          </cell>
        </row>
        <row r="899">
          <cell r="Z899">
            <v>52158</v>
          </cell>
          <cell r="AE899" t="str">
            <v>PWU</v>
          </cell>
          <cell r="AF899" t="str">
            <v>Regular</v>
          </cell>
          <cell r="AG899" t="str">
            <v>Finance &amp; Pay Services</v>
          </cell>
          <cell r="AI899">
            <v>36.569444444444443</v>
          </cell>
          <cell r="AJ899">
            <v>17.661111111111111</v>
          </cell>
        </row>
        <row r="900">
          <cell r="Z900">
            <v>72946</v>
          </cell>
          <cell r="AE900" t="str">
            <v>Society</v>
          </cell>
          <cell r="AF900" t="str">
            <v>Regular</v>
          </cell>
          <cell r="AG900" t="str">
            <v>Finance &amp; Pay Services</v>
          </cell>
          <cell r="AI900">
            <v>36.530555555555559</v>
          </cell>
          <cell r="AJ900">
            <v>1.1944444444444444</v>
          </cell>
        </row>
        <row r="901">
          <cell r="Z901">
            <v>79938</v>
          </cell>
          <cell r="AE901" t="str">
            <v>Society</v>
          </cell>
          <cell r="AF901" t="str">
            <v>Regular</v>
          </cell>
          <cell r="AG901" t="str">
            <v>Application Management</v>
          </cell>
          <cell r="AI901">
            <v>36.491666666666667</v>
          </cell>
          <cell r="AJ901">
            <v>1.4333333333333333</v>
          </cell>
        </row>
        <row r="902">
          <cell r="Z902">
            <v>66580</v>
          </cell>
          <cell r="AE902" t="str">
            <v>Society</v>
          </cell>
          <cell r="AF902" t="str">
            <v>Regular</v>
          </cell>
          <cell r="AG902" t="str">
            <v>Infrastructure Management</v>
          </cell>
          <cell r="AI902">
            <v>36.486111111111114</v>
          </cell>
          <cell r="AJ902">
            <v>4.5694444444444446</v>
          </cell>
        </row>
        <row r="903">
          <cell r="Z903">
            <v>50078</v>
          </cell>
          <cell r="AE903" t="str">
            <v>PWU</v>
          </cell>
          <cell r="AF903" t="str">
            <v>Temporary</v>
          </cell>
          <cell r="AG903" t="str">
            <v>Finance &amp; Pay Services</v>
          </cell>
          <cell r="AI903">
            <v>36.483333333333334</v>
          </cell>
          <cell r="AJ903">
            <v>0.92500000000000004</v>
          </cell>
        </row>
        <row r="904">
          <cell r="Z904">
            <v>78998</v>
          </cell>
          <cell r="AE904" t="str">
            <v>Society</v>
          </cell>
          <cell r="AF904" t="str">
            <v>Regular</v>
          </cell>
          <cell r="AG904" t="str">
            <v>Infrastructure Management</v>
          </cell>
          <cell r="AI904">
            <v>36.475000000000001</v>
          </cell>
          <cell r="AJ904">
            <v>14.447222222222223</v>
          </cell>
        </row>
        <row r="905">
          <cell r="Z905">
            <v>78581</v>
          </cell>
          <cell r="AE905" t="str">
            <v>Society</v>
          </cell>
          <cell r="AF905" t="str">
            <v>Regular</v>
          </cell>
          <cell r="AG905" t="str">
            <v>Infrastructure Management</v>
          </cell>
          <cell r="AI905">
            <v>36.402777777777779</v>
          </cell>
          <cell r="AJ905">
            <v>2.1694444444444443</v>
          </cell>
        </row>
        <row r="906">
          <cell r="Z906">
            <v>72633</v>
          </cell>
          <cell r="AE906" t="str">
            <v>Society</v>
          </cell>
          <cell r="AF906" t="str">
            <v>Temporary</v>
          </cell>
          <cell r="AG906" t="str">
            <v>Finance &amp; Pay Services</v>
          </cell>
          <cell r="AI906">
            <v>36.397222222222226</v>
          </cell>
          <cell r="AJ906">
            <v>0.96111111111111114</v>
          </cell>
        </row>
        <row r="907">
          <cell r="Z907">
            <v>55387</v>
          </cell>
          <cell r="AE907" t="str">
            <v>PWU</v>
          </cell>
          <cell r="AF907" t="str">
            <v>Regular</v>
          </cell>
          <cell r="AG907" t="str">
            <v>Finance &amp; Pay Services</v>
          </cell>
          <cell r="AI907">
            <v>36.388888888888886</v>
          </cell>
          <cell r="AJ907">
            <v>13.675000000000001</v>
          </cell>
        </row>
        <row r="908">
          <cell r="Z908">
            <v>105000</v>
          </cell>
          <cell r="AE908" t="str">
            <v>MCP</v>
          </cell>
          <cell r="AF908" t="str">
            <v>Regular</v>
          </cell>
          <cell r="AG908" t="str">
            <v>Infrastructure Management</v>
          </cell>
          <cell r="AI908">
            <v>36.305555555555557</v>
          </cell>
          <cell r="AJ908">
            <v>13.230555555555556</v>
          </cell>
        </row>
        <row r="909">
          <cell r="Z909">
            <v>53694</v>
          </cell>
          <cell r="AE909" t="str">
            <v>PWU</v>
          </cell>
          <cell r="AF909" t="str">
            <v>Temporary</v>
          </cell>
          <cell r="AG909" t="str">
            <v>Infrastructure Management</v>
          </cell>
          <cell r="AI909">
            <v>36.299999999999997</v>
          </cell>
          <cell r="AJ909">
            <v>0.69722222222222219</v>
          </cell>
        </row>
        <row r="910">
          <cell r="Z910">
            <v>26715</v>
          </cell>
          <cell r="AE910" t="str">
            <v>PWU</v>
          </cell>
          <cell r="AF910" t="str">
            <v>Regular</v>
          </cell>
          <cell r="AG910" t="str">
            <v>Infrastructure Management</v>
          </cell>
          <cell r="AI910">
            <v>36.269444444444446</v>
          </cell>
          <cell r="AJ910">
            <v>14.480555555555556</v>
          </cell>
        </row>
        <row r="911">
          <cell r="Z911">
            <v>95226</v>
          </cell>
          <cell r="AE911" t="str">
            <v>Society</v>
          </cell>
          <cell r="AF911" t="str">
            <v>Regular</v>
          </cell>
          <cell r="AG911" t="str">
            <v>Infrastructure Management</v>
          </cell>
          <cell r="AI911">
            <v>36.241666666666667</v>
          </cell>
          <cell r="AJ911">
            <v>13.458333333333334</v>
          </cell>
        </row>
        <row r="912">
          <cell r="Z912">
            <v>70598</v>
          </cell>
          <cell r="AE912" t="str">
            <v>Society</v>
          </cell>
          <cell r="AF912" t="str">
            <v>Regular</v>
          </cell>
          <cell r="AG912" t="str">
            <v>Infrastructure Management</v>
          </cell>
          <cell r="AI912">
            <v>36.094444444444441</v>
          </cell>
          <cell r="AJ912">
            <v>3.4194444444444443</v>
          </cell>
        </row>
        <row r="913">
          <cell r="Z913">
            <v>74876</v>
          </cell>
          <cell r="AE913" t="str">
            <v>Society</v>
          </cell>
          <cell r="AF913" t="str">
            <v>Regular</v>
          </cell>
          <cell r="AG913" t="str">
            <v>Application Management</v>
          </cell>
          <cell r="AI913">
            <v>36.091666666666669</v>
          </cell>
          <cell r="AJ913">
            <v>4.7805555555555559</v>
          </cell>
        </row>
        <row r="914">
          <cell r="Z914">
            <v>66789</v>
          </cell>
          <cell r="AE914" t="str">
            <v>PWU</v>
          </cell>
          <cell r="AF914" t="str">
            <v>Regular</v>
          </cell>
          <cell r="AG914" t="str">
            <v>Infrastructure Management</v>
          </cell>
          <cell r="AI914">
            <v>36.077777777777776</v>
          </cell>
          <cell r="AJ914">
            <v>16.31111111111111</v>
          </cell>
        </row>
        <row r="915">
          <cell r="Z915">
            <v>66789</v>
          </cell>
          <cell r="AE915" t="str">
            <v>PWU</v>
          </cell>
          <cell r="AF915" t="str">
            <v>Regular</v>
          </cell>
          <cell r="AG915" t="str">
            <v>Infrastructure Management</v>
          </cell>
          <cell r="AI915">
            <v>36.06111111111111</v>
          </cell>
          <cell r="AJ915">
            <v>1.4166666666666667</v>
          </cell>
        </row>
        <row r="916">
          <cell r="Z916">
            <v>69398</v>
          </cell>
          <cell r="AE916" t="str">
            <v>Society</v>
          </cell>
          <cell r="AF916" t="str">
            <v>Regular</v>
          </cell>
          <cell r="AG916" t="str">
            <v>Application Management</v>
          </cell>
          <cell r="AI916">
            <v>36.038888888888891</v>
          </cell>
          <cell r="AJ916">
            <v>4.2972222222222225</v>
          </cell>
        </row>
        <row r="917">
          <cell r="Z917">
            <v>92982</v>
          </cell>
          <cell r="AE917" t="str">
            <v>Society</v>
          </cell>
          <cell r="AF917" t="str">
            <v>Regular</v>
          </cell>
          <cell r="AG917" t="str">
            <v>Finance &amp; Pay Services</v>
          </cell>
          <cell r="AI917">
            <v>36.036111111111111</v>
          </cell>
          <cell r="AJ917">
            <v>1.2333333333333334</v>
          </cell>
        </row>
        <row r="918">
          <cell r="Z918">
            <v>70830</v>
          </cell>
          <cell r="AE918" t="str">
            <v>MCP</v>
          </cell>
          <cell r="AF918" t="str">
            <v>Regular</v>
          </cell>
          <cell r="AG918" t="str">
            <v>Finance &amp; Pay Services</v>
          </cell>
          <cell r="AI918">
            <v>36.027777777777779</v>
          </cell>
          <cell r="AJ918">
            <v>7.2333333333333334</v>
          </cell>
        </row>
        <row r="919">
          <cell r="Z919">
            <v>55387</v>
          </cell>
          <cell r="AE919" t="str">
            <v>PWU</v>
          </cell>
          <cell r="AF919" t="str">
            <v>Regular</v>
          </cell>
          <cell r="AG919" t="str">
            <v>CSO</v>
          </cell>
          <cell r="AI919">
            <v>35.988888888888887</v>
          </cell>
          <cell r="AJ919">
            <v>4.8527777777777779</v>
          </cell>
        </row>
        <row r="920">
          <cell r="Z920">
            <v>86773</v>
          </cell>
          <cell r="AE920" t="str">
            <v>Society</v>
          </cell>
          <cell r="AF920" t="str">
            <v>Regular</v>
          </cell>
          <cell r="AG920" t="str">
            <v>Infrastructure Management</v>
          </cell>
          <cell r="AI920">
            <v>35.988888888888887</v>
          </cell>
          <cell r="AJ920">
            <v>13.16388888888889</v>
          </cell>
        </row>
        <row r="921">
          <cell r="Z921">
            <v>44193</v>
          </cell>
          <cell r="AE921" t="str">
            <v>Society</v>
          </cell>
          <cell r="AF921" t="str">
            <v>Regular</v>
          </cell>
          <cell r="AG921" t="str">
            <v>Business Support</v>
          </cell>
          <cell r="AI921">
            <v>35.969444444444441</v>
          </cell>
          <cell r="AJ921">
            <v>17.005555555555556</v>
          </cell>
        </row>
        <row r="922">
          <cell r="Z922">
            <v>69606</v>
          </cell>
          <cell r="AE922" t="str">
            <v>Society</v>
          </cell>
          <cell r="AF922" t="str">
            <v>Regular</v>
          </cell>
          <cell r="AG922" t="str">
            <v>Infrastructure Management</v>
          </cell>
          <cell r="AI922">
            <v>35.969444444444441</v>
          </cell>
          <cell r="AJ922">
            <v>3.4750000000000001</v>
          </cell>
        </row>
        <row r="923">
          <cell r="Z923">
            <v>83381</v>
          </cell>
          <cell r="AE923" t="str">
            <v>Society</v>
          </cell>
          <cell r="AF923" t="str">
            <v>Regular</v>
          </cell>
          <cell r="AG923" t="str">
            <v>Application Management</v>
          </cell>
          <cell r="AI923">
            <v>35.924999999999997</v>
          </cell>
          <cell r="AJ923">
            <v>6.4444444444444446</v>
          </cell>
        </row>
        <row r="924">
          <cell r="Z924">
            <v>79781</v>
          </cell>
          <cell r="AE924" t="str">
            <v>Society</v>
          </cell>
          <cell r="AF924" t="str">
            <v>Temporary</v>
          </cell>
          <cell r="AG924" t="str">
            <v>Application Management</v>
          </cell>
          <cell r="AI924">
            <v>35.916666666666664</v>
          </cell>
          <cell r="AJ924">
            <v>0.43611111111111112</v>
          </cell>
        </row>
        <row r="925">
          <cell r="Z925">
            <v>80355</v>
          </cell>
          <cell r="AE925" t="str">
            <v>Society</v>
          </cell>
          <cell r="AF925" t="str">
            <v>Regular</v>
          </cell>
          <cell r="AG925" t="str">
            <v>Supply Management Services</v>
          </cell>
          <cell r="AI925">
            <v>35.894444444444446</v>
          </cell>
          <cell r="AJ925">
            <v>4.0111111111111111</v>
          </cell>
        </row>
        <row r="926">
          <cell r="Z926">
            <v>58659</v>
          </cell>
          <cell r="AE926" t="str">
            <v>PWU</v>
          </cell>
          <cell r="AF926" t="str">
            <v>Regular</v>
          </cell>
          <cell r="AG926" t="str">
            <v>Finance &amp; Pay Services</v>
          </cell>
          <cell r="AI926">
            <v>35.875</v>
          </cell>
          <cell r="AJ926">
            <v>5.8583333333333334</v>
          </cell>
        </row>
        <row r="927">
          <cell r="Z927">
            <v>92043</v>
          </cell>
          <cell r="AE927" t="str">
            <v>Society</v>
          </cell>
          <cell r="AF927" t="str">
            <v>Regular</v>
          </cell>
          <cell r="AG927" t="str">
            <v>Application Management</v>
          </cell>
          <cell r="AI927">
            <v>35.780555555555559</v>
          </cell>
          <cell r="AJ927">
            <v>13.411111111111111</v>
          </cell>
        </row>
        <row r="928">
          <cell r="Z928">
            <v>49257</v>
          </cell>
          <cell r="AE928" t="str">
            <v>PWU</v>
          </cell>
          <cell r="AF928" t="str">
            <v>Regular</v>
          </cell>
          <cell r="AG928" t="str">
            <v>Finance &amp; Pay Services</v>
          </cell>
          <cell r="AI928">
            <v>35.744444444444447</v>
          </cell>
          <cell r="AJ928">
            <v>6.4555555555555557</v>
          </cell>
        </row>
        <row r="929">
          <cell r="Z929">
            <v>42265</v>
          </cell>
          <cell r="AE929" t="str">
            <v>MCP</v>
          </cell>
          <cell r="AF929" t="str">
            <v>Regular</v>
          </cell>
          <cell r="AG929" t="str">
            <v>Finance &amp; Pay Services</v>
          </cell>
          <cell r="AI929">
            <v>35.674999999999997</v>
          </cell>
          <cell r="AJ929">
            <v>1.9055555555555554</v>
          </cell>
        </row>
        <row r="930">
          <cell r="Z930">
            <v>49981</v>
          </cell>
          <cell r="AE930" t="str">
            <v>PWU</v>
          </cell>
          <cell r="AF930" t="str">
            <v>Regular</v>
          </cell>
          <cell r="AG930" t="str">
            <v>Business Support</v>
          </cell>
          <cell r="AI930">
            <v>35.616666666666667</v>
          </cell>
          <cell r="AJ930">
            <v>2.1333333333333333</v>
          </cell>
        </row>
        <row r="931">
          <cell r="Z931">
            <v>40073</v>
          </cell>
          <cell r="AE931" t="str">
            <v>PWU</v>
          </cell>
          <cell r="AF931" t="str">
            <v>Regular</v>
          </cell>
          <cell r="AG931" t="str">
            <v>Infrastructure Management</v>
          </cell>
          <cell r="AI931">
            <v>35.588888888888889</v>
          </cell>
          <cell r="AJ931">
            <v>14.569444444444445</v>
          </cell>
        </row>
        <row r="932">
          <cell r="Z932">
            <v>86356</v>
          </cell>
          <cell r="AE932" t="str">
            <v>Society</v>
          </cell>
          <cell r="AF932" t="str">
            <v>Regular</v>
          </cell>
          <cell r="AG932" t="str">
            <v>Application Management</v>
          </cell>
          <cell r="AI932">
            <v>35.530555555555559</v>
          </cell>
          <cell r="AJ932">
            <v>2.8277777777777779</v>
          </cell>
        </row>
        <row r="933">
          <cell r="Z933">
            <v>63606</v>
          </cell>
          <cell r="AE933" t="str">
            <v>Society</v>
          </cell>
          <cell r="AF933" t="str">
            <v>Temporary</v>
          </cell>
          <cell r="AG933" t="str">
            <v>Application Management</v>
          </cell>
          <cell r="AI933">
            <v>35.455555555555556</v>
          </cell>
          <cell r="AJ933">
            <v>1.3388888888888888</v>
          </cell>
        </row>
        <row r="934">
          <cell r="Z934">
            <v>67549</v>
          </cell>
          <cell r="AE934" t="str">
            <v>MCP</v>
          </cell>
          <cell r="AF934" t="str">
            <v>Regular</v>
          </cell>
          <cell r="AG934" t="str">
            <v>Business Support</v>
          </cell>
          <cell r="AI934">
            <v>35.341666666666669</v>
          </cell>
          <cell r="AJ934">
            <v>13.608333333333333</v>
          </cell>
        </row>
        <row r="935">
          <cell r="Z935">
            <v>62781</v>
          </cell>
          <cell r="AE935" t="str">
            <v>PWU</v>
          </cell>
          <cell r="AF935" t="str">
            <v>Regular</v>
          </cell>
          <cell r="AG935" t="str">
            <v>Infrastructure Management</v>
          </cell>
          <cell r="AI935">
            <v>35.327777777777776</v>
          </cell>
          <cell r="AJ935">
            <v>1.3666666666666667</v>
          </cell>
        </row>
        <row r="936">
          <cell r="Z936">
            <v>45749</v>
          </cell>
          <cell r="AE936" t="str">
            <v>PWU</v>
          </cell>
          <cell r="AF936" t="str">
            <v>Temporary</v>
          </cell>
          <cell r="AG936" t="str">
            <v>Application Management</v>
          </cell>
          <cell r="AI936">
            <v>35.31666666666667</v>
          </cell>
          <cell r="AJ936">
            <v>0.36666666666666664</v>
          </cell>
        </row>
        <row r="937">
          <cell r="Z937">
            <v>50078</v>
          </cell>
          <cell r="AE937" t="str">
            <v>PWU</v>
          </cell>
          <cell r="AF937" t="str">
            <v>Temporary</v>
          </cell>
          <cell r="AG937" t="str">
            <v>Finance &amp; Pay Services</v>
          </cell>
          <cell r="AI937">
            <v>35.283333333333331</v>
          </cell>
          <cell r="AJ937">
            <v>0.94722222222222219</v>
          </cell>
        </row>
        <row r="938">
          <cell r="Z938">
            <v>30201</v>
          </cell>
          <cell r="AE938" t="str">
            <v>Society</v>
          </cell>
          <cell r="AF938" t="str">
            <v>Regular</v>
          </cell>
          <cell r="AG938" t="str">
            <v>Finance &amp; Pay Services</v>
          </cell>
          <cell r="AI938">
            <v>35.225000000000001</v>
          </cell>
          <cell r="AJ938">
            <v>13.225</v>
          </cell>
        </row>
        <row r="939">
          <cell r="Z939">
            <v>53694</v>
          </cell>
          <cell r="AE939" t="str">
            <v>PWU</v>
          </cell>
          <cell r="AF939" t="str">
            <v>Temporary</v>
          </cell>
          <cell r="AG939" t="str">
            <v>Infrastructure Management</v>
          </cell>
          <cell r="AI939">
            <v>35.172222222222224</v>
          </cell>
          <cell r="AJ939">
            <v>0.96666666666666667</v>
          </cell>
        </row>
        <row r="940">
          <cell r="Z940">
            <v>82077</v>
          </cell>
          <cell r="AE940" t="str">
            <v>Society</v>
          </cell>
          <cell r="AF940" t="str">
            <v>Regular</v>
          </cell>
          <cell r="AG940" t="str">
            <v>Application Management</v>
          </cell>
          <cell r="AI940">
            <v>35.152777777777779</v>
          </cell>
          <cell r="AJ940">
            <v>2.8083333333333331</v>
          </cell>
        </row>
        <row r="941">
          <cell r="Z941">
            <v>74355</v>
          </cell>
          <cell r="AE941" t="str">
            <v>Society</v>
          </cell>
          <cell r="AF941" t="str">
            <v>Regular</v>
          </cell>
          <cell r="AG941" t="str">
            <v>Application Management</v>
          </cell>
          <cell r="AI941">
            <v>35.15</v>
          </cell>
          <cell r="AJ941">
            <v>4.1638888888888888</v>
          </cell>
        </row>
        <row r="942">
          <cell r="Z942">
            <v>59849</v>
          </cell>
          <cell r="AE942" t="str">
            <v>Society</v>
          </cell>
          <cell r="AF942" t="str">
            <v>Regular</v>
          </cell>
          <cell r="AG942" t="str">
            <v>Application Management</v>
          </cell>
          <cell r="AI942">
            <v>35.06111111111111</v>
          </cell>
          <cell r="AJ942">
            <v>1.575</v>
          </cell>
        </row>
        <row r="943">
          <cell r="Z943">
            <v>55407</v>
          </cell>
          <cell r="AE943" t="str">
            <v>PWU</v>
          </cell>
          <cell r="AF943" t="str">
            <v>Temporary</v>
          </cell>
          <cell r="AG943" t="str">
            <v>Infrastructure Management</v>
          </cell>
          <cell r="AI943">
            <v>35.005555555555553</v>
          </cell>
          <cell r="AJ943">
            <v>1.3666666666666667</v>
          </cell>
        </row>
        <row r="944">
          <cell r="Z944">
            <v>46301</v>
          </cell>
          <cell r="AE944" t="str">
            <v>PWU</v>
          </cell>
          <cell r="AF944" t="str">
            <v>Regular</v>
          </cell>
          <cell r="AG944" t="str">
            <v>Settlements</v>
          </cell>
          <cell r="AI944">
            <v>34.983333333333334</v>
          </cell>
          <cell r="AJ944">
            <v>4.8527777777777779</v>
          </cell>
        </row>
        <row r="945">
          <cell r="Z945">
            <v>50078</v>
          </cell>
          <cell r="AE945" t="str">
            <v>PWU</v>
          </cell>
          <cell r="AF945" t="str">
            <v>Temporary</v>
          </cell>
          <cell r="AG945" t="str">
            <v>Finance &amp; Pay Services</v>
          </cell>
          <cell r="AI945">
            <v>34.975000000000001</v>
          </cell>
          <cell r="AJ945">
            <v>0.92500000000000004</v>
          </cell>
        </row>
        <row r="946">
          <cell r="Z946">
            <v>61675</v>
          </cell>
          <cell r="AE946" t="str">
            <v>Society</v>
          </cell>
          <cell r="AF946" t="str">
            <v>Temporary</v>
          </cell>
          <cell r="AG946" t="str">
            <v>Application Management</v>
          </cell>
          <cell r="AI946">
            <v>34.955555555555556</v>
          </cell>
          <cell r="AJ946">
            <v>0.76666666666666672</v>
          </cell>
        </row>
        <row r="947">
          <cell r="Z947">
            <v>62781</v>
          </cell>
          <cell r="AE947" t="str">
            <v>PWU</v>
          </cell>
          <cell r="AF947" t="str">
            <v>Temporary</v>
          </cell>
          <cell r="AG947" t="str">
            <v>Infrastructure Management</v>
          </cell>
          <cell r="AI947">
            <v>34.93888888888889</v>
          </cell>
          <cell r="AJ947">
            <v>0.41944444444444445</v>
          </cell>
        </row>
        <row r="948">
          <cell r="Z948">
            <v>63046</v>
          </cell>
          <cell r="AE948" t="str">
            <v>PWU</v>
          </cell>
          <cell r="AF948" t="str">
            <v>Regular</v>
          </cell>
          <cell r="AG948" t="str">
            <v>Infrastructure Management</v>
          </cell>
          <cell r="AI948">
            <v>34.916666666666664</v>
          </cell>
          <cell r="AJ948">
            <v>3.2472222222222222</v>
          </cell>
        </row>
        <row r="949">
          <cell r="Z949">
            <v>49257</v>
          </cell>
          <cell r="AE949" t="str">
            <v>PWU</v>
          </cell>
          <cell r="AF949" t="str">
            <v>Regular</v>
          </cell>
          <cell r="AG949" t="str">
            <v>Finance &amp; Pay Services</v>
          </cell>
          <cell r="AI949">
            <v>34.852777777777774</v>
          </cell>
          <cell r="AJ949">
            <v>4.3361111111111112</v>
          </cell>
        </row>
        <row r="950">
          <cell r="Z950">
            <v>50078</v>
          </cell>
          <cell r="AE950" t="str">
            <v>PWU</v>
          </cell>
          <cell r="AF950" t="str">
            <v>Temporary</v>
          </cell>
          <cell r="AG950" t="str">
            <v>Finance &amp; Pay Services</v>
          </cell>
          <cell r="AI950">
            <v>34.847222222222221</v>
          </cell>
          <cell r="AJ950">
            <v>0.11666666666666667</v>
          </cell>
        </row>
        <row r="951">
          <cell r="Z951">
            <v>96217</v>
          </cell>
          <cell r="AE951" t="str">
            <v>Society</v>
          </cell>
          <cell r="AF951" t="str">
            <v>Regular</v>
          </cell>
          <cell r="AG951" t="str">
            <v>Infrastructure Management</v>
          </cell>
          <cell r="AI951">
            <v>34.797222222222224</v>
          </cell>
          <cell r="AJ951">
            <v>13.938888888888888</v>
          </cell>
        </row>
        <row r="952">
          <cell r="Z952">
            <v>64128</v>
          </cell>
          <cell r="AE952" t="str">
            <v>Society</v>
          </cell>
          <cell r="AF952" t="str">
            <v>Temporary</v>
          </cell>
          <cell r="AG952" t="str">
            <v>Finance &amp; Pay Services</v>
          </cell>
          <cell r="AI952">
            <v>34.794444444444444</v>
          </cell>
          <cell r="AJ952">
            <v>0.94722222222222219</v>
          </cell>
        </row>
        <row r="953">
          <cell r="Z953">
            <v>73154</v>
          </cell>
          <cell r="AE953" t="str">
            <v>Society</v>
          </cell>
          <cell r="AF953" t="str">
            <v>Regular</v>
          </cell>
          <cell r="AG953" t="str">
            <v>Project Delivery</v>
          </cell>
          <cell r="AI953">
            <v>34.774999999999999</v>
          </cell>
          <cell r="AJ953">
            <v>7.6694444444444443</v>
          </cell>
        </row>
        <row r="954">
          <cell r="Z954">
            <v>66789</v>
          </cell>
          <cell r="AE954" t="str">
            <v>PWU</v>
          </cell>
          <cell r="AF954" t="str">
            <v>Regular</v>
          </cell>
          <cell r="AG954" t="str">
            <v>Infrastructure Management</v>
          </cell>
          <cell r="AI954">
            <v>34.772222222222226</v>
          </cell>
          <cell r="AJ954">
            <v>3.411111111111111</v>
          </cell>
        </row>
        <row r="955">
          <cell r="Z955">
            <v>58659</v>
          </cell>
          <cell r="AE955" t="str">
            <v>PWU</v>
          </cell>
          <cell r="AF955" t="str">
            <v>Regular</v>
          </cell>
          <cell r="AG955" t="str">
            <v>CSO</v>
          </cell>
          <cell r="AI955">
            <v>34.761111111111113</v>
          </cell>
          <cell r="AJ955">
            <v>5.5555555555555554</v>
          </cell>
        </row>
        <row r="956">
          <cell r="Z956">
            <v>78007</v>
          </cell>
          <cell r="AE956" t="str">
            <v>Society</v>
          </cell>
          <cell r="AF956" t="str">
            <v>Regular</v>
          </cell>
          <cell r="AG956" t="str">
            <v>Business Support</v>
          </cell>
          <cell r="AI956">
            <v>34.719444444444441</v>
          </cell>
          <cell r="AJ956">
            <v>1.8305555555555555</v>
          </cell>
        </row>
        <row r="957">
          <cell r="Z957">
            <v>85469</v>
          </cell>
          <cell r="AE957" t="str">
            <v>Society</v>
          </cell>
          <cell r="AF957" t="str">
            <v>Regular</v>
          </cell>
          <cell r="AG957" t="str">
            <v>Infrastructure Management</v>
          </cell>
          <cell r="AI957">
            <v>34.694444444444443</v>
          </cell>
          <cell r="AJ957">
            <v>2.5722222222222224</v>
          </cell>
        </row>
        <row r="958">
          <cell r="Z958">
            <v>43200</v>
          </cell>
          <cell r="AE958" t="str">
            <v>MCP</v>
          </cell>
          <cell r="AF958" t="str">
            <v>Regular</v>
          </cell>
          <cell r="AG958" t="str">
            <v>Finance &amp; Pay Services</v>
          </cell>
          <cell r="AI958">
            <v>34.68333333333333</v>
          </cell>
          <cell r="AJ958">
            <v>5.0472222222222225</v>
          </cell>
        </row>
        <row r="959">
          <cell r="Z959">
            <v>58659</v>
          </cell>
          <cell r="AE959" t="str">
            <v>PWU</v>
          </cell>
          <cell r="AF959" t="str">
            <v>Regular</v>
          </cell>
          <cell r="AG959" t="str">
            <v>Infrastructure Management</v>
          </cell>
          <cell r="AI959">
            <v>34.672222222222224</v>
          </cell>
          <cell r="AJ959">
            <v>3.6111111111111112</v>
          </cell>
        </row>
        <row r="960">
          <cell r="Z960">
            <v>49257</v>
          </cell>
          <cell r="AE960" t="str">
            <v>PWU</v>
          </cell>
          <cell r="AF960" t="str">
            <v>Regular</v>
          </cell>
          <cell r="AG960" t="str">
            <v>Finance &amp; Pay Services</v>
          </cell>
          <cell r="AI960">
            <v>34.605555555555554</v>
          </cell>
          <cell r="AJ960">
            <v>6.45</v>
          </cell>
        </row>
        <row r="961">
          <cell r="Z961">
            <v>76598</v>
          </cell>
          <cell r="AE961" t="str">
            <v>Society</v>
          </cell>
          <cell r="AF961" t="str">
            <v>Regular</v>
          </cell>
          <cell r="AG961" t="str">
            <v>Application Management</v>
          </cell>
          <cell r="AI961">
            <v>34.572222222222223</v>
          </cell>
          <cell r="AJ961">
            <v>3.0555555555555554</v>
          </cell>
        </row>
        <row r="962">
          <cell r="Z962">
            <v>49257</v>
          </cell>
          <cell r="AE962" t="str">
            <v>PWU</v>
          </cell>
          <cell r="AF962" t="str">
            <v>Regular</v>
          </cell>
          <cell r="AG962" t="str">
            <v>Finance &amp; Pay Services</v>
          </cell>
          <cell r="AI962">
            <v>34.572222222222223</v>
          </cell>
          <cell r="AJ962">
            <v>5.1194444444444445</v>
          </cell>
        </row>
        <row r="963">
          <cell r="Z963">
            <v>49028</v>
          </cell>
          <cell r="AE963" t="str">
            <v>PWU</v>
          </cell>
          <cell r="AF963" t="str">
            <v>Regular</v>
          </cell>
          <cell r="AG963" t="str">
            <v>Finance &amp; Pay Services</v>
          </cell>
          <cell r="AI963">
            <v>34.552777777777777</v>
          </cell>
          <cell r="AJ963">
            <v>4.8388888888888886</v>
          </cell>
        </row>
        <row r="964">
          <cell r="Z964">
            <v>50345</v>
          </cell>
          <cell r="AE964" t="str">
            <v>PWU</v>
          </cell>
          <cell r="AF964" t="str">
            <v>Regular</v>
          </cell>
          <cell r="AG964" t="str">
            <v>Finance &amp; Pay Services</v>
          </cell>
          <cell r="AI964">
            <v>34.536111111111111</v>
          </cell>
          <cell r="AJ964">
            <v>3.8305555555555557</v>
          </cell>
        </row>
        <row r="965">
          <cell r="Z965">
            <v>70076</v>
          </cell>
          <cell r="AE965" t="str">
            <v>Society</v>
          </cell>
          <cell r="AF965" t="str">
            <v>Regular</v>
          </cell>
          <cell r="AG965" t="str">
            <v>Finance &amp; Pay Services</v>
          </cell>
          <cell r="AI965">
            <v>34.5</v>
          </cell>
          <cell r="AJ965">
            <v>3.3333333333333335</v>
          </cell>
        </row>
        <row r="966">
          <cell r="Z966">
            <v>50078</v>
          </cell>
          <cell r="AE966" t="str">
            <v>PWU</v>
          </cell>
          <cell r="AF966" t="str">
            <v>Temporary</v>
          </cell>
          <cell r="AG966" t="str">
            <v>Finance &amp; Pay Services</v>
          </cell>
          <cell r="AI966">
            <v>34.466666666666669</v>
          </cell>
          <cell r="AJ966">
            <v>0.11666666666666667</v>
          </cell>
        </row>
        <row r="967">
          <cell r="Z967">
            <v>87608</v>
          </cell>
          <cell r="AE967" t="str">
            <v>Society</v>
          </cell>
          <cell r="AF967" t="str">
            <v>Regular</v>
          </cell>
          <cell r="AG967" t="str">
            <v>Application Management</v>
          </cell>
          <cell r="AI967">
            <v>34.463888888888889</v>
          </cell>
          <cell r="AJ967">
            <v>1.2805555555555554</v>
          </cell>
        </row>
        <row r="968">
          <cell r="Z968">
            <v>74824</v>
          </cell>
          <cell r="AE968" t="str">
            <v>Society</v>
          </cell>
          <cell r="AF968" t="str">
            <v>Temporary</v>
          </cell>
          <cell r="AG968" t="str">
            <v>Infrastructure Management</v>
          </cell>
          <cell r="AI968">
            <v>34.44166666666667</v>
          </cell>
          <cell r="AJ968">
            <v>0.73611111111111116</v>
          </cell>
        </row>
        <row r="969">
          <cell r="Z969">
            <v>52158</v>
          </cell>
          <cell r="AE969" t="str">
            <v>PWU</v>
          </cell>
          <cell r="AF969" t="str">
            <v>Regular</v>
          </cell>
          <cell r="AG969" t="str">
            <v>Finance &amp; Pay Services</v>
          </cell>
          <cell r="AI969">
            <v>34.43888888888889</v>
          </cell>
          <cell r="AJ969">
            <v>6.041666666666667</v>
          </cell>
        </row>
        <row r="970">
          <cell r="Z970">
            <v>66789</v>
          </cell>
          <cell r="AE970" t="str">
            <v>PWU</v>
          </cell>
          <cell r="AF970" t="str">
            <v>Regular</v>
          </cell>
          <cell r="AG970" t="str">
            <v>Infrastructure Management</v>
          </cell>
          <cell r="AI970">
            <v>34.397222222222226</v>
          </cell>
          <cell r="AJ970">
            <v>11.522222222222222</v>
          </cell>
        </row>
        <row r="971">
          <cell r="Z971">
            <v>49257</v>
          </cell>
          <cell r="AE971" t="str">
            <v>PWU</v>
          </cell>
          <cell r="AF971" t="str">
            <v>Regular</v>
          </cell>
          <cell r="AG971" t="str">
            <v>Finance &amp; Pay Services</v>
          </cell>
          <cell r="AI971">
            <v>34.394444444444446</v>
          </cell>
          <cell r="AJ971">
            <v>5.7249999999999996</v>
          </cell>
        </row>
        <row r="972">
          <cell r="Z972">
            <v>88912</v>
          </cell>
          <cell r="AE972" t="str">
            <v>Society</v>
          </cell>
          <cell r="AF972" t="str">
            <v>Regular</v>
          </cell>
          <cell r="AG972" t="str">
            <v>Application Management</v>
          </cell>
          <cell r="AI972">
            <v>34.283333333333331</v>
          </cell>
          <cell r="AJ972">
            <v>2.6555555555555554</v>
          </cell>
        </row>
        <row r="973">
          <cell r="Z973">
            <v>49257</v>
          </cell>
          <cell r="AE973" t="str">
            <v>PWU</v>
          </cell>
          <cell r="AF973" t="str">
            <v>Regular</v>
          </cell>
          <cell r="AG973" t="str">
            <v>Finance &amp; Pay Services</v>
          </cell>
          <cell r="AI973">
            <v>34.280555555555559</v>
          </cell>
          <cell r="AJ973">
            <v>6.5083333333333337</v>
          </cell>
        </row>
        <row r="974">
          <cell r="Z974">
            <v>62093</v>
          </cell>
          <cell r="AE974" t="str">
            <v>Society</v>
          </cell>
          <cell r="AF974" t="str">
            <v>Temporary</v>
          </cell>
          <cell r="AG974" t="str">
            <v>Application Management</v>
          </cell>
          <cell r="AI974">
            <v>34.258333333333333</v>
          </cell>
          <cell r="AJ974">
            <v>1.3388888888888888</v>
          </cell>
        </row>
        <row r="975">
          <cell r="Z975">
            <v>64128</v>
          </cell>
          <cell r="AE975" t="str">
            <v>Society</v>
          </cell>
          <cell r="AF975" t="str">
            <v>Regular</v>
          </cell>
          <cell r="AG975" t="str">
            <v>Finance &amp; Pay Services</v>
          </cell>
          <cell r="AI975">
            <v>34.25</v>
          </cell>
          <cell r="AJ975">
            <v>6.5250000000000004</v>
          </cell>
        </row>
        <row r="976">
          <cell r="Z976">
            <v>46884</v>
          </cell>
          <cell r="AE976" t="str">
            <v>PWU</v>
          </cell>
          <cell r="AF976" t="str">
            <v>Regular</v>
          </cell>
          <cell r="AG976" t="str">
            <v>Business Support</v>
          </cell>
          <cell r="AI976">
            <v>34.18611111111111</v>
          </cell>
          <cell r="AJ976">
            <v>6.3083333333333336</v>
          </cell>
        </row>
        <row r="977">
          <cell r="Z977">
            <v>55387</v>
          </cell>
          <cell r="AE977" t="str">
            <v>PWU</v>
          </cell>
          <cell r="AF977" t="str">
            <v>Regular</v>
          </cell>
          <cell r="AG977" t="str">
            <v>Finance &amp; Pay Services</v>
          </cell>
          <cell r="AI977">
            <v>34.177777777777777</v>
          </cell>
          <cell r="AJ977">
            <v>12.830555555555556</v>
          </cell>
        </row>
        <row r="978">
          <cell r="Z978">
            <v>66789</v>
          </cell>
          <cell r="AE978" t="str">
            <v>PWU</v>
          </cell>
          <cell r="AF978" t="str">
            <v>Regular</v>
          </cell>
          <cell r="AG978" t="str">
            <v>Infrastructure Management</v>
          </cell>
          <cell r="AI978">
            <v>34.138888888888886</v>
          </cell>
          <cell r="AJ978">
            <v>8.4583333333333339</v>
          </cell>
        </row>
        <row r="979">
          <cell r="Z979">
            <v>64785</v>
          </cell>
          <cell r="AE979" t="str">
            <v>PWU</v>
          </cell>
          <cell r="AF979" t="str">
            <v>Regular</v>
          </cell>
          <cell r="AG979" t="str">
            <v>Infrastructure Management</v>
          </cell>
          <cell r="AI979">
            <v>34.108333333333334</v>
          </cell>
          <cell r="AJ979">
            <v>1.3861111111111111</v>
          </cell>
        </row>
        <row r="980">
          <cell r="Z980">
            <v>78894</v>
          </cell>
          <cell r="AE980" t="str">
            <v>Society</v>
          </cell>
          <cell r="AF980" t="str">
            <v>Regular</v>
          </cell>
          <cell r="AG980" t="str">
            <v>Business Support</v>
          </cell>
          <cell r="AI980">
            <v>34.038888888888891</v>
          </cell>
          <cell r="AJ980">
            <v>2.3444444444444446</v>
          </cell>
        </row>
        <row r="981">
          <cell r="Z981">
            <v>46780</v>
          </cell>
          <cell r="AE981" t="str">
            <v>MCP</v>
          </cell>
          <cell r="AF981" t="str">
            <v>Regular</v>
          </cell>
          <cell r="AG981" t="str">
            <v>Business Support</v>
          </cell>
          <cell r="AI981">
            <v>34.036111111111111</v>
          </cell>
          <cell r="AJ981">
            <v>4.5250000000000004</v>
          </cell>
        </row>
        <row r="982">
          <cell r="Z982">
            <v>79938</v>
          </cell>
          <cell r="AE982" t="str">
            <v>Society</v>
          </cell>
          <cell r="AF982" t="str">
            <v>Regular</v>
          </cell>
          <cell r="AG982" t="str">
            <v>Application Management</v>
          </cell>
          <cell r="AI982">
            <v>33.972222222222221</v>
          </cell>
          <cell r="AJ982">
            <v>1.6694444444444445</v>
          </cell>
        </row>
        <row r="983">
          <cell r="Z983">
            <v>49257</v>
          </cell>
          <cell r="AE983" t="str">
            <v>PWU</v>
          </cell>
          <cell r="AF983" t="str">
            <v>Regular</v>
          </cell>
          <cell r="AG983" t="str">
            <v>Finance &amp; Pay Services</v>
          </cell>
          <cell r="AI983">
            <v>33.950000000000003</v>
          </cell>
          <cell r="AJ983">
            <v>12.963888888888889</v>
          </cell>
        </row>
        <row r="984">
          <cell r="Z984">
            <v>78894</v>
          </cell>
          <cell r="AE984" t="str">
            <v>Society</v>
          </cell>
          <cell r="AF984" t="str">
            <v>Regular</v>
          </cell>
          <cell r="AG984" t="str">
            <v>Business Support</v>
          </cell>
          <cell r="AI984">
            <v>33.902777777777779</v>
          </cell>
          <cell r="AJ984">
            <v>2.4583333333333335</v>
          </cell>
        </row>
        <row r="985">
          <cell r="Z985">
            <v>75816</v>
          </cell>
          <cell r="AE985" t="str">
            <v>Society</v>
          </cell>
          <cell r="AF985" t="str">
            <v>Regular</v>
          </cell>
          <cell r="AG985" t="str">
            <v>Application Management</v>
          </cell>
          <cell r="AI985">
            <v>33.81111111111111</v>
          </cell>
          <cell r="AJ985">
            <v>1.6694444444444445</v>
          </cell>
        </row>
        <row r="986">
          <cell r="Z986">
            <v>43685</v>
          </cell>
          <cell r="AE986" t="str">
            <v>PWU</v>
          </cell>
          <cell r="AF986" t="str">
            <v>Regular</v>
          </cell>
          <cell r="AG986" t="str">
            <v>CSO</v>
          </cell>
          <cell r="AI986">
            <v>33.741666666666667</v>
          </cell>
          <cell r="AJ986">
            <v>15.886111111111111</v>
          </cell>
        </row>
        <row r="987">
          <cell r="Z987">
            <v>84216</v>
          </cell>
          <cell r="AE987" t="str">
            <v>Society</v>
          </cell>
          <cell r="AF987" t="str">
            <v>Regular</v>
          </cell>
          <cell r="AG987" t="str">
            <v>Application Management</v>
          </cell>
          <cell r="AI987">
            <v>33.713888888888889</v>
          </cell>
          <cell r="AJ987">
            <v>3.7166666666666668</v>
          </cell>
        </row>
        <row r="988">
          <cell r="Z988">
            <v>62781</v>
          </cell>
          <cell r="AE988" t="str">
            <v>PWU</v>
          </cell>
          <cell r="AF988" t="str">
            <v>Regular</v>
          </cell>
          <cell r="AG988" t="str">
            <v>Infrastructure Management</v>
          </cell>
          <cell r="AI988">
            <v>33.380555555555553</v>
          </cell>
          <cell r="AJ988">
            <v>1.1944444444444444</v>
          </cell>
        </row>
        <row r="989">
          <cell r="Z989">
            <v>65820</v>
          </cell>
          <cell r="AE989" t="str">
            <v>PWU</v>
          </cell>
          <cell r="AF989" t="str">
            <v>Regular</v>
          </cell>
          <cell r="AG989" t="str">
            <v>Infrastructure Management</v>
          </cell>
          <cell r="AI989">
            <v>33.37777777777778</v>
          </cell>
          <cell r="AJ989">
            <v>2.9361111111111109</v>
          </cell>
        </row>
        <row r="990">
          <cell r="Z990">
            <v>85469</v>
          </cell>
          <cell r="AE990" t="str">
            <v>Society</v>
          </cell>
          <cell r="AF990" t="str">
            <v>Temporary</v>
          </cell>
          <cell r="AG990" t="str">
            <v>Infrastructure Management</v>
          </cell>
          <cell r="AI990">
            <v>33.31111111111111</v>
          </cell>
          <cell r="AJ990">
            <v>0.67777777777777781</v>
          </cell>
        </row>
        <row r="991">
          <cell r="Z991">
            <v>55407</v>
          </cell>
          <cell r="AE991" t="str">
            <v>PWU</v>
          </cell>
          <cell r="AF991" t="str">
            <v>Temporary</v>
          </cell>
          <cell r="AG991" t="str">
            <v>Infrastructure Management</v>
          </cell>
          <cell r="AI991">
            <v>33.30833333333333</v>
          </cell>
          <cell r="AJ991">
            <v>1.2694444444444444</v>
          </cell>
        </row>
        <row r="992">
          <cell r="Z992">
            <v>49257</v>
          </cell>
          <cell r="AE992" t="str">
            <v>PWU</v>
          </cell>
          <cell r="AF992" t="str">
            <v>Regular</v>
          </cell>
          <cell r="AG992" t="str">
            <v>Finance &amp; Pay Services</v>
          </cell>
          <cell r="AI992">
            <v>33.297222222222224</v>
          </cell>
          <cell r="AJ992">
            <v>4.3361111111111112</v>
          </cell>
        </row>
        <row r="993">
          <cell r="Z993">
            <v>49257</v>
          </cell>
          <cell r="AE993" t="str">
            <v>PWU</v>
          </cell>
          <cell r="AF993" t="str">
            <v>Regular</v>
          </cell>
          <cell r="AG993" t="str">
            <v>Settlements</v>
          </cell>
          <cell r="AI993">
            <v>33.297222222222224</v>
          </cell>
          <cell r="AJ993">
            <v>5.6138888888888889</v>
          </cell>
        </row>
        <row r="994">
          <cell r="Z994">
            <v>49257</v>
          </cell>
          <cell r="AE994" t="str">
            <v>PWU</v>
          </cell>
          <cell r="AF994" t="str">
            <v>Regular</v>
          </cell>
          <cell r="AG994" t="str">
            <v>CSO</v>
          </cell>
          <cell r="AI994">
            <v>33.291666666666664</v>
          </cell>
          <cell r="AJ994">
            <v>2.9833333333333334</v>
          </cell>
        </row>
        <row r="995">
          <cell r="Z995">
            <v>72580</v>
          </cell>
          <cell r="AE995" t="str">
            <v>Society</v>
          </cell>
          <cell r="AF995" t="str">
            <v>Regular</v>
          </cell>
          <cell r="AG995" t="str">
            <v>Application Management</v>
          </cell>
          <cell r="AI995">
            <v>33.274999999999999</v>
          </cell>
          <cell r="AJ995">
            <v>3.4277777777777776</v>
          </cell>
        </row>
        <row r="996">
          <cell r="Z996">
            <v>49257</v>
          </cell>
          <cell r="AE996" t="str">
            <v>PWU</v>
          </cell>
          <cell r="AF996" t="str">
            <v>Regular</v>
          </cell>
          <cell r="AG996" t="str">
            <v>Finance &amp; Pay Services</v>
          </cell>
          <cell r="AI996">
            <v>33.272222222222226</v>
          </cell>
          <cell r="AJ996">
            <v>6.3416666666666668</v>
          </cell>
        </row>
        <row r="997">
          <cell r="Z997">
            <v>49257</v>
          </cell>
          <cell r="AE997" t="str">
            <v>PWU</v>
          </cell>
          <cell r="AF997" t="str">
            <v>Regular</v>
          </cell>
          <cell r="AG997" t="str">
            <v>Finance &amp; Pay Services</v>
          </cell>
          <cell r="AI997">
            <v>33.266666666666666</v>
          </cell>
          <cell r="AJ997">
            <v>6.083333333333333</v>
          </cell>
        </row>
        <row r="998">
          <cell r="Z998">
            <v>49257</v>
          </cell>
          <cell r="AE998" t="str">
            <v>PWU</v>
          </cell>
          <cell r="AF998" t="str">
            <v>Regular</v>
          </cell>
          <cell r="AG998" t="str">
            <v>Finance &amp; Pay Services</v>
          </cell>
          <cell r="AI998">
            <v>33.255555555555553</v>
          </cell>
          <cell r="AJ998">
            <v>6.0083333333333337</v>
          </cell>
        </row>
        <row r="999">
          <cell r="Z999">
            <v>66789</v>
          </cell>
          <cell r="AE999" t="str">
            <v>PWU</v>
          </cell>
          <cell r="AF999" t="str">
            <v>Regular</v>
          </cell>
          <cell r="AG999" t="str">
            <v>Infrastructure Management</v>
          </cell>
          <cell r="AI999">
            <v>33.24722222222222</v>
          </cell>
          <cell r="AJ999">
            <v>2.9222222222222221</v>
          </cell>
        </row>
        <row r="1000">
          <cell r="Z1000">
            <v>87608</v>
          </cell>
          <cell r="AE1000" t="str">
            <v>Society</v>
          </cell>
          <cell r="AF1000" t="str">
            <v>Regular</v>
          </cell>
          <cell r="AG1000" t="str">
            <v>Infrastructure Management</v>
          </cell>
          <cell r="AI1000">
            <v>33.236111111111114</v>
          </cell>
          <cell r="AJ1000">
            <v>1.3</v>
          </cell>
        </row>
        <row r="1001">
          <cell r="Z1001">
            <v>58659</v>
          </cell>
          <cell r="AE1001" t="str">
            <v>PWU</v>
          </cell>
          <cell r="AF1001" t="str">
            <v>Regular</v>
          </cell>
          <cell r="AG1001" t="str">
            <v>CSO</v>
          </cell>
          <cell r="AI1001">
            <v>33.18611111111111</v>
          </cell>
          <cell r="AJ1001">
            <v>5.2805555555555559</v>
          </cell>
        </row>
        <row r="1002">
          <cell r="Z1002">
            <v>53725</v>
          </cell>
          <cell r="AE1002" t="str">
            <v>PWU</v>
          </cell>
          <cell r="AF1002" t="str">
            <v>Regular</v>
          </cell>
          <cell r="AG1002" t="str">
            <v>Business Support</v>
          </cell>
          <cell r="AI1002">
            <v>33.130555555555553</v>
          </cell>
          <cell r="AJ1002">
            <v>6.3305555555555557</v>
          </cell>
        </row>
        <row r="1003">
          <cell r="Z1003">
            <v>67832</v>
          </cell>
          <cell r="AE1003" t="str">
            <v>Society</v>
          </cell>
          <cell r="AF1003" t="str">
            <v>Regular</v>
          </cell>
          <cell r="AG1003" t="str">
            <v>Application Management</v>
          </cell>
          <cell r="AI1003">
            <v>33.111111111111114</v>
          </cell>
          <cell r="AJ1003">
            <v>3.2194444444444446</v>
          </cell>
        </row>
        <row r="1004">
          <cell r="Z1004">
            <v>79938</v>
          </cell>
          <cell r="AE1004" t="str">
            <v>Society</v>
          </cell>
          <cell r="AF1004" t="str">
            <v>Regular</v>
          </cell>
          <cell r="AG1004" t="str">
            <v>Infrastructure Management</v>
          </cell>
          <cell r="AI1004">
            <v>33.06666666666667</v>
          </cell>
          <cell r="AJ1004">
            <v>12.327777777777778</v>
          </cell>
        </row>
        <row r="1005">
          <cell r="Z1005">
            <v>87000</v>
          </cell>
          <cell r="AE1005" t="str">
            <v>MCP</v>
          </cell>
          <cell r="AF1005" t="str">
            <v>Regular</v>
          </cell>
          <cell r="AG1005" t="str">
            <v>Finance &amp; Pay Services</v>
          </cell>
          <cell r="AI1005">
            <v>33.06111111111111</v>
          </cell>
          <cell r="AJ1005">
            <v>8.1305555555555564</v>
          </cell>
        </row>
        <row r="1006">
          <cell r="Z1006">
            <v>79938</v>
          </cell>
          <cell r="AE1006" t="str">
            <v>Society</v>
          </cell>
          <cell r="AF1006" t="str">
            <v>Regular</v>
          </cell>
          <cell r="AG1006" t="str">
            <v>Application Management</v>
          </cell>
          <cell r="AI1006">
            <v>33.036111111111111</v>
          </cell>
          <cell r="AJ1006">
            <v>2.6861111111111109</v>
          </cell>
        </row>
        <row r="1007">
          <cell r="Z1007">
            <v>76546</v>
          </cell>
          <cell r="AE1007" t="str">
            <v>Society</v>
          </cell>
          <cell r="AF1007" t="str">
            <v>Regular</v>
          </cell>
          <cell r="AG1007" t="str">
            <v>Project Delivery</v>
          </cell>
          <cell r="AI1007">
            <v>33.00277777777778</v>
          </cell>
          <cell r="AJ1007">
            <v>1.9166666666666667</v>
          </cell>
        </row>
        <row r="1008">
          <cell r="Z1008">
            <v>89747</v>
          </cell>
          <cell r="AE1008" t="str">
            <v>Society</v>
          </cell>
          <cell r="AF1008" t="str">
            <v>Regular</v>
          </cell>
          <cell r="AG1008" t="str">
            <v>Finance &amp; Pay Services</v>
          </cell>
          <cell r="AI1008">
            <v>32.988888888888887</v>
          </cell>
          <cell r="AJ1008">
            <v>1.2527777777777778</v>
          </cell>
        </row>
        <row r="1009">
          <cell r="Z1009">
            <v>74981</v>
          </cell>
          <cell r="AE1009" t="str">
            <v>Society</v>
          </cell>
          <cell r="AF1009" t="str">
            <v>Regular</v>
          </cell>
          <cell r="AG1009" t="str">
            <v>Application Management</v>
          </cell>
          <cell r="AI1009">
            <v>32.975000000000001</v>
          </cell>
          <cell r="AJ1009">
            <v>1.5944444444444446</v>
          </cell>
        </row>
        <row r="1010">
          <cell r="Z1010">
            <v>49257</v>
          </cell>
          <cell r="AE1010" t="str">
            <v>PWU</v>
          </cell>
          <cell r="AF1010" t="str">
            <v>Regular</v>
          </cell>
          <cell r="AG1010" t="str">
            <v>Finance &amp; Pay Services</v>
          </cell>
          <cell r="AI1010">
            <v>32.963888888888889</v>
          </cell>
          <cell r="AJ1010">
            <v>5.7750000000000004</v>
          </cell>
        </row>
        <row r="1011">
          <cell r="Z1011">
            <v>74981</v>
          </cell>
          <cell r="AE1011" t="str">
            <v>Society</v>
          </cell>
          <cell r="AF1011" t="str">
            <v>Regular</v>
          </cell>
          <cell r="AG1011" t="str">
            <v>Application Management</v>
          </cell>
          <cell r="AI1011">
            <v>32.902777777777779</v>
          </cell>
          <cell r="AJ1011">
            <v>3.6111111111111112</v>
          </cell>
        </row>
        <row r="1012">
          <cell r="Z1012">
            <v>49257</v>
          </cell>
          <cell r="AE1012" t="str">
            <v>PWU</v>
          </cell>
          <cell r="AF1012" t="str">
            <v>Regular</v>
          </cell>
          <cell r="AG1012" t="str">
            <v>Finance &amp; Pay Services</v>
          </cell>
          <cell r="AI1012">
            <v>32.9</v>
          </cell>
          <cell r="AJ1012">
            <v>4.3361111111111112</v>
          </cell>
        </row>
        <row r="1013">
          <cell r="Z1013">
            <v>58659</v>
          </cell>
          <cell r="AE1013" t="str">
            <v>PWU</v>
          </cell>
          <cell r="AF1013" t="str">
            <v>Regular</v>
          </cell>
          <cell r="AG1013" t="str">
            <v>Infrastructure Management</v>
          </cell>
          <cell r="AI1013">
            <v>32.886111111111113</v>
          </cell>
          <cell r="AJ1013">
            <v>3.5555555555555554</v>
          </cell>
        </row>
        <row r="1014">
          <cell r="Z1014">
            <v>62781</v>
          </cell>
          <cell r="AE1014" t="str">
            <v>PWU</v>
          </cell>
          <cell r="AF1014" t="str">
            <v>Temporary</v>
          </cell>
          <cell r="AG1014" t="str">
            <v>Infrastructure Management</v>
          </cell>
          <cell r="AI1014">
            <v>32.87777777777778</v>
          </cell>
          <cell r="AJ1014">
            <v>0.33055555555555555</v>
          </cell>
        </row>
        <row r="1015">
          <cell r="Z1015">
            <v>69189</v>
          </cell>
          <cell r="AE1015" t="str">
            <v>Society</v>
          </cell>
          <cell r="AF1015" t="str">
            <v>Regular</v>
          </cell>
          <cell r="AG1015" t="str">
            <v>Finance &amp; Pay Services</v>
          </cell>
          <cell r="AI1015">
            <v>32.797222222222224</v>
          </cell>
          <cell r="AJ1015">
            <v>3.6305555555555555</v>
          </cell>
        </row>
        <row r="1016">
          <cell r="Z1016">
            <v>76598</v>
          </cell>
          <cell r="AE1016" t="str">
            <v>Society</v>
          </cell>
          <cell r="AF1016" t="str">
            <v>Regular</v>
          </cell>
          <cell r="AG1016" t="str">
            <v>Infrastructure Management</v>
          </cell>
          <cell r="AI1016">
            <v>32.769444444444446</v>
          </cell>
          <cell r="AJ1016">
            <v>3.0861111111111112</v>
          </cell>
        </row>
        <row r="1017">
          <cell r="Z1017">
            <v>91156</v>
          </cell>
          <cell r="AE1017" t="str">
            <v>Society</v>
          </cell>
          <cell r="AF1017" t="str">
            <v>Temporary</v>
          </cell>
          <cell r="AG1017" t="str">
            <v>Settlements</v>
          </cell>
          <cell r="AI1017">
            <v>32.761111111111113</v>
          </cell>
          <cell r="AJ1017">
            <v>1.175</v>
          </cell>
        </row>
        <row r="1018">
          <cell r="Z1018">
            <v>62781</v>
          </cell>
          <cell r="AE1018" t="str">
            <v>PWU</v>
          </cell>
          <cell r="AF1018" t="str">
            <v>Regular</v>
          </cell>
          <cell r="AG1018" t="str">
            <v>Infrastructure Management</v>
          </cell>
          <cell r="AI1018">
            <v>32.744444444444447</v>
          </cell>
          <cell r="AJ1018">
            <v>3.2472222222222222</v>
          </cell>
        </row>
        <row r="1019">
          <cell r="Z1019">
            <v>56812</v>
          </cell>
          <cell r="AE1019" t="str">
            <v>PWU</v>
          </cell>
          <cell r="AF1019" t="str">
            <v>Regular</v>
          </cell>
          <cell r="AG1019" t="str">
            <v>Supply Management Services</v>
          </cell>
          <cell r="AI1019">
            <v>32.725000000000001</v>
          </cell>
          <cell r="AJ1019">
            <v>4.2750000000000004</v>
          </cell>
        </row>
        <row r="1020">
          <cell r="Z1020">
            <v>61362</v>
          </cell>
          <cell r="AE1020" t="str">
            <v>Society</v>
          </cell>
          <cell r="AF1020" t="str">
            <v>Temporary</v>
          </cell>
          <cell r="AG1020" t="str">
            <v>Application Management</v>
          </cell>
          <cell r="AI1020">
            <v>32.722222222222221</v>
          </cell>
          <cell r="AJ1020">
            <v>1.2694444444444444</v>
          </cell>
        </row>
        <row r="1021">
          <cell r="Z1021">
            <v>90999</v>
          </cell>
          <cell r="AE1021" t="str">
            <v>Society</v>
          </cell>
          <cell r="AF1021" t="str">
            <v>Regular</v>
          </cell>
          <cell r="AG1021" t="str">
            <v>Business Support</v>
          </cell>
          <cell r="AI1021">
            <v>32.530555555555559</v>
          </cell>
          <cell r="AJ1021">
            <v>2.0583333333333331</v>
          </cell>
        </row>
        <row r="1022">
          <cell r="Z1022">
            <v>72163</v>
          </cell>
          <cell r="AE1022" t="str">
            <v>Society</v>
          </cell>
          <cell r="AF1022" t="str">
            <v>Temporary</v>
          </cell>
          <cell r="AG1022" t="str">
            <v>Application Management</v>
          </cell>
          <cell r="AI1022">
            <v>32.461111111111109</v>
          </cell>
          <cell r="AJ1022">
            <v>0.50277777777777777</v>
          </cell>
        </row>
        <row r="1023">
          <cell r="Z1023">
            <v>58659</v>
          </cell>
          <cell r="AE1023" t="str">
            <v>PWU</v>
          </cell>
          <cell r="AF1023" t="str">
            <v>Regular</v>
          </cell>
          <cell r="AG1023" t="str">
            <v>Finance &amp; Pay Services</v>
          </cell>
          <cell r="AI1023">
            <v>32.391666666666666</v>
          </cell>
          <cell r="AJ1023">
            <v>5.7833333333333332</v>
          </cell>
        </row>
        <row r="1024">
          <cell r="Z1024">
            <v>58659</v>
          </cell>
          <cell r="AE1024" t="str">
            <v>PWU</v>
          </cell>
          <cell r="AF1024" t="str">
            <v>Regular</v>
          </cell>
          <cell r="AG1024" t="str">
            <v>Infrastructure Management</v>
          </cell>
          <cell r="AI1024">
            <v>32.291666666666664</v>
          </cell>
          <cell r="AJ1024">
            <v>6.4944444444444445</v>
          </cell>
        </row>
        <row r="1025">
          <cell r="Z1025">
            <v>68406</v>
          </cell>
          <cell r="AE1025" t="str">
            <v>Society</v>
          </cell>
          <cell r="AF1025" t="str">
            <v>Regular</v>
          </cell>
          <cell r="AG1025" t="str">
            <v>Infrastructure Management</v>
          </cell>
          <cell r="AI1025">
            <v>32.238888888888887</v>
          </cell>
          <cell r="AJ1025">
            <v>3.3361111111111112</v>
          </cell>
        </row>
        <row r="1026">
          <cell r="Z1026">
            <v>47687.56</v>
          </cell>
          <cell r="AE1026" t="str">
            <v>MCP</v>
          </cell>
          <cell r="AF1026" t="str">
            <v>Regular</v>
          </cell>
          <cell r="AG1026" t="str">
            <v>Business Support</v>
          </cell>
          <cell r="AI1026">
            <v>32.225000000000001</v>
          </cell>
          <cell r="AJ1026">
            <v>4.3361111111111112</v>
          </cell>
        </row>
        <row r="1027">
          <cell r="Z1027">
            <v>60162</v>
          </cell>
          <cell r="AE1027" t="str">
            <v>Society</v>
          </cell>
          <cell r="AF1027" t="str">
            <v>Regular</v>
          </cell>
          <cell r="AG1027" t="str">
            <v>Business Support</v>
          </cell>
          <cell r="AI1027">
            <v>32.211111111111109</v>
          </cell>
          <cell r="AJ1027">
            <v>5.7833333333333332</v>
          </cell>
        </row>
        <row r="1028">
          <cell r="Z1028">
            <v>65432</v>
          </cell>
          <cell r="AE1028" t="str">
            <v>Society</v>
          </cell>
          <cell r="AF1028" t="str">
            <v>Regular</v>
          </cell>
          <cell r="AG1028" t="str">
            <v>Application Management</v>
          </cell>
          <cell r="AI1028">
            <v>32.163888888888891</v>
          </cell>
          <cell r="AJ1028">
            <v>4.4305555555555554</v>
          </cell>
        </row>
        <row r="1029">
          <cell r="Z1029">
            <v>73415</v>
          </cell>
          <cell r="AE1029" t="str">
            <v>Society</v>
          </cell>
          <cell r="AF1029" t="str">
            <v>Regular</v>
          </cell>
          <cell r="AG1029" t="str">
            <v>Infrastructure Management</v>
          </cell>
          <cell r="AI1029">
            <v>32.161111111111111</v>
          </cell>
          <cell r="AJ1029">
            <v>3.3527777777777779</v>
          </cell>
        </row>
        <row r="1030">
          <cell r="Z1030">
            <v>52158</v>
          </cell>
          <cell r="AE1030" t="str">
            <v>PWU</v>
          </cell>
          <cell r="AF1030" t="str">
            <v>Regular</v>
          </cell>
          <cell r="AG1030" t="str">
            <v>Finance &amp; Pay Services</v>
          </cell>
          <cell r="AI1030">
            <v>32.133333333333333</v>
          </cell>
          <cell r="AJ1030">
            <v>4.427777777777778</v>
          </cell>
        </row>
        <row r="1031">
          <cell r="Z1031">
            <v>49257</v>
          </cell>
          <cell r="AE1031" t="str">
            <v>PWU</v>
          </cell>
          <cell r="AF1031" t="str">
            <v>Regular</v>
          </cell>
          <cell r="AG1031" t="str">
            <v>CSO</v>
          </cell>
          <cell r="AI1031">
            <v>32.116666666666667</v>
          </cell>
          <cell r="AJ1031">
            <v>2.4972222222222222</v>
          </cell>
        </row>
        <row r="1032">
          <cell r="Z1032">
            <v>69919</v>
          </cell>
          <cell r="AE1032" t="str">
            <v>Society</v>
          </cell>
          <cell r="AF1032" t="str">
            <v>Temporary</v>
          </cell>
          <cell r="AG1032" t="str">
            <v>Application Management</v>
          </cell>
          <cell r="AI1032">
            <v>32.111111111111114</v>
          </cell>
          <cell r="AJ1032">
            <v>0.21666666666666667</v>
          </cell>
        </row>
        <row r="1033">
          <cell r="Z1033">
            <v>58659</v>
          </cell>
          <cell r="AE1033" t="str">
            <v>PWU</v>
          </cell>
          <cell r="AF1033" t="str">
            <v>Regular</v>
          </cell>
          <cell r="AG1033" t="str">
            <v>Finance &amp; Pay Services</v>
          </cell>
          <cell r="AI1033">
            <v>32.069444444444443</v>
          </cell>
          <cell r="AJ1033">
            <v>6.4944444444444445</v>
          </cell>
        </row>
        <row r="1034">
          <cell r="Z1034">
            <v>82077</v>
          </cell>
          <cell r="AE1034" t="str">
            <v>Society</v>
          </cell>
          <cell r="AF1034" t="str">
            <v>Regular</v>
          </cell>
          <cell r="AG1034" t="str">
            <v>Supply Management Services</v>
          </cell>
          <cell r="AI1034">
            <v>32.00277777777778</v>
          </cell>
          <cell r="AJ1034">
            <v>2.9944444444444445</v>
          </cell>
        </row>
        <row r="1035">
          <cell r="Z1035">
            <v>76598</v>
          </cell>
          <cell r="AE1035" t="str">
            <v>Society</v>
          </cell>
          <cell r="AF1035" t="str">
            <v>Regular</v>
          </cell>
          <cell r="AG1035" t="str">
            <v>Infrastructure Management</v>
          </cell>
          <cell r="AI1035">
            <v>31.969444444444445</v>
          </cell>
          <cell r="AJ1035">
            <v>2.3361111111111112</v>
          </cell>
        </row>
        <row r="1036">
          <cell r="Z1036">
            <v>36316</v>
          </cell>
          <cell r="AE1036" t="str">
            <v>MCP</v>
          </cell>
          <cell r="AF1036" t="str">
            <v>Temporary</v>
          </cell>
          <cell r="AG1036" t="str">
            <v>Supply Management Services</v>
          </cell>
          <cell r="AI1036">
            <v>31.969444444444445</v>
          </cell>
          <cell r="AJ1036">
            <v>0.15833333333333333</v>
          </cell>
        </row>
        <row r="1037">
          <cell r="Z1037">
            <v>58659</v>
          </cell>
          <cell r="AE1037" t="str">
            <v>PWU</v>
          </cell>
          <cell r="AF1037" t="str">
            <v>Regular</v>
          </cell>
          <cell r="AG1037" t="str">
            <v>Finance &amp; Pay Services</v>
          </cell>
          <cell r="AI1037">
            <v>31.919444444444444</v>
          </cell>
          <cell r="AJ1037">
            <v>5.7750000000000004</v>
          </cell>
        </row>
        <row r="1038">
          <cell r="Z1038">
            <v>95000</v>
          </cell>
          <cell r="AE1038" t="str">
            <v>MCP</v>
          </cell>
          <cell r="AF1038" t="str">
            <v>Regular</v>
          </cell>
          <cell r="AG1038" t="str">
            <v>Infrastructure Management</v>
          </cell>
          <cell r="AI1038">
            <v>31.8</v>
          </cell>
          <cell r="AJ1038">
            <v>1.5916666666666666</v>
          </cell>
        </row>
        <row r="1039">
          <cell r="Z1039">
            <v>87190</v>
          </cell>
          <cell r="AE1039" t="str">
            <v>Society</v>
          </cell>
          <cell r="AF1039" t="str">
            <v>Regular</v>
          </cell>
          <cell r="AG1039" t="str">
            <v>Application Management</v>
          </cell>
          <cell r="AI1039">
            <v>31.791666666666668</v>
          </cell>
          <cell r="AJ1039">
            <v>4.0666666666666664</v>
          </cell>
        </row>
        <row r="1040">
          <cell r="Z1040">
            <v>52158</v>
          </cell>
          <cell r="AE1040" t="str">
            <v>PWU</v>
          </cell>
          <cell r="AF1040" t="str">
            <v>Regular</v>
          </cell>
          <cell r="AG1040" t="str">
            <v>Finance &amp; Pay Services</v>
          </cell>
          <cell r="AI1040">
            <v>31.736111111111111</v>
          </cell>
          <cell r="AJ1040">
            <v>4.572222222222222</v>
          </cell>
        </row>
        <row r="1041">
          <cell r="Z1041">
            <v>73989</v>
          </cell>
          <cell r="AE1041" t="str">
            <v>Society</v>
          </cell>
          <cell r="AF1041" t="str">
            <v>Regular</v>
          </cell>
          <cell r="AG1041" t="str">
            <v>Infrastructure Management</v>
          </cell>
          <cell r="AI1041">
            <v>31.736111111111111</v>
          </cell>
          <cell r="AJ1041">
            <v>1.7666666666666666</v>
          </cell>
        </row>
        <row r="1042">
          <cell r="Z1042">
            <v>49257</v>
          </cell>
          <cell r="AE1042" t="str">
            <v>PWU</v>
          </cell>
          <cell r="AF1042" t="str">
            <v>Regular</v>
          </cell>
          <cell r="AG1042" t="str">
            <v>CSO</v>
          </cell>
          <cell r="AI1042">
            <v>31.719444444444445</v>
          </cell>
          <cell r="AJ1042">
            <v>2.4972222222222222</v>
          </cell>
        </row>
        <row r="1043">
          <cell r="Z1043">
            <v>109262</v>
          </cell>
          <cell r="AE1043" t="str">
            <v>Society</v>
          </cell>
          <cell r="AF1043" t="str">
            <v>Regular</v>
          </cell>
          <cell r="AG1043" t="str">
            <v>Business Support</v>
          </cell>
          <cell r="AI1043">
            <v>31.68611111111111</v>
          </cell>
          <cell r="AJ1043">
            <v>2.1138888888888889</v>
          </cell>
        </row>
        <row r="1044">
          <cell r="Z1044">
            <v>88400</v>
          </cell>
          <cell r="AE1044" t="str">
            <v>MCP</v>
          </cell>
          <cell r="AF1044" t="str">
            <v>Regular</v>
          </cell>
          <cell r="AG1044" t="str">
            <v>Infrastructure Management</v>
          </cell>
          <cell r="AI1044">
            <v>31.625</v>
          </cell>
          <cell r="AJ1044">
            <v>2.0583333333333331</v>
          </cell>
        </row>
        <row r="1045">
          <cell r="Z1045">
            <v>66789</v>
          </cell>
          <cell r="AE1045" t="str">
            <v>PWU</v>
          </cell>
          <cell r="AF1045" t="str">
            <v>Regular</v>
          </cell>
          <cell r="AG1045" t="str">
            <v>Infrastructure Management</v>
          </cell>
          <cell r="AI1045">
            <v>31.613888888888887</v>
          </cell>
          <cell r="AJ1045">
            <v>4.052777777777778</v>
          </cell>
        </row>
        <row r="1046">
          <cell r="Z1046">
            <v>79781</v>
          </cell>
          <cell r="AE1046" t="str">
            <v>Society</v>
          </cell>
          <cell r="AF1046" t="str">
            <v>Regular</v>
          </cell>
          <cell r="AG1046" t="str">
            <v>Application Management</v>
          </cell>
          <cell r="AI1046">
            <v>31.574999999999999</v>
          </cell>
          <cell r="AJ1046">
            <v>3.3027777777777776</v>
          </cell>
        </row>
        <row r="1047">
          <cell r="Z1047">
            <v>63606</v>
          </cell>
          <cell r="AE1047" t="str">
            <v>Society</v>
          </cell>
          <cell r="AF1047" t="str">
            <v>Regular</v>
          </cell>
          <cell r="AG1047" t="str">
            <v>Application Management</v>
          </cell>
          <cell r="AI1047">
            <v>31.547222222222221</v>
          </cell>
          <cell r="AJ1047">
            <v>2.4527777777777779</v>
          </cell>
        </row>
        <row r="1048">
          <cell r="Z1048">
            <v>55139</v>
          </cell>
          <cell r="AE1048" t="str">
            <v>Society</v>
          </cell>
          <cell r="AF1048" t="str">
            <v>Regular</v>
          </cell>
          <cell r="AG1048" t="str">
            <v>Finance &amp; Pay Services</v>
          </cell>
          <cell r="AI1048">
            <v>31.419444444444444</v>
          </cell>
          <cell r="AJ1048">
            <v>5.6</v>
          </cell>
        </row>
        <row r="1049">
          <cell r="Z1049">
            <v>63606</v>
          </cell>
          <cell r="AE1049" t="str">
            <v>Society</v>
          </cell>
          <cell r="AF1049" t="str">
            <v>Regular</v>
          </cell>
          <cell r="AG1049" t="str">
            <v>Application Management</v>
          </cell>
          <cell r="AI1049">
            <v>31.316666666666666</v>
          </cell>
          <cell r="AJ1049">
            <v>3.9666666666666668</v>
          </cell>
        </row>
        <row r="1050">
          <cell r="Z1050">
            <v>76598</v>
          </cell>
          <cell r="AE1050" t="str">
            <v>Society</v>
          </cell>
          <cell r="AF1050" t="str">
            <v>Regular</v>
          </cell>
          <cell r="AG1050" t="str">
            <v>Application Management</v>
          </cell>
          <cell r="AI1050">
            <v>31.291666666666668</v>
          </cell>
          <cell r="AJ1050">
            <v>3.2944444444444443</v>
          </cell>
        </row>
        <row r="1051">
          <cell r="Z1051">
            <v>50078</v>
          </cell>
          <cell r="AE1051" t="str">
            <v>PWU</v>
          </cell>
          <cell r="AF1051" t="str">
            <v>Temporary</v>
          </cell>
          <cell r="AG1051" t="str">
            <v>Finance &amp; Pay Services</v>
          </cell>
          <cell r="AI1051">
            <v>31.272222222222222</v>
          </cell>
          <cell r="AJ1051">
            <v>0.92777777777777781</v>
          </cell>
        </row>
        <row r="1052">
          <cell r="Z1052">
            <v>58659</v>
          </cell>
          <cell r="AE1052" t="str">
            <v>PWU</v>
          </cell>
          <cell r="AF1052" t="str">
            <v>Regular</v>
          </cell>
          <cell r="AG1052" t="str">
            <v>Finance &amp; Pay Services</v>
          </cell>
          <cell r="AI1052">
            <v>31.213888888888889</v>
          </cell>
          <cell r="AJ1052">
            <v>6.3388888888888886</v>
          </cell>
        </row>
        <row r="1053">
          <cell r="Z1053">
            <v>52158</v>
          </cell>
          <cell r="AE1053" t="str">
            <v>PWU</v>
          </cell>
          <cell r="AF1053" t="str">
            <v>Regular</v>
          </cell>
          <cell r="AG1053" t="str">
            <v>Finance &amp; Pay Services</v>
          </cell>
          <cell r="AI1053">
            <v>31.133333333333333</v>
          </cell>
          <cell r="AJ1053">
            <v>4.8083333333333336</v>
          </cell>
        </row>
        <row r="1054">
          <cell r="Z1054">
            <v>84216</v>
          </cell>
          <cell r="AE1054" t="str">
            <v>Society</v>
          </cell>
          <cell r="AF1054" t="str">
            <v>Regular</v>
          </cell>
          <cell r="AG1054" t="str">
            <v>Infrastructure Management</v>
          </cell>
          <cell r="AI1054">
            <v>31.133333333333333</v>
          </cell>
          <cell r="AJ1054">
            <v>1.9361111111111111</v>
          </cell>
        </row>
        <row r="1055">
          <cell r="Z1055">
            <v>59849</v>
          </cell>
          <cell r="AE1055" t="str">
            <v>Society</v>
          </cell>
          <cell r="AF1055" t="str">
            <v>Temporary</v>
          </cell>
          <cell r="AG1055" t="str">
            <v>Application Management</v>
          </cell>
          <cell r="AI1055">
            <v>31.127777777777776</v>
          </cell>
          <cell r="AJ1055">
            <v>1.1277777777777778</v>
          </cell>
        </row>
        <row r="1056">
          <cell r="Z1056">
            <v>49257</v>
          </cell>
          <cell r="AE1056" t="str">
            <v>PWU</v>
          </cell>
          <cell r="AF1056" t="str">
            <v>Regular</v>
          </cell>
          <cell r="AG1056" t="str">
            <v>Finance &amp; Pay Services</v>
          </cell>
          <cell r="AI1056">
            <v>31.036111111111111</v>
          </cell>
          <cell r="AJ1056">
            <v>4.5027777777777782</v>
          </cell>
        </row>
        <row r="1057">
          <cell r="Z1057">
            <v>58659</v>
          </cell>
          <cell r="AE1057" t="str">
            <v>PWU</v>
          </cell>
          <cell r="AF1057" t="str">
            <v>Regular</v>
          </cell>
          <cell r="AG1057" t="str">
            <v>Finance &amp; Pay Services</v>
          </cell>
          <cell r="AI1057">
            <v>31.019444444444446</v>
          </cell>
          <cell r="AJ1057">
            <v>6.0194444444444448</v>
          </cell>
        </row>
        <row r="1058">
          <cell r="Z1058">
            <v>63606</v>
          </cell>
          <cell r="AE1058" t="str">
            <v>Society</v>
          </cell>
          <cell r="AF1058" t="str">
            <v>Regular</v>
          </cell>
          <cell r="AG1058" t="str">
            <v>Business Support</v>
          </cell>
          <cell r="AI1058">
            <v>30.969444444444445</v>
          </cell>
          <cell r="AJ1058">
            <v>2.1138888888888889</v>
          </cell>
        </row>
        <row r="1059">
          <cell r="Z1059">
            <v>55407</v>
          </cell>
          <cell r="AE1059" t="str">
            <v>PWU</v>
          </cell>
          <cell r="AF1059" t="str">
            <v>Temporary</v>
          </cell>
          <cell r="AG1059" t="str">
            <v>Infrastructure Management</v>
          </cell>
          <cell r="AI1059">
            <v>30.916666666666668</v>
          </cell>
          <cell r="AJ1059">
            <v>1.1166666666666667</v>
          </cell>
        </row>
        <row r="1060">
          <cell r="Z1060">
            <v>58659</v>
          </cell>
          <cell r="AE1060" t="str">
            <v>PWU</v>
          </cell>
          <cell r="AF1060" t="str">
            <v>Regular</v>
          </cell>
          <cell r="AG1060" t="str">
            <v>Finance &amp; Pay Services</v>
          </cell>
          <cell r="AI1060">
            <v>30.897222222222222</v>
          </cell>
          <cell r="AJ1060">
            <v>5.8611111111111107</v>
          </cell>
        </row>
        <row r="1061">
          <cell r="Z1061">
            <v>62781</v>
          </cell>
          <cell r="AE1061" t="str">
            <v>PWU</v>
          </cell>
          <cell r="AF1061" t="str">
            <v>Regular</v>
          </cell>
          <cell r="AG1061" t="str">
            <v>Infrastructure Management</v>
          </cell>
          <cell r="AI1061">
            <v>30.894444444444446</v>
          </cell>
          <cell r="AJ1061">
            <v>1.3666666666666667</v>
          </cell>
        </row>
        <row r="1062">
          <cell r="Z1062">
            <v>59849</v>
          </cell>
          <cell r="AE1062" t="str">
            <v>Society</v>
          </cell>
          <cell r="AF1062" t="str">
            <v>Temporary</v>
          </cell>
          <cell r="AG1062" t="str">
            <v>Application Management</v>
          </cell>
          <cell r="AI1062">
            <v>30.794444444444444</v>
          </cell>
          <cell r="AJ1062">
            <v>0.88055555555555554</v>
          </cell>
        </row>
        <row r="1063">
          <cell r="Z1063">
            <v>49257</v>
          </cell>
          <cell r="AE1063" t="str">
            <v>PWU</v>
          </cell>
          <cell r="AF1063" t="str">
            <v>Regular</v>
          </cell>
          <cell r="AG1063" t="str">
            <v>Finance &amp; Pay Services</v>
          </cell>
          <cell r="AI1063">
            <v>30.788888888888888</v>
          </cell>
          <cell r="AJ1063">
            <v>5.6083333333333334</v>
          </cell>
        </row>
        <row r="1064">
          <cell r="Z1064">
            <v>65432</v>
          </cell>
          <cell r="AE1064" t="str">
            <v>Society</v>
          </cell>
          <cell r="AF1064" t="str">
            <v>Regular</v>
          </cell>
          <cell r="AG1064" t="str">
            <v>Application Management</v>
          </cell>
          <cell r="AI1064">
            <v>30.766666666666666</v>
          </cell>
          <cell r="AJ1064">
            <v>2.0305555555555554</v>
          </cell>
        </row>
        <row r="1065">
          <cell r="Z1065">
            <v>26847</v>
          </cell>
          <cell r="AE1065" t="str">
            <v>PWU</v>
          </cell>
          <cell r="AF1065" t="str">
            <v>Temporary</v>
          </cell>
          <cell r="AG1065" t="str">
            <v>Infrastructure Management</v>
          </cell>
          <cell r="AI1065">
            <v>30.761111111111113</v>
          </cell>
          <cell r="AJ1065">
            <v>0.21666666666666667</v>
          </cell>
        </row>
        <row r="1066">
          <cell r="Z1066">
            <v>41065</v>
          </cell>
          <cell r="AE1066" t="str">
            <v>PWU</v>
          </cell>
          <cell r="AF1066" t="str">
            <v>Temporary</v>
          </cell>
          <cell r="AG1066" t="str">
            <v>Finance &amp; Pay Services</v>
          </cell>
          <cell r="AI1066">
            <v>30.641666666666666</v>
          </cell>
          <cell r="AJ1066">
            <v>0.98611111111111116</v>
          </cell>
        </row>
        <row r="1067">
          <cell r="Z1067">
            <v>84216</v>
          </cell>
          <cell r="AE1067" t="str">
            <v>Society</v>
          </cell>
          <cell r="AF1067" t="str">
            <v>Regular</v>
          </cell>
          <cell r="AG1067" t="str">
            <v>Application Management</v>
          </cell>
          <cell r="AI1067">
            <v>30.547222222222221</v>
          </cell>
          <cell r="AJ1067">
            <v>3.1305555555555555</v>
          </cell>
        </row>
        <row r="1068">
          <cell r="Z1068">
            <v>74824</v>
          </cell>
          <cell r="AE1068" t="str">
            <v>Society</v>
          </cell>
          <cell r="AF1068" t="str">
            <v>Temporary</v>
          </cell>
          <cell r="AG1068" t="str">
            <v>Infrastructure Management</v>
          </cell>
          <cell r="AI1068">
            <v>30.530555555555555</v>
          </cell>
          <cell r="AJ1068">
            <v>0.73611111111111116</v>
          </cell>
        </row>
        <row r="1069">
          <cell r="Z1069">
            <v>41065</v>
          </cell>
          <cell r="AE1069" t="str">
            <v>PWU</v>
          </cell>
          <cell r="AF1069" t="str">
            <v>Temporary</v>
          </cell>
          <cell r="AG1069" t="str">
            <v>Finance &amp; Pay Services</v>
          </cell>
          <cell r="AI1069">
            <v>30.397222222222222</v>
          </cell>
          <cell r="AJ1069">
            <v>0.94722222222222219</v>
          </cell>
        </row>
        <row r="1070">
          <cell r="Z1070">
            <v>58659</v>
          </cell>
          <cell r="AE1070" t="str">
            <v>PWU</v>
          </cell>
          <cell r="AF1070" t="str">
            <v>Regular</v>
          </cell>
          <cell r="AG1070" t="str">
            <v>CSO</v>
          </cell>
          <cell r="AI1070">
            <v>30.330555555555556</v>
          </cell>
          <cell r="AJ1070">
            <v>5.6111111111111107</v>
          </cell>
        </row>
        <row r="1071">
          <cell r="Z1071">
            <v>53694</v>
          </cell>
          <cell r="AE1071" t="str">
            <v>PWU</v>
          </cell>
          <cell r="AF1071" t="str">
            <v>Temporary</v>
          </cell>
          <cell r="AG1071" t="str">
            <v>Infrastructure Management</v>
          </cell>
          <cell r="AI1071">
            <v>30.225000000000001</v>
          </cell>
          <cell r="AJ1071">
            <v>0.96666666666666667</v>
          </cell>
        </row>
        <row r="1072">
          <cell r="Z1072">
            <v>63919</v>
          </cell>
          <cell r="AE1072" t="str">
            <v>Society</v>
          </cell>
          <cell r="AF1072" t="str">
            <v>Regular</v>
          </cell>
          <cell r="AG1072" t="str">
            <v>Application Management</v>
          </cell>
          <cell r="AI1072">
            <v>30.222222222222221</v>
          </cell>
          <cell r="AJ1072">
            <v>3.45</v>
          </cell>
        </row>
        <row r="1073">
          <cell r="Z1073">
            <v>65849</v>
          </cell>
          <cell r="AE1073" t="str">
            <v>Society</v>
          </cell>
          <cell r="AF1073" t="str">
            <v>Regular</v>
          </cell>
          <cell r="AG1073" t="str">
            <v>Application Management</v>
          </cell>
          <cell r="AI1073">
            <v>30.213888888888889</v>
          </cell>
          <cell r="AJ1073">
            <v>1.5833333333333333</v>
          </cell>
        </row>
        <row r="1074">
          <cell r="Z1074">
            <v>59849</v>
          </cell>
          <cell r="AE1074" t="str">
            <v>Society</v>
          </cell>
          <cell r="AF1074" t="str">
            <v>Temporary</v>
          </cell>
          <cell r="AG1074" t="str">
            <v>Application Management</v>
          </cell>
          <cell r="AI1074">
            <v>30.180555555555557</v>
          </cell>
          <cell r="AJ1074">
            <v>1.0333333333333334</v>
          </cell>
        </row>
        <row r="1075">
          <cell r="Z1075">
            <v>65432</v>
          </cell>
          <cell r="AE1075" t="str">
            <v>Society</v>
          </cell>
          <cell r="AF1075" t="str">
            <v>Regular</v>
          </cell>
          <cell r="AG1075" t="str">
            <v>Application Management</v>
          </cell>
          <cell r="AI1075">
            <v>30.141666666666666</v>
          </cell>
          <cell r="AJ1075">
            <v>6.4916666666666663</v>
          </cell>
        </row>
        <row r="1076">
          <cell r="Z1076">
            <v>49257</v>
          </cell>
          <cell r="AE1076" t="str">
            <v>PWU</v>
          </cell>
          <cell r="AF1076" t="str">
            <v>Regular</v>
          </cell>
          <cell r="AG1076" t="str">
            <v>Finance &amp; Pay Services</v>
          </cell>
          <cell r="AI1076">
            <v>30.119444444444444</v>
          </cell>
          <cell r="AJ1076">
            <v>4.802777777777778</v>
          </cell>
        </row>
        <row r="1077">
          <cell r="Z1077">
            <v>58659</v>
          </cell>
          <cell r="AE1077" t="str">
            <v>PWU</v>
          </cell>
          <cell r="AF1077" t="str">
            <v>Regular</v>
          </cell>
          <cell r="AG1077" t="str">
            <v>Finance &amp; Pay Services</v>
          </cell>
          <cell r="AI1077">
            <v>30.080555555555556</v>
          </cell>
          <cell r="AJ1077">
            <v>5.8194444444444446</v>
          </cell>
        </row>
        <row r="1078">
          <cell r="Z1078">
            <v>43685</v>
          </cell>
          <cell r="AE1078" t="str">
            <v>PWU</v>
          </cell>
          <cell r="AF1078" t="str">
            <v>Regular</v>
          </cell>
          <cell r="AG1078" t="str">
            <v>Finance &amp; Pay Services</v>
          </cell>
          <cell r="AI1078">
            <v>30.033333333333335</v>
          </cell>
          <cell r="AJ1078">
            <v>4.4138888888888888</v>
          </cell>
        </row>
        <row r="1079">
          <cell r="Z1079">
            <v>61675</v>
          </cell>
          <cell r="AE1079" t="str">
            <v>Society</v>
          </cell>
          <cell r="AF1079" t="str">
            <v>Temporary</v>
          </cell>
          <cell r="AG1079" t="str">
            <v>Application Management</v>
          </cell>
          <cell r="AI1079">
            <v>30.030555555555555</v>
          </cell>
          <cell r="AJ1079">
            <v>2.0194444444444444</v>
          </cell>
        </row>
        <row r="1080">
          <cell r="Z1080">
            <v>67832</v>
          </cell>
          <cell r="AE1080" t="str">
            <v>Society</v>
          </cell>
          <cell r="AF1080" t="str">
            <v>Temporary</v>
          </cell>
          <cell r="AG1080" t="str">
            <v>Application Management</v>
          </cell>
          <cell r="AI1080">
            <v>29.886111111111113</v>
          </cell>
          <cell r="AJ1080">
            <v>1.2333333333333334</v>
          </cell>
        </row>
        <row r="1081">
          <cell r="Z1081">
            <v>55120</v>
          </cell>
          <cell r="AE1081" t="str">
            <v>MCP</v>
          </cell>
          <cell r="AF1081" t="str">
            <v>Regular</v>
          </cell>
          <cell r="AG1081" t="str">
            <v>Business Support</v>
          </cell>
          <cell r="AI1081">
            <v>29.772222222222222</v>
          </cell>
          <cell r="AJ1081">
            <v>3.6305555555555555</v>
          </cell>
        </row>
        <row r="1082">
          <cell r="Z1082">
            <v>38774</v>
          </cell>
          <cell r="AE1082" t="str">
            <v>PWU</v>
          </cell>
          <cell r="AF1082" t="str">
            <v>Regular</v>
          </cell>
          <cell r="AG1082" t="str">
            <v>CSO</v>
          </cell>
          <cell r="AI1082">
            <v>29.677777777777777</v>
          </cell>
          <cell r="AJ1082">
            <v>2.0138888888888888</v>
          </cell>
        </row>
        <row r="1083">
          <cell r="Z1083">
            <v>58659</v>
          </cell>
          <cell r="AE1083" t="str">
            <v>PWU</v>
          </cell>
          <cell r="AF1083" t="str">
            <v>Regular</v>
          </cell>
          <cell r="AG1083" t="str">
            <v>Infrastructure Management</v>
          </cell>
          <cell r="AI1083">
            <v>29.677777777777777</v>
          </cell>
          <cell r="AJ1083">
            <v>3.8583333333333334</v>
          </cell>
        </row>
        <row r="1084">
          <cell r="Z1084">
            <v>58659</v>
          </cell>
          <cell r="AE1084" t="str">
            <v>PWU</v>
          </cell>
          <cell r="AF1084" t="str">
            <v>Regular</v>
          </cell>
          <cell r="AG1084" t="str">
            <v>Business Support</v>
          </cell>
          <cell r="AI1084">
            <v>29.611111111111111</v>
          </cell>
          <cell r="AJ1084">
            <v>7.2694444444444448</v>
          </cell>
        </row>
        <row r="1085">
          <cell r="Z1085">
            <v>49257</v>
          </cell>
          <cell r="AE1085" t="str">
            <v>PWU</v>
          </cell>
          <cell r="AF1085" t="str">
            <v>Regular</v>
          </cell>
          <cell r="AG1085" t="str">
            <v>Finance &amp; Pay Services</v>
          </cell>
          <cell r="AI1085">
            <v>29.583333333333332</v>
          </cell>
          <cell r="AJ1085">
            <v>4.9222222222222225</v>
          </cell>
        </row>
        <row r="1086">
          <cell r="Z1086">
            <v>55407</v>
          </cell>
          <cell r="AE1086" t="str">
            <v>PWU</v>
          </cell>
          <cell r="AF1086" t="str">
            <v>Temporary</v>
          </cell>
          <cell r="AG1086" t="str">
            <v>Infrastructure Management</v>
          </cell>
          <cell r="AI1086">
            <v>29.577777777777779</v>
          </cell>
          <cell r="AJ1086">
            <v>1.1944444444444444</v>
          </cell>
        </row>
        <row r="1087">
          <cell r="Z1087">
            <v>68093</v>
          </cell>
          <cell r="AE1087" t="str">
            <v>Society</v>
          </cell>
          <cell r="AF1087" t="str">
            <v>Regular</v>
          </cell>
          <cell r="AG1087" t="str">
            <v>Infrastructure Management</v>
          </cell>
          <cell r="AI1087">
            <v>29.488888888888887</v>
          </cell>
          <cell r="AJ1087">
            <v>1.2694444444444444</v>
          </cell>
        </row>
        <row r="1088">
          <cell r="Z1088">
            <v>64785</v>
          </cell>
          <cell r="AE1088" t="str">
            <v>PWU</v>
          </cell>
          <cell r="AF1088" t="str">
            <v>Regular</v>
          </cell>
          <cell r="AG1088" t="str">
            <v>Project Delivery</v>
          </cell>
          <cell r="AI1088">
            <v>29.433333333333334</v>
          </cell>
          <cell r="AJ1088">
            <v>2.6722222222222221</v>
          </cell>
        </row>
        <row r="1089">
          <cell r="Z1089">
            <v>70180</v>
          </cell>
          <cell r="AE1089" t="str">
            <v>Society</v>
          </cell>
          <cell r="AF1089" t="str">
            <v>Regular</v>
          </cell>
          <cell r="AG1089" t="str">
            <v>Application Management</v>
          </cell>
          <cell r="AI1089">
            <v>29.4</v>
          </cell>
          <cell r="AJ1089">
            <v>3.5166666666666666</v>
          </cell>
        </row>
        <row r="1090">
          <cell r="Z1090">
            <v>53694</v>
          </cell>
          <cell r="AE1090" t="str">
            <v>PWU</v>
          </cell>
          <cell r="AF1090" t="str">
            <v>Temporary</v>
          </cell>
          <cell r="AG1090" t="str">
            <v>Infrastructure Management</v>
          </cell>
          <cell r="AI1090">
            <v>29.4</v>
          </cell>
          <cell r="AJ1090">
            <v>1.0055555555555555</v>
          </cell>
        </row>
        <row r="1091">
          <cell r="Z1091">
            <v>72580</v>
          </cell>
          <cell r="AE1091" t="str">
            <v>Society</v>
          </cell>
          <cell r="AF1091" t="str">
            <v>Regular</v>
          </cell>
          <cell r="AG1091" t="str">
            <v>Application Management</v>
          </cell>
          <cell r="AI1091">
            <v>29.386111111111113</v>
          </cell>
          <cell r="AJ1091">
            <v>1.5944444444444446</v>
          </cell>
        </row>
        <row r="1092">
          <cell r="Z1092">
            <v>78633</v>
          </cell>
          <cell r="AE1092" t="str">
            <v>Society</v>
          </cell>
          <cell r="AF1092" t="str">
            <v>Regular</v>
          </cell>
          <cell r="AG1092" t="str">
            <v>Infrastructure Management</v>
          </cell>
          <cell r="AI1092">
            <v>29.18888888888889</v>
          </cell>
          <cell r="AJ1092">
            <v>2.5972222222222223</v>
          </cell>
        </row>
        <row r="1093">
          <cell r="Z1093">
            <v>58659</v>
          </cell>
          <cell r="AE1093" t="str">
            <v>PWU</v>
          </cell>
          <cell r="AF1093" t="str">
            <v>Regular</v>
          </cell>
          <cell r="AG1093" t="str">
            <v>CSO</v>
          </cell>
          <cell r="AI1093">
            <v>29.091666666666665</v>
          </cell>
          <cell r="AJ1093">
            <v>6.2555555555555555</v>
          </cell>
        </row>
        <row r="1094">
          <cell r="Z1094">
            <v>58659</v>
          </cell>
          <cell r="AE1094" t="str">
            <v>PWU</v>
          </cell>
          <cell r="AF1094" t="str">
            <v>Regular</v>
          </cell>
          <cell r="AG1094" t="str">
            <v>Infrastructure Management</v>
          </cell>
          <cell r="AI1094">
            <v>29</v>
          </cell>
          <cell r="AJ1094">
            <v>3.3944444444444444</v>
          </cell>
        </row>
        <row r="1095">
          <cell r="Z1095">
            <v>50078</v>
          </cell>
          <cell r="AE1095" t="str">
            <v>PWU</v>
          </cell>
          <cell r="AF1095" t="str">
            <v>Temporary</v>
          </cell>
          <cell r="AG1095" t="str">
            <v>Finance &amp; Pay Services</v>
          </cell>
          <cell r="AI1095">
            <v>28.997222222222224</v>
          </cell>
          <cell r="AJ1095">
            <v>0.92500000000000004</v>
          </cell>
        </row>
        <row r="1096">
          <cell r="Z1096">
            <v>65849</v>
          </cell>
          <cell r="AE1096" t="str">
            <v>Society</v>
          </cell>
          <cell r="AF1096" t="str">
            <v>Regular</v>
          </cell>
          <cell r="AG1096" t="str">
            <v>Infrastructure Management</v>
          </cell>
          <cell r="AI1096">
            <v>28.961111111111112</v>
          </cell>
          <cell r="AJ1096">
            <v>2.9222222222222221</v>
          </cell>
        </row>
        <row r="1097">
          <cell r="Z1097">
            <v>49257</v>
          </cell>
          <cell r="AE1097" t="str">
            <v>PWU</v>
          </cell>
          <cell r="AF1097" t="str">
            <v>Regular</v>
          </cell>
          <cell r="AG1097" t="str">
            <v>CSO</v>
          </cell>
          <cell r="AI1097">
            <v>28.916666666666668</v>
          </cell>
          <cell r="AJ1097">
            <v>2.4972222222222222</v>
          </cell>
        </row>
        <row r="1098">
          <cell r="Z1098">
            <v>35139</v>
          </cell>
          <cell r="AE1098" t="str">
            <v>PWU</v>
          </cell>
          <cell r="AF1098" t="str">
            <v>Regular</v>
          </cell>
          <cell r="AG1098" t="str">
            <v>Finance &amp; Pay Services</v>
          </cell>
          <cell r="AI1098">
            <v>28.872222222222224</v>
          </cell>
          <cell r="AJ1098">
            <v>1.7972222222222223</v>
          </cell>
        </row>
        <row r="1099">
          <cell r="Z1099">
            <v>48000</v>
          </cell>
          <cell r="AE1099" t="str">
            <v>MCP</v>
          </cell>
          <cell r="AF1099" t="str">
            <v>Regular</v>
          </cell>
          <cell r="AG1099" t="str">
            <v>Business Support</v>
          </cell>
          <cell r="AI1099">
            <v>28.866666666666667</v>
          </cell>
          <cell r="AJ1099">
            <v>1.2055555555555555</v>
          </cell>
        </row>
        <row r="1100">
          <cell r="Z1100">
            <v>44153</v>
          </cell>
          <cell r="AE1100" t="str">
            <v>PWU</v>
          </cell>
          <cell r="AF1100" t="str">
            <v>Regular</v>
          </cell>
          <cell r="AG1100" t="str">
            <v>Business Support</v>
          </cell>
          <cell r="AI1100">
            <v>28.830555555555556</v>
          </cell>
          <cell r="AJ1100">
            <v>3.9916666666666667</v>
          </cell>
        </row>
        <row r="1101">
          <cell r="Z1101">
            <v>75189</v>
          </cell>
          <cell r="AE1101" t="str">
            <v>Society</v>
          </cell>
          <cell r="AF1101" t="str">
            <v>Temporary</v>
          </cell>
          <cell r="AG1101" t="str">
            <v>Application Management</v>
          </cell>
          <cell r="AI1101">
            <v>28.808333333333334</v>
          </cell>
          <cell r="AJ1101">
            <v>1.1861111111111111</v>
          </cell>
        </row>
        <row r="1102">
          <cell r="Z1102">
            <v>67363</v>
          </cell>
          <cell r="AE1102" t="str">
            <v>Society</v>
          </cell>
          <cell r="AF1102" t="str">
            <v>Regular</v>
          </cell>
          <cell r="AG1102" t="str">
            <v>Application Management</v>
          </cell>
          <cell r="AI1102">
            <v>28.805555555555557</v>
          </cell>
          <cell r="AJ1102">
            <v>3.4611111111111112</v>
          </cell>
        </row>
        <row r="1103">
          <cell r="Z1103">
            <v>58659</v>
          </cell>
          <cell r="AE1103" t="str">
            <v>PWU</v>
          </cell>
          <cell r="AF1103" t="str">
            <v>Regular</v>
          </cell>
          <cell r="AG1103" t="str">
            <v>Finance &amp; Pay Services</v>
          </cell>
          <cell r="AI1103">
            <v>28.802777777777777</v>
          </cell>
          <cell r="AJ1103">
            <v>5.9611111111111112</v>
          </cell>
        </row>
        <row r="1104">
          <cell r="Z1104">
            <v>50078</v>
          </cell>
          <cell r="AE1104" t="str">
            <v>PWU</v>
          </cell>
          <cell r="AF1104" t="str">
            <v>Temporary</v>
          </cell>
          <cell r="AG1104" t="str">
            <v>Finance &amp; Pay Services</v>
          </cell>
          <cell r="AI1104">
            <v>28.786111111111111</v>
          </cell>
          <cell r="AJ1104">
            <v>0.11666666666666667</v>
          </cell>
        </row>
        <row r="1105">
          <cell r="Z1105">
            <v>56812</v>
          </cell>
          <cell r="AE1105" t="str">
            <v>PWU</v>
          </cell>
          <cell r="AF1105" t="str">
            <v>Regular</v>
          </cell>
          <cell r="AG1105" t="str">
            <v>Supply Management Services</v>
          </cell>
          <cell r="AI1105">
            <v>28.586111111111112</v>
          </cell>
          <cell r="AJ1105">
            <v>4.1166666666666663</v>
          </cell>
        </row>
        <row r="1106">
          <cell r="Z1106">
            <v>58659</v>
          </cell>
          <cell r="AE1106" t="str">
            <v>PWU</v>
          </cell>
          <cell r="AF1106" t="str">
            <v>Regular</v>
          </cell>
          <cell r="AG1106" t="str">
            <v>Infrastructure Management</v>
          </cell>
          <cell r="AI1106">
            <v>28.56388888888889</v>
          </cell>
          <cell r="AJ1106">
            <v>3.3583333333333334</v>
          </cell>
        </row>
        <row r="1107">
          <cell r="Z1107">
            <v>41065</v>
          </cell>
          <cell r="AE1107" t="str">
            <v>PWU</v>
          </cell>
          <cell r="AF1107" t="str">
            <v>Temporary</v>
          </cell>
          <cell r="AG1107" t="str">
            <v>Finance &amp; Pay Services</v>
          </cell>
          <cell r="AI1107">
            <v>28.502777777777776</v>
          </cell>
          <cell r="AJ1107">
            <v>0.92777777777777781</v>
          </cell>
        </row>
        <row r="1108">
          <cell r="Z1108">
            <v>55414</v>
          </cell>
          <cell r="AE1108" t="str">
            <v>Society</v>
          </cell>
          <cell r="AF1108" t="str">
            <v>Regular</v>
          </cell>
          <cell r="AG1108" t="str">
            <v>Application Management</v>
          </cell>
          <cell r="AI1108">
            <v>28.472222222222221</v>
          </cell>
          <cell r="AJ1108">
            <v>5.2111111111111112</v>
          </cell>
        </row>
        <row r="1109">
          <cell r="Z1109">
            <v>66789</v>
          </cell>
          <cell r="AE1109" t="str">
            <v>PWU</v>
          </cell>
          <cell r="AF1109" t="str">
            <v>Regular</v>
          </cell>
          <cell r="AG1109" t="str">
            <v>Infrastructure Management</v>
          </cell>
          <cell r="AI1109">
            <v>28.377777777777776</v>
          </cell>
          <cell r="AJ1109">
            <v>1.3777777777777778</v>
          </cell>
        </row>
        <row r="1110">
          <cell r="Z1110">
            <v>75816</v>
          </cell>
          <cell r="AE1110" t="str">
            <v>Society</v>
          </cell>
          <cell r="AF1110" t="str">
            <v>Temporary</v>
          </cell>
          <cell r="AG1110" t="str">
            <v>Application Management</v>
          </cell>
          <cell r="AI1110">
            <v>28.375</v>
          </cell>
          <cell r="AJ1110">
            <v>0.64166666666666672</v>
          </cell>
        </row>
        <row r="1111">
          <cell r="Z1111">
            <v>63606</v>
          </cell>
          <cell r="AE1111" t="str">
            <v>Society</v>
          </cell>
          <cell r="AF1111" t="str">
            <v>Regular</v>
          </cell>
          <cell r="AG1111" t="str">
            <v>Application Management</v>
          </cell>
          <cell r="AI1111">
            <v>28.341666666666665</v>
          </cell>
          <cell r="AJ1111">
            <v>2.2305555555555556</v>
          </cell>
        </row>
        <row r="1112">
          <cell r="Z1112">
            <v>56812</v>
          </cell>
          <cell r="AE1112" t="str">
            <v>PWU</v>
          </cell>
          <cell r="AF1112" t="str">
            <v>Regular</v>
          </cell>
          <cell r="AG1112" t="str">
            <v>Supply Management Services</v>
          </cell>
          <cell r="AI1112">
            <v>28.322222222222223</v>
          </cell>
          <cell r="AJ1112">
            <v>4.2527777777777782</v>
          </cell>
        </row>
        <row r="1113">
          <cell r="Z1113">
            <v>49257</v>
          </cell>
          <cell r="AE1113" t="str">
            <v>PWU</v>
          </cell>
          <cell r="AF1113" t="str">
            <v>Regular</v>
          </cell>
          <cell r="AG1113" t="str">
            <v>Settlements</v>
          </cell>
          <cell r="AI1113">
            <v>28.316666666666666</v>
          </cell>
          <cell r="AJ1113">
            <v>5.7777777777777777</v>
          </cell>
        </row>
        <row r="1114">
          <cell r="Z1114">
            <v>78446</v>
          </cell>
          <cell r="AE1114" t="str">
            <v>PWU</v>
          </cell>
          <cell r="AF1114" t="str">
            <v>Regular</v>
          </cell>
          <cell r="AG1114" t="str">
            <v>Infrastructure Management</v>
          </cell>
          <cell r="AI1114">
            <v>28.236111111111111</v>
          </cell>
          <cell r="AJ1114">
            <v>2.9416666666666669</v>
          </cell>
        </row>
        <row r="1115">
          <cell r="Z1115">
            <v>68145</v>
          </cell>
          <cell r="AE1115" t="str">
            <v>Society</v>
          </cell>
          <cell r="AF1115" t="str">
            <v>Temporary</v>
          </cell>
          <cell r="AG1115" t="str">
            <v>Application Management</v>
          </cell>
          <cell r="AI1115">
            <v>28.213888888888889</v>
          </cell>
          <cell r="AJ1115">
            <v>2.6722222222222221</v>
          </cell>
        </row>
        <row r="1116">
          <cell r="Z1116">
            <v>62781</v>
          </cell>
          <cell r="AE1116" t="str">
            <v>PWU</v>
          </cell>
          <cell r="AF1116" t="str">
            <v>Temporary</v>
          </cell>
          <cell r="AG1116" t="str">
            <v>Infrastructure Management</v>
          </cell>
          <cell r="AI1116">
            <v>28.125</v>
          </cell>
          <cell r="AJ1116">
            <v>0.28888888888888886</v>
          </cell>
        </row>
        <row r="1117">
          <cell r="Z1117">
            <v>55407</v>
          </cell>
          <cell r="AE1117" t="str">
            <v>PWU</v>
          </cell>
          <cell r="AF1117" t="str">
            <v>Temporary</v>
          </cell>
          <cell r="AG1117" t="str">
            <v>Infrastructure Management</v>
          </cell>
          <cell r="AI1117">
            <v>28.094444444444445</v>
          </cell>
          <cell r="AJ1117">
            <v>1.3666666666666667</v>
          </cell>
        </row>
        <row r="1118">
          <cell r="Z1118">
            <v>55407</v>
          </cell>
          <cell r="AE1118" t="str">
            <v>PWU</v>
          </cell>
          <cell r="AF1118" t="str">
            <v>Temporary</v>
          </cell>
          <cell r="AG1118" t="str">
            <v>Infrastructure Management</v>
          </cell>
          <cell r="AI1118">
            <v>28.058333333333334</v>
          </cell>
          <cell r="AJ1118">
            <v>1.1166666666666667</v>
          </cell>
        </row>
        <row r="1119">
          <cell r="Z1119">
            <v>75816</v>
          </cell>
          <cell r="AE1119" t="str">
            <v>Society</v>
          </cell>
          <cell r="AF1119" t="str">
            <v>Regular</v>
          </cell>
          <cell r="AG1119" t="str">
            <v>Infrastructure Management</v>
          </cell>
          <cell r="AI1119">
            <v>28.016666666666666</v>
          </cell>
          <cell r="AJ1119">
            <v>3.161111111111111</v>
          </cell>
        </row>
        <row r="1120">
          <cell r="Z1120">
            <v>58659</v>
          </cell>
          <cell r="AE1120" t="str">
            <v>PWU</v>
          </cell>
          <cell r="AF1120" t="str">
            <v>Regular</v>
          </cell>
          <cell r="AG1120" t="str">
            <v>CSO</v>
          </cell>
          <cell r="AI1120">
            <v>27.980555555555554</v>
          </cell>
          <cell r="AJ1120">
            <v>5.6055555555555552</v>
          </cell>
        </row>
        <row r="1121">
          <cell r="Z1121">
            <v>52158</v>
          </cell>
          <cell r="AE1121" t="str">
            <v>PWU</v>
          </cell>
          <cell r="AF1121" t="str">
            <v>Regular</v>
          </cell>
          <cell r="AG1121" t="str">
            <v>Finance &amp; Pay Services</v>
          </cell>
          <cell r="AI1121">
            <v>27.947222222222223</v>
          </cell>
          <cell r="AJ1121">
            <v>4.8166666666666664</v>
          </cell>
        </row>
        <row r="1122">
          <cell r="Z1122">
            <v>50345</v>
          </cell>
          <cell r="AE1122" t="str">
            <v>PWU</v>
          </cell>
          <cell r="AF1122" t="str">
            <v>Regular</v>
          </cell>
          <cell r="AG1122" t="str">
            <v>Finance &amp; Pay Services</v>
          </cell>
          <cell r="AI1122">
            <v>27.738888888888887</v>
          </cell>
          <cell r="AJ1122">
            <v>4.1222222222222218</v>
          </cell>
        </row>
        <row r="1123">
          <cell r="Z1123">
            <v>62781</v>
          </cell>
          <cell r="AE1123" t="str">
            <v>PWU</v>
          </cell>
          <cell r="AF1123" t="str">
            <v>Regular</v>
          </cell>
          <cell r="AG1123" t="str">
            <v>Infrastructure Management</v>
          </cell>
          <cell r="AI1123">
            <v>27.694444444444443</v>
          </cell>
          <cell r="AJ1123">
            <v>1.2666666666666666</v>
          </cell>
        </row>
        <row r="1124">
          <cell r="Z1124">
            <v>45729</v>
          </cell>
          <cell r="AE1124" t="str">
            <v>PWU</v>
          </cell>
          <cell r="AF1124" t="str">
            <v>Regular</v>
          </cell>
          <cell r="AG1124" t="str">
            <v>Finance &amp; Pay Services</v>
          </cell>
          <cell r="AI1124">
            <v>27.588888888888889</v>
          </cell>
          <cell r="AJ1124">
            <v>3.0416666666666665</v>
          </cell>
        </row>
        <row r="1125">
          <cell r="Z1125">
            <v>66893</v>
          </cell>
          <cell r="AE1125" t="str">
            <v>Society</v>
          </cell>
          <cell r="AF1125" t="str">
            <v>Regular</v>
          </cell>
          <cell r="AG1125" t="str">
            <v>Finance &amp; Pay Services</v>
          </cell>
          <cell r="AI1125">
            <v>27.580555555555556</v>
          </cell>
          <cell r="AJ1125">
            <v>3.3027777777777776</v>
          </cell>
        </row>
        <row r="1126">
          <cell r="Z1126">
            <v>55407</v>
          </cell>
          <cell r="AE1126" t="str">
            <v>PWU</v>
          </cell>
          <cell r="AF1126" t="str">
            <v>Temporary</v>
          </cell>
          <cell r="AG1126" t="str">
            <v>Infrastructure Management</v>
          </cell>
          <cell r="AI1126">
            <v>27.552777777777777</v>
          </cell>
          <cell r="AJ1126">
            <v>1.1944444444444444</v>
          </cell>
        </row>
        <row r="1127">
          <cell r="Z1127">
            <v>49257</v>
          </cell>
          <cell r="AE1127" t="str">
            <v>PWU</v>
          </cell>
          <cell r="AF1127" t="str">
            <v>Regular</v>
          </cell>
          <cell r="AG1127" t="str">
            <v>Finance &amp; Pay Services</v>
          </cell>
          <cell r="AI1127">
            <v>27.508333333333333</v>
          </cell>
          <cell r="AJ1127">
            <v>4.8666666666666663</v>
          </cell>
        </row>
        <row r="1128">
          <cell r="Z1128">
            <v>55407</v>
          </cell>
          <cell r="AE1128" t="str">
            <v>PWU</v>
          </cell>
          <cell r="AF1128" t="str">
            <v>Temporary</v>
          </cell>
          <cell r="AG1128" t="str">
            <v>Infrastructure Management</v>
          </cell>
          <cell r="AI1128">
            <v>27.475000000000001</v>
          </cell>
          <cell r="AJ1128">
            <v>1.2694444444444444</v>
          </cell>
        </row>
        <row r="1129">
          <cell r="Z1129">
            <v>76020</v>
          </cell>
          <cell r="AE1129" t="str">
            <v>PWU</v>
          </cell>
          <cell r="AF1129" t="str">
            <v>Regular</v>
          </cell>
          <cell r="AG1129" t="str">
            <v>Infrastructure Management</v>
          </cell>
          <cell r="AI1129">
            <v>27.394444444444446</v>
          </cell>
          <cell r="AJ1129">
            <v>2.088888888888889</v>
          </cell>
        </row>
        <row r="1130">
          <cell r="Z1130">
            <v>63919</v>
          </cell>
          <cell r="AE1130" t="str">
            <v>Society</v>
          </cell>
          <cell r="AF1130" t="str">
            <v>Temporary</v>
          </cell>
          <cell r="AG1130" t="str">
            <v>Application Management</v>
          </cell>
          <cell r="AI1130">
            <v>27.377777777777776</v>
          </cell>
          <cell r="AJ1130">
            <v>2.7277777777777779</v>
          </cell>
        </row>
        <row r="1131">
          <cell r="Z1131">
            <v>45393</v>
          </cell>
          <cell r="AE1131" t="str">
            <v>PWU</v>
          </cell>
          <cell r="AF1131" t="str">
            <v>Temporary</v>
          </cell>
          <cell r="AG1131" t="str">
            <v>Business Support</v>
          </cell>
          <cell r="AI1131">
            <v>27.336111111111112</v>
          </cell>
          <cell r="AJ1131">
            <v>1.8916666666666666</v>
          </cell>
        </row>
        <row r="1132">
          <cell r="Z1132">
            <v>55407</v>
          </cell>
          <cell r="AE1132" t="str">
            <v>PWU</v>
          </cell>
          <cell r="AF1132" t="str">
            <v>Temporary</v>
          </cell>
          <cell r="AG1132" t="str">
            <v>Infrastructure Management</v>
          </cell>
          <cell r="AI1132">
            <v>27.322222222222223</v>
          </cell>
          <cell r="AJ1132">
            <v>1.2694444444444444</v>
          </cell>
        </row>
        <row r="1133">
          <cell r="Z1133">
            <v>55330</v>
          </cell>
          <cell r="AE1133" t="str">
            <v>PWU</v>
          </cell>
          <cell r="AF1133" t="str">
            <v>Regular</v>
          </cell>
          <cell r="AG1133" t="str">
            <v>Project Delivery</v>
          </cell>
          <cell r="AI1133">
            <v>27.322222222222223</v>
          </cell>
          <cell r="AJ1133">
            <v>2.8277777777777779</v>
          </cell>
        </row>
        <row r="1134">
          <cell r="Z1134">
            <v>50078</v>
          </cell>
          <cell r="AE1134" t="str">
            <v>PWU</v>
          </cell>
          <cell r="AF1134" t="str">
            <v>Temporary</v>
          </cell>
          <cell r="AG1134" t="str">
            <v>Finance &amp; Pay Services</v>
          </cell>
          <cell r="AI1134">
            <v>27.280555555555555</v>
          </cell>
          <cell r="AJ1134">
            <v>0.92500000000000004</v>
          </cell>
        </row>
        <row r="1135">
          <cell r="Z1135">
            <v>67832</v>
          </cell>
          <cell r="AE1135" t="str">
            <v>Society</v>
          </cell>
          <cell r="AF1135" t="str">
            <v>Regular</v>
          </cell>
          <cell r="AG1135" t="str">
            <v>Application Management</v>
          </cell>
          <cell r="AI1135">
            <v>27.166666666666668</v>
          </cell>
          <cell r="AJ1135">
            <v>3.1305555555555555</v>
          </cell>
        </row>
        <row r="1136">
          <cell r="Z1136">
            <v>66893</v>
          </cell>
          <cell r="AE1136" t="str">
            <v>Society</v>
          </cell>
          <cell r="AF1136" t="str">
            <v>Regular</v>
          </cell>
          <cell r="AG1136" t="str">
            <v>Finance &amp; Pay Services</v>
          </cell>
          <cell r="AI1136">
            <v>27.116666666666667</v>
          </cell>
          <cell r="AJ1136">
            <v>3.3166666666666669</v>
          </cell>
        </row>
        <row r="1137">
          <cell r="Z1137">
            <v>55407</v>
          </cell>
          <cell r="AE1137" t="str">
            <v>PWU</v>
          </cell>
          <cell r="AF1137" t="str">
            <v>Temporary</v>
          </cell>
          <cell r="AG1137" t="str">
            <v>Infrastructure Management</v>
          </cell>
          <cell r="AI1137">
            <v>27.080555555555556</v>
          </cell>
          <cell r="AJ1137">
            <v>1.1944444444444444</v>
          </cell>
        </row>
        <row r="1138">
          <cell r="Z1138">
            <v>26847</v>
          </cell>
          <cell r="AE1138" t="str">
            <v>PWU</v>
          </cell>
          <cell r="AF1138" t="str">
            <v>Temporary</v>
          </cell>
          <cell r="AG1138" t="str">
            <v>Infrastructure Management</v>
          </cell>
          <cell r="AI1138">
            <v>27.05</v>
          </cell>
          <cell r="AJ1138">
            <v>1.1166666666666667</v>
          </cell>
        </row>
        <row r="1139">
          <cell r="Z1139">
            <v>62781</v>
          </cell>
          <cell r="AE1139" t="str">
            <v>PWU</v>
          </cell>
          <cell r="AF1139" t="str">
            <v>Temporary</v>
          </cell>
          <cell r="AG1139" t="str">
            <v>Infrastructure Management</v>
          </cell>
          <cell r="AI1139">
            <v>27.002777777777776</v>
          </cell>
          <cell r="AJ1139">
            <v>0.86944444444444446</v>
          </cell>
        </row>
        <row r="1140">
          <cell r="Z1140">
            <v>49981</v>
          </cell>
          <cell r="AE1140" t="str">
            <v>PWU</v>
          </cell>
          <cell r="AF1140" t="str">
            <v>Regular</v>
          </cell>
          <cell r="AG1140" t="str">
            <v>Business Support</v>
          </cell>
          <cell r="AI1140">
            <v>26.961111111111112</v>
          </cell>
          <cell r="AJ1140">
            <v>2.8083333333333331</v>
          </cell>
        </row>
        <row r="1141">
          <cell r="Z1141">
            <v>65849</v>
          </cell>
          <cell r="AE1141" t="str">
            <v>Society</v>
          </cell>
          <cell r="AF1141" t="str">
            <v>Regular</v>
          </cell>
          <cell r="AG1141" t="str">
            <v>Application Management</v>
          </cell>
          <cell r="AI1141">
            <v>26.944444444444443</v>
          </cell>
          <cell r="AJ1141">
            <v>3.9305555555555554</v>
          </cell>
        </row>
        <row r="1142">
          <cell r="Z1142">
            <v>63606</v>
          </cell>
          <cell r="AE1142" t="str">
            <v>Society</v>
          </cell>
          <cell r="AF1142" t="str">
            <v>Regular</v>
          </cell>
          <cell r="AG1142" t="str">
            <v>Application Management</v>
          </cell>
          <cell r="AI1142">
            <v>26.919444444444444</v>
          </cell>
          <cell r="AJ1142">
            <v>3.2583333333333333</v>
          </cell>
        </row>
        <row r="1143">
          <cell r="Z1143">
            <v>41065</v>
          </cell>
          <cell r="AE1143" t="str">
            <v>PWU</v>
          </cell>
          <cell r="AF1143" t="str">
            <v>Temporary</v>
          </cell>
          <cell r="AG1143" t="str">
            <v>Finance &amp; Pay Services</v>
          </cell>
          <cell r="AI1143">
            <v>26.875</v>
          </cell>
          <cell r="AJ1143">
            <v>0.92777777777777781</v>
          </cell>
        </row>
        <row r="1144">
          <cell r="Z1144">
            <v>62781</v>
          </cell>
          <cell r="AE1144" t="str">
            <v>PWU</v>
          </cell>
          <cell r="AF1144" t="str">
            <v>Regular</v>
          </cell>
          <cell r="AG1144" t="str">
            <v>Infrastructure Management</v>
          </cell>
          <cell r="AI1144">
            <v>26.786111111111111</v>
          </cell>
          <cell r="AJ1144">
            <v>1.0361111111111112</v>
          </cell>
        </row>
        <row r="1145">
          <cell r="Z1145">
            <v>41065</v>
          </cell>
          <cell r="AE1145" t="str">
            <v>PWU</v>
          </cell>
          <cell r="AF1145" t="str">
            <v>Temporary</v>
          </cell>
          <cell r="AG1145" t="str">
            <v>Finance &amp; Pay Services</v>
          </cell>
          <cell r="AI1145">
            <v>26.694444444444443</v>
          </cell>
          <cell r="AJ1145">
            <v>0.25555555555555554</v>
          </cell>
        </row>
        <row r="1146">
          <cell r="Z1146">
            <v>66162</v>
          </cell>
          <cell r="AE1146" t="str">
            <v>Society</v>
          </cell>
          <cell r="AF1146" t="str">
            <v>Regular</v>
          </cell>
          <cell r="AG1146" t="str">
            <v>Application Management</v>
          </cell>
          <cell r="AI1146">
            <v>26.566666666666666</v>
          </cell>
          <cell r="AJ1146">
            <v>4.3361111111111112</v>
          </cell>
        </row>
        <row r="1147">
          <cell r="Z1147">
            <v>53694</v>
          </cell>
          <cell r="AE1147" t="str">
            <v>PWU</v>
          </cell>
          <cell r="AF1147" t="str">
            <v>Temporary</v>
          </cell>
          <cell r="AG1147" t="str">
            <v>Infrastructure Management</v>
          </cell>
          <cell r="AI1147">
            <v>26.355555555555554</v>
          </cell>
          <cell r="AJ1147">
            <v>1.0361111111111112</v>
          </cell>
        </row>
        <row r="1148">
          <cell r="Z1148">
            <v>68824</v>
          </cell>
          <cell r="AE1148" t="str">
            <v>Society</v>
          </cell>
          <cell r="AF1148" t="str">
            <v>Regular</v>
          </cell>
          <cell r="AG1148" t="str">
            <v>Application Management</v>
          </cell>
          <cell r="AI1148">
            <v>26.294444444444444</v>
          </cell>
          <cell r="AJ1148">
            <v>2.5916666666666668</v>
          </cell>
        </row>
        <row r="1149">
          <cell r="Z1149">
            <v>55407</v>
          </cell>
          <cell r="AE1149" t="str">
            <v>PWU</v>
          </cell>
          <cell r="AF1149" t="str">
            <v>Temporary</v>
          </cell>
          <cell r="AG1149" t="str">
            <v>Infrastructure Management</v>
          </cell>
          <cell r="AI1149">
            <v>26.294444444444444</v>
          </cell>
          <cell r="AJ1149">
            <v>1.1944444444444444</v>
          </cell>
        </row>
        <row r="1150">
          <cell r="Z1150">
            <v>59263</v>
          </cell>
          <cell r="AE1150" t="str">
            <v>PWU</v>
          </cell>
          <cell r="AF1150" t="str">
            <v>Regular</v>
          </cell>
          <cell r="AG1150" t="str">
            <v>Infrastructure Management</v>
          </cell>
          <cell r="AI1150">
            <v>26.125</v>
          </cell>
          <cell r="AJ1150">
            <v>0.96666666666666667</v>
          </cell>
        </row>
        <row r="1151">
          <cell r="Z1151">
            <v>75711</v>
          </cell>
          <cell r="AE1151" t="str">
            <v>Society</v>
          </cell>
          <cell r="AF1151" t="str">
            <v>Regular</v>
          </cell>
          <cell r="AG1151" t="str">
            <v>Application Management</v>
          </cell>
          <cell r="AI1151">
            <v>26.041666666666668</v>
          </cell>
          <cell r="AJ1151">
            <v>4.2611111111111111</v>
          </cell>
        </row>
        <row r="1152">
          <cell r="Z1152">
            <v>55330</v>
          </cell>
          <cell r="AE1152" t="str">
            <v>PWU</v>
          </cell>
          <cell r="AF1152" t="str">
            <v>Regular</v>
          </cell>
          <cell r="AG1152" t="str">
            <v>Business Support</v>
          </cell>
          <cell r="AI1152">
            <v>25.958333333333332</v>
          </cell>
          <cell r="AJ1152">
            <v>3.4444444444444446</v>
          </cell>
        </row>
        <row r="1153">
          <cell r="Z1153">
            <v>65432</v>
          </cell>
          <cell r="AE1153" t="str">
            <v>Society</v>
          </cell>
          <cell r="AF1153" t="str">
            <v>Temporary</v>
          </cell>
          <cell r="AG1153" t="str">
            <v>Business Support</v>
          </cell>
          <cell r="AI1153">
            <v>25.916666666666668</v>
          </cell>
          <cell r="AJ1153">
            <v>2.1749999999999998</v>
          </cell>
        </row>
        <row r="1154">
          <cell r="Z1154">
            <v>65119</v>
          </cell>
          <cell r="AE1154" t="str">
            <v>Society</v>
          </cell>
          <cell r="AF1154" t="str">
            <v>Regular</v>
          </cell>
          <cell r="AG1154" t="str">
            <v>Application Management</v>
          </cell>
          <cell r="AI1154">
            <v>25.886111111111113</v>
          </cell>
          <cell r="AJ1154">
            <v>3.2250000000000001</v>
          </cell>
        </row>
        <row r="1155">
          <cell r="Z1155">
            <v>65849</v>
          </cell>
          <cell r="AE1155" t="str">
            <v>Society</v>
          </cell>
          <cell r="AF1155" t="str">
            <v>Regular</v>
          </cell>
          <cell r="AG1155" t="str">
            <v>Application Management</v>
          </cell>
          <cell r="AI1155">
            <v>25.824999999999999</v>
          </cell>
          <cell r="AJ1155">
            <v>3.2250000000000001</v>
          </cell>
        </row>
        <row r="1156">
          <cell r="Z1156">
            <v>49257</v>
          </cell>
          <cell r="AE1156" t="str">
            <v>PWU</v>
          </cell>
          <cell r="AF1156" t="str">
            <v>Regular</v>
          </cell>
          <cell r="AG1156" t="str">
            <v>Settlements</v>
          </cell>
          <cell r="AI1156">
            <v>25.805555555555557</v>
          </cell>
          <cell r="AJ1156">
            <v>5.083333333333333</v>
          </cell>
        </row>
        <row r="1157">
          <cell r="Z1157">
            <v>50078</v>
          </cell>
          <cell r="AE1157" t="str">
            <v>PWU</v>
          </cell>
          <cell r="AF1157" t="str">
            <v>Temporary</v>
          </cell>
          <cell r="AG1157" t="str">
            <v>Finance &amp; Pay Services</v>
          </cell>
          <cell r="AI1157">
            <v>25.774999999999999</v>
          </cell>
          <cell r="AJ1157">
            <v>0.94722222222222219</v>
          </cell>
        </row>
        <row r="1158">
          <cell r="Z1158">
            <v>55407</v>
          </cell>
          <cell r="AE1158" t="str">
            <v>PWU</v>
          </cell>
          <cell r="AF1158" t="str">
            <v>Temporary</v>
          </cell>
          <cell r="AG1158" t="str">
            <v>Infrastructure Management</v>
          </cell>
          <cell r="AI1158">
            <v>25.738888888888887</v>
          </cell>
          <cell r="AJ1158">
            <v>1.1944444444444444</v>
          </cell>
        </row>
        <row r="1159">
          <cell r="Z1159">
            <v>70963</v>
          </cell>
          <cell r="AE1159" t="str">
            <v>Society</v>
          </cell>
          <cell r="AF1159" t="str">
            <v>Regular</v>
          </cell>
          <cell r="AG1159" t="str">
            <v>Finance &amp; Pay Services</v>
          </cell>
          <cell r="AI1159">
            <v>25.711111111111112</v>
          </cell>
          <cell r="AJ1159">
            <v>2.9805555555555556</v>
          </cell>
        </row>
        <row r="1160">
          <cell r="Z1160">
            <v>56123</v>
          </cell>
          <cell r="AE1160" t="str">
            <v>MCP</v>
          </cell>
          <cell r="AF1160" t="str">
            <v>Temporary</v>
          </cell>
          <cell r="AG1160" t="str">
            <v>Supply Management Services</v>
          </cell>
          <cell r="AI1160">
            <v>25.672222222222221</v>
          </cell>
          <cell r="AJ1160">
            <v>0.26944444444444443</v>
          </cell>
        </row>
        <row r="1161">
          <cell r="Z1161">
            <v>46982</v>
          </cell>
          <cell r="AE1161" t="str">
            <v>PWU</v>
          </cell>
          <cell r="AF1161" t="str">
            <v>Temporary</v>
          </cell>
          <cell r="AG1161" t="str">
            <v>Business Support</v>
          </cell>
          <cell r="AI1161">
            <v>25.605555555555554</v>
          </cell>
          <cell r="AJ1161">
            <v>0.74722222222222223</v>
          </cell>
        </row>
        <row r="1162">
          <cell r="Z1162">
            <v>66893</v>
          </cell>
          <cell r="AE1162" t="str">
            <v>Society</v>
          </cell>
          <cell r="AF1162" t="str">
            <v>Regular</v>
          </cell>
          <cell r="AG1162" t="str">
            <v>Finance &amp; Pay Services</v>
          </cell>
          <cell r="AI1162">
            <v>25.591666666666665</v>
          </cell>
          <cell r="AJ1162">
            <v>2.7666666666666666</v>
          </cell>
        </row>
        <row r="1163">
          <cell r="Z1163">
            <v>63919</v>
          </cell>
          <cell r="AE1163" t="str">
            <v>Society</v>
          </cell>
          <cell r="AF1163" t="str">
            <v>Regular</v>
          </cell>
          <cell r="AG1163" t="str">
            <v>Infrastructure Management</v>
          </cell>
          <cell r="AI1163">
            <v>25.569444444444443</v>
          </cell>
          <cell r="AJ1163">
            <v>4.1638888888888888</v>
          </cell>
        </row>
        <row r="1164">
          <cell r="Z1164">
            <v>61675</v>
          </cell>
          <cell r="AE1164" t="str">
            <v>Society</v>
          </cell>
          <cell r="AF1164" t="str">
            <v>Temporary</v>
          </cell>
          <cell r="AG1164" t="str">
            <v>Supply Management Services</v>
          </cell>
          <cell r="AI1164">
            <v>25.56111111111111</v>
          </cell>
          <cell r="AJ1164">
            <v>0.65277777777777779</v>
          </cell>
        </row>
        <row r="1165">
          <cell r="Z1165">
            <v>48891</v>
          </cell>
          <cell r="AE1165" t="str">
            <v>PWU</v>
          </cell>
          <cell r="AF1165" t="str">
            <v>Temporary</v>
          </cell>
          <cell r="AG1165" t="str">
            <v>Business Support</v>
          </cell>
          <cell r="AI1165">
            <v>25.552777777777777</v>
          </cell>
          <cell r="AJ1165">
            <v>1.6555555555555554</v>
          </cell>
        </row>
        <row r="1166">
          <cell r="Z1166">
            <v>66789</v>
          </cell>
          <cell r="AE1166" t="str">
            <v>PWU</v>
          </cell>
          <cell r="AF1166" t="str">
            <v>Regular</v>
          </cell>
          <cell r="AG1166" t="str">
            <v>Infrastructure Management</v>
          </cell>
          <cell r="AI1166">
            <v>25.541666666666668</v>
          </cell>
          <cell r="AJ1166">
            <v>2.9611111111111112</v>
          </cell>
        </row>
        <row r="1167">
          <cell r="Z1167">
            <v>55407</v>
          </cell>
          <cell r="AE1167" t="str">
            <v>PWU</v>
          </cell>
          <cell r="AF1167" t="str">
            <v>Temporary</v>
          </cell>
          <cell r="AG1167" t="str">
            <v>Infrastructure Management</v>
          </cell>
          <cell r="AI1167">
            <v>25.536111111111111</v>
          </cell>
          <cell r="AJ1167">
            <v>1.1166666666666667</v>
          </cell>
        </row>
        <row r="1168">
          <cell r="Z1168">
            <v>67363</v>
          </cell>
          <cell r="AE1168" t="str">
            <v>Society</v>
          </cell>
          <cell r="AF1168" t="str">
            <v>Regular</v>
          </cell>
          <cell r="AG1168" t="str">
            <v>Finance &amp; Pay Services</v>
          </cell>
          <cell r="AI1168">
            <v>25.5</v>
          </cell>
          <cell r="AJ1168">
            <v>2.661111111111111</v>
          </cell>
        </row>
        <row r="1169">
          <cell r="Z1169">
            <v>48000</v>
          </cell>
          <cell r="AE1169" t="str">
            <v>MCP</v>
          </cell>
          <cell r="AF1169" t="str">
            <v>Regular</v>
          </cell>
          <cell r="AG1169" t="str">
            <v>Finance &amp; Pay Services</v>
          </cell>
          <cell r="AI1169">
            <v>25.425000000000001</v>
          </cell>
          <cell r="AJ1169">
            <v>4.3361111111111112</v>
          </cell>
        </row>
        <row r="1170">
          <cell r="Z1170">
            <v>62781</v>
          </cell>
          <cell r="AE1170" t="str">
            <v>PWU</v>
          </cell>
          <cell r="AF1170" t="str">
            <v>Regular</v>
          </cell>
          <cell r="AG1170" t="str">
            <v>Infrastructure Management</v>
          </cell>
          <cell r="AI1170">
            <v>25.405555555555555</v>
          </cell>
          <cell r="AJ1170">
            <v>2.9416666666666669</v>
          </cell>
        </row>
        <row r="1171">
          <cell r="Z1171">
            <v>42375</v>
          </cell>
          <cell r="AE1171" t="str">
            <v>PWU</v>
          </cell>
          <cell r="AF1171" t="str">
            <v>Regular</v>
          </cell>
          <cell r="AG1171" t="str">
            <v>Finance &amp; Pay Services</v>
          </cell>
          <cell r="AI1171">
            <v>25.283333333333335</v>
          </cell>
          <cell r="AJ1171">
            <v>3.8777777777777778</v>
          </cell>
        </row>
        <row r="1172">
          <cell r="Z1172">
            <v>28510</v>
          </cell>
          <cell r="AE1172" t="str">
            <v>PWU</v>
          </cell>
          <cell r="AF1172" t="str">
            <v>Temporary</v>
          </cell>
          <cell r="AG1172" t="str">
            <v>Supply Management Services</v>
          </cell>
          <cell r="AI1172">
            <v>25.225000000000001</v>
          </cell>
          <cell r="AJ1172">
            <v>0.25277777777777777</v>
          </cell>
        </row>
        <row r="1173">
          <cell r="Z1173">
            <v>66789</v>
          </cell>
          <cell r="AE1173" t="str">
            <v>PWU</v>
          </cell>
          <cell r="AF1173" t="str">
            <v>Regular</v>
          </cell>
          <cell r="AG1173" t="str">
            <v>Infrastructure Management</v>
          </cell>
          <cell r="AI1173">
            <v>25.194444444444443</v>
          </cell>
          <cell r="AJ1173">
            <v>2.375</v>
          </cell>
        </row>
        <row r="1174">
          <cell r="Z1174">
            <v>56123</v>
          </cell>
          <cell r="AE1174" t="str">
            <v>MCP</v>
          </cell>
          <cell r="AF1174" t="str">
            <v>Temporary</v>
          </cell>
          <cell r="AG1174" t="str">
            <v>Supply Management Services</v>
          </cell>
          <cell r="AI1174">
            <v>25.183333333333334</v>
          </cell>
          <cell r="AJ1174">
            <v>0.17777777777777778</v>
          </cell>
        </row>
        <row r="1175">
          <cell r="Z1175">
            <v>60162</v>
          </cell>
          <cell r="AE1175" t="str">
            <v>Society</v>
          </cell>
          <cell r="AF1175" t="str">
            <v>Regular</v>
          </cell>
          <cell r="AG1175" t="str">
            <v>Project Delivery</v>
          </cell>
          <cell r="AI1175">
            <v>25.155555555555555</v>
          </cell>
          <cell r="AJ1175">
            <v>2.8138888888888891</v>
          </cell>
        </row>
        <row r="1176">
          <cell r="Z1176">
            <v>50078</v>
          </cell>
          <cell r="AE1176" t="str">
            <v>PWU</v>
          </cell>
          <cell r="AF1176" t="str">
            <v>Temporary</v>
          </cell>
          <cell r="AG1176" t="str">
            <v>Finance &amp; Pay Services</v>
          </cell>
          <cell r="AI1176">
            <v>25.133333333333333</v>
          </cell>
          <cell r="AJ1176">
            <v>0.92500000000000004</v>
          </cell>
        </row>
        <row r="1177">
          <cell r="Z1177">
            <v>63606</v>
          </cell>
          <cell r="AE1177" t="str">
            <v>Society</v>
          </cell>
          <cell r="AF1177" t="str">
            <v>Regular</v>
          </cell>
          <cell r="AG1177" t="str">
            <v>Infrastructure Management</v>
          </cell>
          <cell r="AI1177">
            <v>25.108333333333334</v>
          </cell>
          <cell r="AJ1177">
            <v>2.4527777777777779</v>
          </cell>
        </row>
        <row r="1178">
          <cell r="Z1178">
            <v>62781</v>
          </cell>
          <cell r="AE1178" t="str">
            <v>PWU</v>
          </cell>
          <cell r="AF1178" t="str">
            <v>Temporary</v>
          </cell>
          <cell r="AG1178" t="str">
            <v>Infrastructure Management</v>
          </cell>
          <cell r="AI1178">
            <v>25.011111111111113</v>
          </cell>
          <cell r="AJ1178">
            <v>0.59444444444444444</v>
          </cell>
        </row>
        <row r="1179">
          <cell r="Z1179">
            <v>65432</v>
          </cell>
          <cell r="AE1179" t="str">
            <v>Society</v>
          </cell>
          <cell r="AF1179" t="str">
            <v>Temporary</v>
          </cell>
          <cell r="AG1179" t="str">
            <v>Application Management</v>
          </cell>
          <cell r="AI1179">
            <v>24.972222222222221</v>
          </cell>
          <cell r="AJ1179">
            <v>2.0583333333333331</v>
          </cell>
        </row>
        <row r="1180">
          <cell r="Z1180">
            <v>58659</v>
          </cell>
          <cell r="AE1180" t="str">
            <v>PWU</v>
          </cell>
          <cell r="AF1180" t="str">
            <v>Regular</v>
          </cell>
          <cell r="AG1180" t="str">
            <v>Infrastructure Management</v>
          </cell>
          <cell r="AI1180">
            <v>24.905555555555555</v>
          </cell>
          <cell r="AJ1180">
            <v>3.8777777777777778</v>
          </cell>
        </row>
        <row r="1181">
          <cell r="Z1181">
            <v>60162</v>
          </cell>
          <cell r="AE1181" t="str">
            <v>Society</v>
          </cell>
          <cell r="AF1181" t="str">
            <v>Regular</v>
          </cell>
          <cell r="AG1181" t="str">
            <v>Settlements</v>
          </cell>
          <cell r="AI1181">
            <v>24.897222222222222</v>
          </cell>
          <cell r="AJ1181">
            <v>2.2833333333333332</v>
          </cell>
        </row>
        <row r="1182">
          <cell r="Z1182">
            <v>40937</v>
          </cell>
          <cell r="AE1182" t="str">
            <v>PWU</v>
          </cell>
          <cell r="AF1182" t="str">
            <v>Temporary</v>
          </cell>
          <cell r="AG1182" t="str">
            <v>Finance &amp; Pay Services</v>
          </cell>
          <cell r="AI1182">
            <v>24.883333333333333</v>
          </cell>
          <cell r="AJ1182">
            <v>0.19722222222222222</v>
          </cell>
        </row>
        <row r="1183">
          <cell r="Z1183">
            <v>41065</v>
          </cell>
          <cell r="AE1183" t="str">
            <v>PWU</v>
          </cell>
          <cell r="AF1183" t="str">
            <v>Temporary</v>
          </cell>
          <cell r="AG1183" t="str">
            <v>Finance &amp; Pay Services</v>
          </cell>
          <cell r="AI1183">
            <v>24.822222222222223</v>
          </cell>
          <cell r="AJ1183">
            <v>0.30555555555555558</v>
          </cell>
        </row>
        <row r="1184">
          <cell r="Z1184">
            <v>60162</v>
          </cell>
          <cell r="AE1184" t="str">
            <v>Society</v>
          </cell>
          <cell r="AF1184" t="str">
            <v>Regular</v>
          </cell>
          <cell r="AG1184" t="str">
            <v>Infrastructure Management</v>
          </cell>
          <cell r="AI1184">
            <v>24.805555555555557</v>
          </cell>
          <cell r="AJ1184">
            <v>2.3250000000000002</v>
          </cell>
        </row>
        <row r="1185">
          <cell r="Z1185">
            <v>55407</v>
          </cell>
          <cell r="AE1185" t="str">
            <v>PWU</v>
          </cell>
          <cell r="AF1185" t="str">
            <v>Temporary</v>
          </cell>
          <cell r="AG1185" t="str">
            <v>Infrastructure Management</v>
          </cell>
          <cell r="AI1185">
            <v>24.541666666666668</v>
          </cell>
          <cell r="AJ1185">
            <v>1.1944444444444444</v>
          </cell>
        </row>
        <row r="1186">
          <cell r="Z1186">
            <v>61362</v>
          </cell>
          <cell r="AE1186" t="str">
            <v>Society</v>
          </cell>
          <cell r="AF1186" t="str">
            <v>Temporary</v>
          </cell>
          <cell r="AG1186" t="str">
            <v>Application Management</v>
          </cell>
          <cell r="AI1186">
            <v>24.522222222222222</v>
          </cell>
          <cell r="AJ1186">
            <v>1.2333333333333334</v>
          </cell>
        </row>
        <row r="1187">
          <cell r="Z1187">
            <v>60162</v>
          </cell>
          <cell r="AE1187" t="str">
            <v>Society</v>
          </cell>
          <cell r="AF1187" t="str">
            <v>Temporary</v>
          </cell>
          <cell r="AG1187" t="str">
            <v>Business Support</v>
          </cell>
          <cell r="AI1187">
            <v>24.508333333333333</v>
          </cell>
          <cell r="AJ1187">
            <v>3.6694444444444443</v>
          </cell>
        </row>
        <row r="1188">
          <cell r="Z1188">
            <v>43685</v>
          </cell>
          <cell r="AE1188" t="str">
            <v>PWU</v>
          </cell>
          <cell r="AF1188" t="str">
            <v>Regular</v>
          </cell>
          <cell r="AG1188" t="str">
            <v>CSO</v>
          </cell>
          <cell r="AI1188">
            <v>24.419444444444444</v>
          </cell>
          <cell r="AJ1188">
            <v>3.3416666666666668</v>
          </cell>
        </row>
        <row r="1189">
          <cell r="Z1189">
            <v>52829</v>
          </cell>
          <cell r="AE1189" t="str">
            <v>PWU</v>
          </cell>
          <cell r="AF1189" t="str">
            <v>Temporary</v>
          </cell>
          <cell r="AG1189" t="str">
            <v>Application Management</v>
          </cell>
          <cell r="AI1189">
            <v>24.316666666666666</v>
          </cell>
          <cell r="AJ1189">
            <v>1.0138888888888888</v>
          </cell>
        </row>
        <row r="1190">
          <cell r="Z1190">
            <v>60162</v>
          </cell>
          <cell r="AE1190" t="str">
            <v>Society</v>
          </cell>
          <cell r="AF1190" t="str">
            <v>Temporary</v>
          </cell>
          <cell r="AG1190" t="str">
            <v>Application Management</v>
          </cell>
          <cell r="AI1190">
            <v>24.277777777777779</v>
          </cell>
          <cell r="AJ1190">
            <v>2.2777777777777777</v>
          </cell>
        </row>
        <row r="1191">
          <cell r="Z1191">
            <v>26319</v>
          </cell>
          <cell r="AE1191" t="str">
            <v>PWU</v>
          </cell>
          <cell r="AF1191" t="str">
            <v>Temporary</v>
          </cell>
          <cell r="AG1191" t="str">
            <v>Supply Management Services</v>
          </cell>
          <cell r="AI1191">
            <v>24.263888888888889</v>
          </cell>
          <cell r="AJ1191">
            <v>0.2361111111111111</v>
          </cell>
        </row>
        <row r="1192">
          <cell r="Z1192">
            <v>55407</v>
          </cell>
          <cell r="AE1192" t="str">
            <v>PWU</v>
          </cell>
          <cell r="AF1192" t="str">
            <v>Temporary</v>
          </cell>
          <cell r="AG1192" t="str">
            <v>Infrastructure Management</v>
          </cell>
          <cell r="AI1192">
            <v>24.06111111111111</v>
          </cell>
          <cell r="AJ1192">
            <v>1.1944444444444444</v>
          </cell>
        </row>
        <row r="1193">
          <cell r="Z1193">
            <v>60162</v>
          </cell>
          <cell r="AE1193" t="str">
            <v>Society</v>
          </cell>
          <cell r="AF1193" t="str">
            <v>Temporary</v>
          </cell>
          <cell r="AG1193" t="str">
            <v>Application Management</v>
          </cell>
          <cell r="AI1193">
            <v>23.966666666666665</v>
          </cell>
          <cell r="AJ1193">
            <v>0.26944444444444443</v>
          </cell>
        </row>
        <row r="1194">
          <cell r="Z1194">
            <v>43685</v>
          </cell>
          <cell r="AE1194" t="str">
            <v>PWU</v>
          </cell>
          <cell r="AF1194" t="str">
            <v>Regular</v>
          </cell>
          <cell r="AG1194" t="str">
            <v>CSO</v>
          </cell>
          <cell r="AI1194">
            <v>23.933333333333334</v>
          </cell>
          <cell r="AJ1194">
            <v>3.6472222222222221</v>
          </cell>
        </row>
        <row r="1195">
          <cell r="Z1195">
            <v>60162</v>
          </cell>
          <cell r="AE1195" t="str">
            <v>Society</v>
          </cell>
          <cell r="AF1195" t="str">
            <v>Temporary</v>
          </cell>
          <cell r="AG1195" t="str">
            <v>Application Management</v>
          </cell>
          <cell r="AI1195">
            <v>23.844444444444445</v>
          </cell>
          <cell r="AJ1195">
            <v>0.67500000000000004</v>
          </cell>
        </row>
        <row r="1196">
          <cell r="Z1196">
            <v>55407</v>
          </cell>
          <cell r="AE1196" t="str">
            <v>PWU</v>
          </cell>
          <cell r="AF1196" t="str">
            <v>Temporary</v>
          </cell>
          <cell r="AG1196" t="str">
            <v>Infrastructure Management</v>
          </cell>
          <cell r="AI1196">
            <v>23.819444444444443</v>
          </cell>
          <cell r="AJ1196">
            <v>1.1944444444444444</v>
          </cell>
        </row>
        <row r="1197">
          <cell r="Z1197">
            <v>41065</v>
          </cell>
          <cell r="AE1197" t="str">
            <v>PWU</v>
          </cell>
          <cell r="AF1197" t="str">
            <v>Temporary</v>
          </cell>
          <cell r="AG1197" t="str">
            <v>Finance &amp; Pay Services</v>
          </cell>
          <cell r="AI1197">
            <v>23.730555555555554</v>
          </cell>
          <cell r="AJ1197">
            <v>1.2527777777777778</v>
          </cell>
        </row>
        <row r="1198">
          <cell r="Z1198">
            <v>40385</v>
          </cell>
          <cell r="AE1198" t="str">
            <v>PWU</v>
          </cell>
          <cell r="AF1198" t="str">
            <v>Temporary</v>
          </cell>
          <cell r="AG1198" t="str">
            <v>Infrastructure Management</v>
          </cell>
          <cell r="AI1198">
            <v>23.536111111111111</v>
          </cell>
          <cell r="AJ1198">
            <v>0.25555555555555554</v>
          </cell>
        </row>
        <row r="1199">
          <cell r="Z1199">
            <v>56123</v>
          </cell>
          <cell r="AE1199" t="str">
            <v>MCP</v>
          </cell>
          <cell r="AF1199" t="str">
            <v>Temporary</v>
          </cell>
          <cell r="AG1199" t="str">
            <v>Supply Management Services</v>
          </cell>
          <cell r="AI1199">
            <v>23.491666666666667</v>
          </cell>
          <cell r="AJ1199">
            <v>3.85</v>
          </cell>
        </row>
        <row r="1200">
          <cell r="Z1200">
            <v>60592</v>
          </cell>
          <cell r="AE1200" t="str">
            <v>PWU</v>
          </cell>
          <cell r="AF1200" t="str">
            <v>Temporary</v>
          </cell>
          <cell r="AG1200" t="str">
            <v>Project Delivery</v>
          </cell>
          <cell r="AI1200">
            <v>23.319444444444443</v>
          </cell>
          <cell r="AJ1200">
            <v>0.2722222222222222</v>
          </cell>
        </row>
        <row r="1201">
          <cell r="Z1201">
            <v>48891</v>
          </cell>
          <cell r="AE1201" t="str">
            <v>PWU</v>
          </cell>
          <cell r="AF1201" t="str">
            <v>Temporary</v>
          </cell>
          <cell r="AG1201" t="str">
            <v>Application Management</v>
          </cell>
          <cell r="AI1201">
            <v>23.272222222222222</v>
          </cell>
          <cell r="AJ1201">
            <v>0.32222222222222224</v>
          </cell>
        </row>
        <row r="1202">
          <cell r="Z1202">
            <v>35139</v>
          </cell>
          <cell r="AE1202" t="str">
            <v>PWU</v>
          </cell>
          <cell r="AF1202" t="str">
            <v>Regular</v>
          </cell>
          <cell r="AG1202" t="str">
            <v>Finance &amp; Pay Services</v>
          </cell>
          <cell r="AI1202">
            <v>22.961111111111112</v>
          </cell>
          <cell r="AJ1202">
            <v>0.92777777777777781</v>
          </cell>
        </row>
        <row r="1203">
          <cell r="Z1203">
            <v>55407</v>
          </cell>
          <cell r="AE1203" t="str">
            <v>PWU</v>
          </cell>
          <cell r="AF1203" t="str">
            <v>Temporary</v>
          </cell>
          <cell r="AG1203" t="str">
            <v>Infrastructure Management</v>
          </cell>
          <cell r="AI1203">
            <v>22.897222222222222</v>
          </cell>
          <cell r="AJ1203">
            <v>1.1944444444444444</v>
          </cell>
        </row>
        <row r="1204">
          <cell r="Z1204">
            <v>66789</v>
          </cell>
          <cell r="AE1204" t="str">
            <v>PWU</v>
          </cell>
          <cell r="AF1204" t="str">
            <v>Regular</v>
          </cell>
          <cell r="AG1204" t="str">
            <v>Infrastructure Management</v>
          </cell>
          <cell r="AI1204">
            <v>22.755555555555556</v>
          </cell>
          <cell r="AJ1204">
            <v>3.0944444444444446</v>
          </cell>
        </row>
        <row r="1205">
          <cell r="Z1205">
            <v>43685</v>
          </cell>
          <cell r="AE1205" t="str">
            <v>PWU</v>
          </cell>
          <cell r="AF1205" t="str">
            <v>Regular</v>
          </cell>
          <cell r="AG1205" t="str">
            <v>Finance &amp; Pay Services</v>
          </cell>
          <cell r="AI1205">
            <v>22.711111111111112</v>
          </cell>
          <cell r="AJ1205">
            <v>3.8833333333333333</v>
          </cell>
        </row>
        <row r="1206">
          <cell r="Z1206">
            <v>40385</v>
          </cell>
          <cell r="AE1206" t="str">
            <v>PWU</v>
          </cell>
          <cell r="AF1206" t="str">
            <v>Temporary</v>
          </cell>
          <cell r="AG1206" t="str">
            <v>Application Management</v>
          </cell>
          <cell r="AI1206">
            <v>22.388888888888889</v>
          </cell>
          <cell r="AJ1206">
            <v>0.34166666666666667</v>
          </cell>
        </row>
        <row r="1207">
          <cell r="Z1207">
            <v>40385</v>
          </cell>
          <cell r="AE1207" t="str">
            <v>PWU</v>
          </cell>
          <cell r="AF1207" t="str">
            <v>Temporary</v>
          </cell>
          <cell r="AG1207" t="str">
            <v>Project Delivery</v>
          </cell>
          <cell r="AI1207">
            <v>22.286111111111111</v>
          </cell>
          <cell r="AJ1207">
            <v>0.28888888888888886</v>
          </cell>
        </row>
        <row r="1208">
          <cell r="Z1208">
            <v>40737</v>
          </cell>
          <cell r="AE1208" t="str">
            <v>PWU</v>
          </cell>
          <cell r="AF1208" t="str">
            <v>Temporary</v>
          </cell>
          <cell r="AG1208" t="str">
            <v>Business Support</v>
          </cell>
          <cell r="AI1208">
            <v>22.094444444444445</v>
          </cell>
          <cell r="AJ1208">
            <v>0.34166666666666667</v>
          </cell>
        </row>
        <row r="1209">
          <cell r="Z1209">
            <v>29657</v>
          </cell>
          <cell r="AE1209" t="str">
            <v>PWU</v>
          </cell>
          <cell r="AF1209" t="str">
            <v>Temporary</v>
          </cell>
          <cell r="AG1209" t="str">
            <v>Finance &amp; Pay Services</v>
          </cell>
          <cell r="AI1209">
            <v>21.933333333333334</v>
          </cell>
          <cell r="AJ1209">
            <v>0.34166666666666667</v>
          </cell>
        </row>
        <row r="1210">
          <cell r="Z1210">
            <v>28396</v>
          </cell>
          <cell r="AE1210" t="str">
            <v>PWU</v>
          </cell>
          <cell r="AF1210" t="str">
            <v>Temporary</v>
          </cell>
          <cell r="AG1210" t="str">
            <v>Supply Management Services</v>
          </cell>
          <cell r="AI1210">
            <v>21.527777777777779</v>
          </cell>
          <cell r="AJ1210">
            <v>0.2638888888888889</v>
          </cell>
        </row>
        <row r="1211">
          <cell r="Z1211">
            <v>26319</v>
          </cell>
          <cell r="AE1211" t="str">
            <v>PWU</v>
          </cell>
          <cell r="AF1211" t="str">
            <v>Temporary</v>
          </cell>
          <cell r="AG1211" t="str">
            <v>Supply Management Services</v>
          </cell>
          <cell r="AI1211">
            <v>20.391666666666666</v>
          </cell>
          <cell r="AJ1211">
            <v>0.20833333333333334</v>
          </cell>
        </row>
        <row r="1212">
          <cell r="Z1212">
            <v>31098</v>
          </cell>
          <cell r="AE1212" t="str">
            <v>PWU</v>
          </cell>
          <cell r="AF1212" t="str">
            <v>Temporary</v>
          </cell>
          <cell r="AG1212" t="str">
            <v>Infrastructure Management</v>
          </cell>
          <cell r="AI1212">
            <v>20.347222222222221</v>
          </cell>
          <cell r="AJ1212">
            <v>0.20833333333333334</v>
          </cell>
        </row>
        <row r="1213">
          <cell r="Z1213">
            <v>31098</v>
          </cell>
          <cell r="AE1213" t="str">
            <v>PWU</v>
          </cell>
          <cell r="AF1213" t="str">
            <v>Temporary</v>
          </cell>
          <cell r="AG1213" t="str">
            <v>Business Support</v>
          </cell>
          <cell r="AI1213">
            <v>19.952777777777779</v>
          </cell>
          <cell r="AJ1213">
            <v>0.22500000000000001</v>
          </cell>
        </row>
        <row r="1214">
          <cell r="Z1214">
            <v>31098</v>
          </cell>
          <cell r="AE1214" t="str">
            <v>PWU</v>
          </cell>
          <cell r="AF1214" t="str">
            <v>Temporary</v>
          </cell>
          <cell r="AG1214" t="str">
            <v>Infrastructure Management</v>
          </cell>
          <cell r="AI1214">
            <v>19.377777777777776</v>
          </cell>
          <cell r="AJ1214">
            <v>0.18888888888888888</v>
          </cell>
        </row>
        <row r="1215">
          <cell r="Z1215">
            <v>23024</v>
          </cell>
          <cell r="AE1215" t="str">
            <v>PWU</v>
          </cell>
          <cell r="AF1215" t="str">
            <v>Temporary</v>
          </cell>
          <cell r="AG1215" t="str">
            <v>Finance &amp; Pay Services</v>
          </cell>
          <cell r="AI1215">
            <v>17.68611111111111</v>
          </cell>
          <cell r="AJ1215">
            <v>0.19444444444444445</v>
          </cell>
        </row>
      </sheetData>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row r="5">
          <cell r="A5" t="str">
            <v>DRIVER</v>
          </cell>
        </row>
        <row r="6">
          <cell r="A6" t="str">
            <v>Direct Dx</v>
          </cell>
        </row>
        <row r="7">
          <cell r="A7" t="str">
            <v>Direct Tx</v>
          </cell>
        </row>
        <row r="8">
          <cell r="A8" t="str">
            <v>Direct Holding Company</v>
          </cell>
        </row>
        <row r="9">
          <cell r="A9" t="str">
            <v>TBD</v>
          </cell>
        </row>
        <row r="10">
          <cell r="A10" t="str">
            <v>Temp</v>
          </cell>
        </row>
        <row r="11">
          <cell r="A11" t="str">
            <v>All Direct</v>
          </cell>
        </row>
        <row r="13">
          <cell r="A13" t="str">
            <v>Physical</v>
          </cell>
        </row>
        <row r="14">
          <cell r="A14" t="str">
            <v>Asset Manager</v>
          </cell>
        </row>
        <row r="15">
          <cell r="A15" t="str">
            <v>Facilities SqFt</v>
          </cell>
        </row>
        <row r="16">
          <cell r="A16" t="str">
            <v>FTEs</v>
          </cell>
        </row>
        <row r="17">
          <cell r="A17" t="str">
            <v>Invoices To Vendors</v>
          </cell>
        </row>
        <row r="18">
          <cell r="A18" t="str">
            <v>ProgramProjectCosts</v>
          </cell>
        </row>
        <row r="19">
          <cell r="A19" t="str">
            <v>Other Bills To Customers</v>
          </cell>
        </row>
        <row r="20">
          <cell r="A20" t="str">
            <v>Telephones</v>
          </cell>
        </row>
        <row r="21">
          <cell r="A21" t="str">
            <v>Workstations</v>
          </cell>
        </row>
        <row r="22">
          <cell r="A22" t="str">
            <v>Fleet</v>
          </cell>
        </row>
        <row r="23">
          <cell r="A23" t="str">
            <v>DRIVER</v>
          </cell>
        </row>
        <row r="24">
          <cell r="A24" t="str">
            <v>Financial ($ millions)</v>
          </cell>
        </row>
        <row r="25">
          <cell r="A25" t="str">
            <v>Capital expenditures</v>
          </cell>
        </row>
        <row r="26">
          <cell r="A26" t="str">
            <v>Gross utility plant</v>
          </cell>
        </row>
        <row r="27">
          <cell r="A27" t="str">
            <v>Gross utility plant xB</v>
          </cell>
        </row>
        <row r="28">
          <cell r="A28" t="str">
            <v>Gross utility plant xBxTxR</v>
          </cell>
        </row>
        <row r="29">
          <cell r="A29" t="str">
            <v>Market Ready</v>
          </cell>
        </row>
        <row r="30">
          <cell r="A30" t="str">
            <v>Net utility plant</v>
          </cell>
        </row>
        <row r="31">
          <cell r="A31" t="str">
            <v>Non-energy revenue</v>
          </cell>
        </row>
        <row r="32">
          <cell r="A32" t="str">
            <v>Oper Maint Cap</v>
          </cell>
        </row>
        <row r="33">
          <cell r="A33" t="str">
            <v>Oper Maint Cap xB</v>
          </cell>
        </row>
        <row r="34">
          <cell r="A34" t="str">
            <v>Oper Maint Cap xBxT</v>
          </cell>
        </row>
        <row r="35">
          <cell r="A35" t="str">
            <v>Oper Maint Cap xBxTxR</v>
          </cell>
        </row>
        <row r="36">
          <cell r="A36" t="str">
            <v>Oper Maint Exp</v>
          </cell>
        </row>
        <row r="37">
          <cell r="A37" t="str">
            <v>Total Assets</v>
          </cell>
        </row>
        <row r="38">
          <cell r="A38" t="str">
            <v>Total Assets xBxTxR</v>
          </cell>
        </row>
        <row r="39">
          <cell r="A39" t="str">
            <v>Total Capital</v>
          </cell>
        </row>
        <row r="40">
          <cell r="A40" t="str">
            <v>Total Debt</v>
          </cell>
        </row>
        <row r="41">
          <cell r="A41" t="str">
            <v>Total Revenue</v>
          </cell>
        </row>
        <row r="42">
          <cell r="A42" t="str">
            <v>Total Revenue xB</v>
          </cell>
        </row>
        <row r="43">
          <cell r="A43" t="str">
            <v>Derived Financial</v>
          </cell>
        </row>
        <row r="44">
          <cell r="A44" t="str">
            <v>Assets</v>
          </cell>
        </row>
        <row r="45">
          <cell r="A45" t="str">
            <v>Non-energy Rev_Assets Blend</v>
          </cell>
        </row>
        <row r="46">
          <cell r="A46" t="str">
            <v>Non-energy Rev_Assets Blend xB</v>
          </cell>
        </row>
        <row r="47">
          <cell r="A47" t="str">
            <v>Non-energy Rev_Assets Blend xBxTxR</v>
          </cell>
        </row>
        <row r="48">
          <cell r="A48" t="str">
            <v>OperMaint Exp_Assets Blend</v>
          </cell>
        </row>
        <row r="49">
          <cell r="A49" t="str">
            <v>Non-energy Rev_Workstations Blend</v>
          </cell>
        </row>
        <row r="50">
          <cell r="A50" t="str">
            <v>Non-energy Rev_Workstations Blend xB</v>
          </cell>
        </row>
        <row r="51">
          <cell r="A51" t="str">
            <v>Total Revenue_Assets Blend</v>
          </cell>
        </row>
        <row r="52">
          <cell r="A52" t="str">
            <v>Total Revenue_Assets Blend xBxTxR</v>
          </cell>
        </row>
        <row r="54">
          <cell r="A54" t="str">
            <v>DRIVER</v>
          </cell>
        </row>
        <row r="55">
          <cell r="A55" t="str">
            <v>CFO Dept. Labor (Internal)</v>
          </cell>
        </row>
        <row r="56">
          <cell r="A56" t="str">
            <v>Contr. Dept. Labor (Internal)</v>
          </cell>
        </row>
        <row r="57">
          <cell r="A57" t="str">
            <v>CorpComm Dept. Labor (Internal)</v>
          </cell>
        </row>
        <row r="58">
          <cell r="A58" t="str">
            <v>Corp Svcs Group (Internal)</v>
          </cell>
        </row>
        <row r="59">
          <cell r="A59" t="str">
            <v>Finance Labor Costs (Internal)</v>
          </cell>
        </row>
        <row r="60">
          <cell r="A60" t="str">
            <v>Fin_IMIT Dept. Labor (Internal)</v>
          </cell>
        </row>
        <row r="61">
          <cell r="A61" t="str">
            <v>Fin_Strat Dept. Labor (Internal)</v>
          </cell>
        </row>
        <row r="62">
          <cell r="A62" t="str">
            <v>Fin_Treas Dept. Labor (Internal)</v>
          </cell>
        </row>
        <row r="63">
          <cell r="A63" t="str">
            <v>GC_Corp Dept. Labor (Internal)</v>
          </cell>
        </row>
        <row r="64">
          <cell r="A64" t="str">
            <v>GC_Law Dept. Labor (Internal)</v>
          </cell>
        </row>
        <row r="65">
          <cell r="A65" t="str">
            <v>GC_Reg Dept. Labor (Internal)</v>
          </cell>
        </row>
        <row r="66">
          <cell r="A66" t="str">
            <v>GC_Secy Dept. Labor (Internal)</v>
          </cell>
        </row>
        <row r="67">
          <cell r="A67" t="str">
            <v>HR Dept. Labor (Internal)</v>
          </cell>
        </row>
        <row r="68">
          <cell r="A68" t="str">
            <v>Insurance Costs xB</v>
          </cell>
        </row>
        <row r="69">
          <cell r="A69" t="str">
            <v>IntAudit Dept. Labor (Internal)</v>
          </cell>
        </row>
        <row r="70">
          <cell r="A70" t="str">
            <v>IntAudit TD Audits (Internal)</v>
          </cell>
        </row>
        <row r="71">
          <cell r="A71" t="str">
            <v>LBSS / Facilities (Internal)</v>
          </cell>
        </row>
        <row r="72">
          <cell r="A72" t="str">
            <v>Pres_CEO Dept. Labor (Internal)</v>
          </cell>
        </row>
        <row r="73">
          <cell r="A73" t="str">
            <v>Security Dept. Labor (Internal)</v>
          </cell>
        </row>
        <row r="74">
          <cell r="A74" t="str">
            <v>Strategic Dept. Labor (Internal)</v>
          </cell>
        </row>
        <row r="75">
          <cell r="A75" t="str">
            <v>Tax Dept. Labor (Internal)</v>
          </cell>
        </row>
        <row r="76">
          <cell r="A76" t="str">
            <v>Telecom Services</v>
          </cell>
        </row>
        <row r="77">
          <cell r="A77" t="str">
            <v>LBSS / Facilities Time (Internal)</v>
          </cell>
        </row>
        <row r="78">
          <cell r="A78" t="str">
            <v>Inergi CSO (Internal)</v>
          </cell>
        </row>
        <row r="79">
          <cell r="A79" t="str">
            <v>Inergi Finance (Internal)</v>
          </cell>
        </row>
        <row r="80">
          <cell r="A80" t="str">
            <v>Inergi HR (Internal)</v>
          </cell>
        </row>
        <row r="81">
          <cell r="A81" t="str">
            <v>Inergi IT (Internal)</v>
          </cell>
        </row>
        <row r="82">
          <cell r="A82" t="str">
            <v>Inergi SMS (Internal)</v>
          </cell>
        </row>
        <row r="83">
          <cell r="A83" t="str">
            <v>Inergi Total (Internal)</v>
          </cell>
        </row>
        <row r="84">
          <cell r="A84" t="str">
            <v>Inergi Finance_Total Blend (Internal)</v>
          </cell>
        </row>
      </sheetData>
      <sheetData sheetId="10"/>
      <sheetData sheetId="11"/>
      <sheetData sheetId="12"/>
      <sheetData sheetId="13"/>
      <sheetData sheetId="14"/>
      <sheetData sheetId="15"/>
      <sheetData sheetId="16"/>
      <sheetData sheetId="17"/>
      <sheetData sheetId="18"/>
      <sheetData sheetId="19"/>
      <sheetData sheetId="20">
        <row r="2">
          <cell r="F2">
            <v>2007</v>
          </cell>
        </row>
        <row r="3">
          <cell r="F3" t="str">
            <v>$ Activity Year 1 Budget</v>
          </cell>
        </row>
        <row r="4">
          <cell r="F4">
            <v>352560</v>
          </cell>
        </row>
        <row r="5">
          <cell r="F5">
            <v>352560</v>
          </cell>
        </row>
        <row r="6">
          <cell r="F6">
            <v>528840</v>
          </cell>
        </row>
        <row r="7">
          <cell r="F7">
            <v>528840</v>
          </cell>
        </row>
        <row r="8">
          <cell r="F8">
            <v>176280</v>
          </cell>
        </row>
        <row r="9">
          <cell r="F9">
            <v>2115360</v>
          </cell>
        </row>
        <row r="10">
          <cell r="F10">
            <v>352560</v>
          </cell>
        </row>
        <row r="11">
          <cell r="F11">
            <v>66200</v>
          </cell>
        </row>
        <row r="12">
          <cell r="F12">
            <v>165500</v>
          </cell>
        </row>
        <row r="13">
          <cell r="F13">
            <v>165500</v>
          </cell>
        </row>
        <row r="14">
          <cell r="F14">
            <v>198600</v>
          </cell>
        </row>
        <row r="15">
          <cell r="F15">
            <v>33100</v>
          </cell>
        </row>
        <row r="16">
          <cell r="F16">
            <v>13240</v>
          </cell>
        </row>
        <row r="17">
          <cell r="F17">
            <v>19860</v>
          </cell>
        </row>
        <row r="18">
          <cell r="F18">
            <v>602000</v>
          </cell>
        </row>
        <row r="19">
          <cell r="F19">
            <v>120400</v>
          </cell>
        </row>
        <row r="20">
          <cell r="F20">
            <v>361200</v>
          </cell>
        </row>
        <row r="21">
          <cell r="F21">
            <v>120400</v>
          </cell>
        </row>
        <row r="22">
          <cell r="F22">
            <v>0</v>
          </cell>
        </row>
        <row r="23">
          <cell r="F23">
            <v>61050</v>
          </cell>
        </row>
        <row r="24">
          <cell r="F24">
            <v>123950.00000000001</v>
          </cell>
        </row>
        <row r="25">
          <cell r="F25">
            <v>347700</v>
          </cell>
        </row>
        <row r="26">
          <cell r="F26">
            <v>521550</v>
          </cell>
        </row>
        <row r="27">
          <cell r="F27">
            <v>695400</v>
          </cell>
        </row>
        <row r="28">
          <cell r="F28">
            <v>695400</v>
          </cell>
        </row>
        <row r="29">
          <cell r="F29">
            <v>173850</v>
          </cell>
        </row>
        <row r="30">
          <cell r="F30">
            <v>347700</v>
          </cell>
        </row>
        <row r="31">
          <cell r="F31">
            <v>695400</v>
          </cell>
        </row>
        <row r="32">
          <cell r="F32">
            <v>80000</v>
          </cell>
        </row>
        <row r="33">
          <cell r="F33">
            <v>597500</v>
          </cell>
        </row>
        <row r="34">
          <cell r="F34">
            <v>875000</v>
          </cell>
        </row>
        <row r="35">
          <cell r="F35">
            <v>160000</v>
          </cell>
        </row>
        <row r="36">
          <cell r="F36">
            <v>102500</v>
          </cell>
        </row>
        <row r="37">
          <cell r="F37">
            <v>80000</v>
          </cell>
        </row>
        <row r="38">
          <cell r="F38">
            <v>155000</v>
          </cell>
        </row>
        <row r="39">
          <cell r="F39">
            <v>0</v>
          </cell>
        </row>
        <row r="40">
          <cell r="F40">
            <v>0</v>
          </cell>
        </row>
        <row r="41">
          <cell r="F41">
            <v>0</v>
          </cell>
        </row>
        <row r="42">
          <cell r="F42">
            <v>0</v>
          </cell>
        </row>
        <row r="43">
          <cell r="F43">
            <v>0</v>
          </cell>
        </row>
        <row r="44">
          <cell r="F44">
            <v>0</v>
          </cell>
        </row>
        <row r="45">
          <cell r="F45">
            <v>0</v>
          </cell>
        </row>
        <row r="46">
          <cell r="F46">
            <v>0</v>
          </cell>
        </row>
        <row r="47">
          <cell r="F47">
            <v>0</v>
          </cell>
        </row>
        <row r="48">
          <cell r="F48">
            <v>0</v>
          </cell>
        </row>
        <row r="49">
          <cell r="F49">
            <v>0</v>
          </cell>
        </row>
        <row r="50">
          <cell r="F50">
            <v>0</v>
          </cell>
        </row>
        <row r="51">
          <cell r="F51">
            <v>0</v>
          </cell>
        </row>
        <row r="52">
          <cell r="F52">
            <v>0</v>
          </cell>
        </row>
        <row r="53">
          <cell r="F53">
            <v>0</v>
          </cell>
        </row>
        <row r="54">
          <cell r="F54">
            <v>0</v>
          </cell>
        </row>
        <row r="55">
          <cell r="F55">
            <v>0</v>
          </cell>
        </row>
        <row r="56">
          <cell r="F56">
            <v>0</v>
          </cell>
        </row>
        <row r="57">
          <cell r="F57">
            <v>0</v>
          </cell>
        </row>
        <row r="58">
          <cell r="F58">
            <v>1761000</v>
          </cell>
        </row>
        <row r="59">
          <cell r="F59">
            <v>530000</v>
          </cell>
        </row>
        <row r="60">
          <cell r="F60">
            <v>1625000</v>
          </cell>
        </row>
        <row r="61">
          <cell r="F61">
            <v>2375000</v>
          </cell>
        </row>
        <row r="62">
          <cell r="F62">
            <v>31250</v>
          </cell>
        </row>
        <row r="63">
          <cell r="F63">
            <v>125000</v>
          </cell>
        </row>
        <row r="64">
          <cell r="F64">
            <v>31250</v>
          </cell>
        </row>
        <row r="65">
          <cell r="F65">
            <v>31250</v>
          </cell>
        </row>
        <row r="66">
          <cell r="F66">
            <v>31250</v>
          </cell>
        </row>
        <row r="67">
          <cell r="F67">
            <v>875000</v>
          </cell>
        </row>
        <row r="68">
          <cell r="F68">
            <v>625000</v>
          </cell>
        </row>
        <row r="69">
          <cell r="F69">
            <v>3968749.9999999995</v>
          </cell>
        </row>
        <row r="70">
          <cell r="F70">
            <v>168750</v>
          </cell>
        </row>
        <row r="71">
          <cell r="F71">
            <v>1200000</v>
          </cell>
        </row>
        <row r="72">
          <cell r="F72">
            <v>62500</v>
          </cell>
        </row>
        <row r="73">
          <cell r="F73">
            <v>925000</v>
          </cell>
        </row>
        <row r="74">
          <cell r="F74">
            <v>150000</v>
          </cell>
        </row>
        <row r="75">
          <cell r="F75">
            <v>1541475</v>
          </cell>
        </row>
        <row r="76">
          <cell r="F76">
            <v>1178775</v>
          </cell>
        </row>
        <row r="77">
          <cell r="F77">
            <v>770737.5</v>
          </cell>
        </row>
        <row r="78">
          <cell r="F78">
            <v>0</v>
          </cell>
        </row>
        <row r="79">
          <cell r="F79">
            <v>438262.49999999994</v>
          </cell>
        </row>
        <row r="80">
          <cell r="F80">
            <v>1027650.0000000001</v>
          </cell>
        </row>
        <row r="81">
          <cell r="F81">
            <v>408037.5</v>
          </cell>
        </row>
        <row r="82">
          <cell r="F82">
            <v>680062.49999999988</v>
          </cell>
        </row>
        <row r="83">
          <cell r="F83">
            <v>750000</v>
          </cell>
        </row>
        <row r="84">
          <cell r="F84">
            <v>0</v>
          </cell>
        </row>
        <row r="85">
          <cell r="F85">
            <v>200000</v>
          </cell>
        </row>
        <row r="86">
          <cell r="F86">
            <v>96000</v>
          </cell>
        </row>
        <row r="87">
          <cell r="F87">
            <v>14400</v>
          </cell>
        </row>
        <row r="88">
          <cell r="F88">
            <v>28800</v>
          </cell>
        </row>
        <row r="89">
          <cell r="F89">
            <v>57600</v>
          </cell>
        </row>
        <row r="90">
          <cell r="F90">
            <v>12000</v>
          </cell>
        </row>
        <row r="91">
          <cell r="F91">
            <v>16800</v>
          </cell>
        </row>
        <row r="92">
          <cell r="F92">
            <v>14400</v>
          </cell>
        </row>
        <row r="93">
          <cell r="F93">
            <v>1850000</v>
          </cell>
        </row>
        <row r="94">
          <cell r="F94">
            <v>857320</v>
          </cell>
        </row>
        <row r="95">
          <cell r="F95">
            <v>373788</v>
          </cell>
        </row>
        <row r="96">
          <cell r="F96">
            <v>55091</v>
          </cell>
        </row>
        <row r="97">
          <cell r="F97">
            <v>0</v>
          </cell>
        </row>
        <row r="98">
          <cell r="F98">
            <v>0</v>
          </cell>
        </row>
        <row r="99">
          <cell r="F99">
            <v>527801</v>
          </cell>
        </row>
        <row r="100">
          <cell r="F100">
            <v>636363</v>
          </cell>
        </row>
        <row r="101">
          <cell r="F101">
            <v>318903</v>
          </cell>
        </row>
        <row r="102">
          <cell r="F102">
            <v>12986.999999999998</v>
          </cell>
        </row>
        <row r="103">
          <cell r="F103">
            <v>25974.000000000004</v>
          </cell>
        </row>
        <row r="104">
          <cell r="F104">
            <v>18759</v>
          </cell>
        </row>
        <row r="105">
          <cell r="F105">
            <v>20201.999999999996</v>
          </cell>
        </row>
        <row r="106">
          <cell r="F106">
            <v>409811.99999999994</v>
          </cell>
        </row>
        <row r="107">
          <cell r="F107">
            <v>150000</v>
          </cell>
        </row>
        <row r="108">
          <cell r="F108">
            <v>70000</v>
          </cell>
        </row>
        <row r="109">
          <cell r="F109">
            <v>178400</v>
          </cell>
        </row>
        <row r="110">
          <cell r="F110">
            <v>89200</v>
          </cell>
        </row>
        <row r="111">
          <cell r="F111">
            <v>178400</v>
          </cell>
        </row>
        <row r="112">
          <cell r="F112">
            <v>1070400.0000000002</v>
          </cell>
        </row>
        <row r="113">
          <cell r="F113">
            <v>178400</v>
          </cell>
        </row>
        <row r="114">
          <cell r="F114">
            <v>89200</v>
          </cell>
        </row>
        <row r="115">
          <cell r="F115">
            <v>300000</v>
          </cell>
        </row>
        <row r="116">
          <cell r="F116">
            <v>1919130.0000000002</v>
          </cell>
        </row>
        <row r="117">
          <cell r="F117">
            <v>189210.00000000003</v>
          </cell>
        </row>
        <row r="118">
          <cell r="F118">
            <v>324360</v>
          </cell>
        </row>
        <row r="119">
          <cell r="F119">
            <v>27030</v>
          </cell>
        </row>
        <row r="120">
          <cell r="F120">
            <v>216240</v>
          </cell>
        </row>
        <row r="121">
          <cell r="F121">
            <v>27030</v>
          </cell>
        </row>
        <row r="122">
          <cell r="F122">
            <v>80000</v>
          </cell>
        </row>
        <row r="123">
          <cell r="F123">
            <v>1139673</v>
          </cell>
        </row>
        <row r="124">
          <cell r="F124">
            <v>446706</v>
          </cell>
        </row>
        <row r="125">
          <cell r="F125">
            <v>773145</v>
          </cell>
        </row>
        <row r="126">
          <cell r="F126">
            <v>750237</v>
          </cell>
        </row>
        <row r="127">
          <cell r="F127">
            <v>91632</v>
          </cell>
        </row>
        <row r="128">
          <cell r="F128">
            <v>1672284.0000000002</v>
          </cell>
        </row>
        <row r="129">
          <cell r="F129">
            <v>721602</v>
          </cell>
        </row>
        <row r="130">
          <cell r="F130">
            <v>131721</v>
          </cell>
        </row>
        <row r="131">
          <cell r="F131">
            <v>334000</v>
          </cell>
        </row>
        <row r="132">
          <cell r="F132">
            <v>2269464.6</v>
          </cell>
        </row>
        <row r="133">
          <cell r="F133">
            <v>52234.8</v>
          </cell>
        </row>
        <row r="134">
          <cell r="F134">
            <v>0</v>
          </cell>
        </row>
        <row r="135">
          <cell r="F135">
            <v>1727872.2000000002</v>
          </cell>
        </row>
        <row r="136">
          <cell r="F136">
            <v>783521.99999999988</v>
          </cell>
        </row>
        <row r="137">
          <cell r="F137">
            <v>1159475.1000000001</v>
          </cell>
        </row>
        <row r="138">
          <cell r="F138">
            <v>209626.5</v>
          </cell>
        </row>
        <row r="139">
          <cell r="F139">
            <v>282480.3</v>
          </cell>
        </row>
        <row r="140">
          <cell r="F140">
            <v>388324.49999999994</v>
          </cell>
        </row>
        <row r="141">
          <cell r="F141">
            <v>836000</v>
          </cell>
        </row>
        <row r="142">
          <cell r="F142">
            <v>12229000</v>
          </cell>
        </row>
        <row r="143">
          <cell r="F143">
            <v>5011000</v>
          </cell>
        </row>
        <row r="144">
          <cell r="F144">
            <v>1671428.5714285716</v>
          </cell>
        </row>
        <row r="145">
          <cell r="F145">
            <v>128571.42857142857</v>
          </cell>
        </row>
        <row r="146">
          <cell r="F146">
            <v>3178000</v>
          </cell>
        </row>
        <row r="147">
          <cell r="F147">
            <v>4832030</v>
          </cell>
        </row>
        <row r="148">
          <cell r="F148">
            <v>3849400</v>
          </cell>
        </row>
        <row r="149">
          <cell r="F149">
            <v>0</v>
          </cell>
        </row>
        <row r="150">
          <cell r="F150">
            <v>0</v>
          </cell>
        </row>
        <row r="151">
          <cell r="F151">
            <v>5102800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1004512.6</v>
          </cell>
        </row>
        <row r="161">
          <cell r="F161">
            <v>256487.4</v>
          </cell>
        </row>
        <row r="162">
          <cell r="F162">
            <v>138000</v>
          </cell>
        </row>
        <row r="163">
          <cell r="F163">
            <v>6732405</v>
          </cell>
        </row>
        <row r="164">
          <cell r="F164">
            <v>4488270</v>
          </cell>
        </row>
        <row r="165">
          <cell r="F165">
            <v>3590616</v>
          </cell>
        </row>
        <row r="166">
          <cell r="F166">
            <v>3141789</v>
          </cell>
        </row>
        <row r="167">
          <cell r="F167">
            <v>7142298</v>
          </cell>
        </row>
        <row r="168">
          <cell r="F168">
            <v>1346481</v>
          </cell>
        </row>
        <row r="169">
          <cell r="F169">
            <v>3477265.0145977316</v>
          </cell>
        </row>
        <row r="170">
          <cell r="F170">
            <v>1014963.5185632609</v>
          </cell>
        </row>
        <row r="171">
          <cell r="F171">
            <v>21090911.466839008</v>
          </cell>
        </row>
        <row r="172">
          <cell r="F172">
            <v>21549402.000000004</v>
          </cell>
        </row>
        <row r="173">
          <cell r="F173">
            <v>9500274</v>
          </cell>
        </row>
        <row r="174">
          <cell r="F174">
            <v>3089520</v>
          </cell>
        </row>
        <row r="175">
          <cell r="F175">
            <v>4479804</v>
          </cell>
        </row>
        <row r="176">
          <cell r="F176">
            <v>3000000</v>
          </cell>
        </row>
        <row r="177">
          <cell r="F177">
            <v>1828261.9586457142</v>
          </cell>
        </row>
        <row r="178">
          <cell r="F178">
            <v>1367043.0921430029</v>
          </cell>
        </row>
        <row r="179">
          <cell r="F179">
            <v>655034.93187564227</v>
          </cell>
        </row>
        <row r="180">
          <cell r="F180">
            <v>5387497.1375082768</v>
          </cell>
        </row>
        <row r="181">
          <cell r="F181">
            <v>53192.58496395468</v>
          </cell>
        </row>
        <row r="182">
          <cell r="F182">
            <v>1038970.2948634094</v>
          </cell>
        </row>
        <row r="183">
          <cell r="F183">
            <v>3481000</v>
          </cell>
        </row>
        <row r="184">
          <cell r="F184">
            <v>5051093.0021989392</v>
          </cell>
        </row>
        <row r="185">
          <cell r="F185">
            <v>189415.98758246022</v>
          </cell>
        </row>
        <row r="186">
          <cell r="F186">
            <v>378831.97516492044</v>
          </cell>
        </row>
        <row r="187">
          <cell r="F187">
            <v>883941.27538481436</v>
          </cell>
        </row>
        <row r="188">
          <cell r="F188">
            <v>631386.6252748674</v>
          </cell>
        </row>
        <row r="189">
          <cell r="F189">
            <v>675331.13439399819</v>
          </cell>
        </row>
        <row r="190">
          <cell r="F190">
            <v>301000</v>
          </cell>
        </row>
        <row r="191">
          <cell r="F191">
            <v>25000</v>
          </cell>
        </row>
        <row r="192">
          <cell r="F192">
            <v>0</v>
          </cell>
        </row>
        <row r="193">
          <cell r="F193">
            <v>697529.18287937751</v>
          </cell>
        </row>
        <row r="194">
          <cell r="F194">
            <v>577470.81712062261</v>
          </cell>
        </row>
        <row r="195">
          <cell r="F195">
            <v>107699.99999999997</v>
          </cell>
        </row>
        <row r="196">
          <cell r="F196">
            <v>430799.99999999988</v>
          </cell>
        </row>
        <row r="197">
          <cell r="F197">
            <v>430799.99999999988</v>
          </cell>
        </row>
        <row r="198">
          <cell r="F198">
            <v>430799.99999999988</v>
          </cell>
        </row>
        <row r="199">
          <cell r="F199">
            <v>215399.99999999994</v>
          </cell>
        </row>
        <row r="200">
          <cell r="F200">
            <v>430799.99999999988</v>
          </cell>
        </row>
        <row r="201">
          <cell r="F201">
            <v>107699.99999999997</v>
          </cell>
        </row>
        <row r="202">
          <cell r="F202">
            <v>421000</v>
          </cell>
        </row>
        <row r="203">
          <cell r="F203">
            <v>596000</v>
          </cell>
        </row>
        <row r="204">
          <cell r="F204">
            <v>75000</v>
          </cell>
        </row>
        <row r="205">
          <cell r="F205">
            <v>209000</v>
          </cell>
        </row>
        <row r="206">
          <cell r="F206">
            <v>100000</v>
          </cell>
        </row>
        <row r="207">
          <cell r="F207">
            <v>168250</v>
          </cell>
        </row>
        <row r="208">
          <cell r="F208">
            <v>134600</v>
          </cell>
        </row>
        <row r="209">
          <cell r="F209">
            <v>33650</v>
          </cell>
        </row>
        <row r="210">
          <cell r="F210">
            <v>67300</v>
          </cell>
        </row>
        <row r="211">
          <cell r="F211">
            <v>97585.000000000015</v>
          </cell>
        </row>
        <row r="212">
          <cell r="F212">
            <v>67300</v>
          </cell>
        </row>
        <row r="213">
          <cell r="F213">
            <v>33650</v>
          </cell>
        </row>
        <row r="214">
          <cell r="F214">
            <v>67300</v>
          </cell>
        </row>
        <row r="215">
          <cell r="F215">
            <v>3365</v>
          </cell>
        </row>
        <row r="216">
          <cell r="F216">
            <v>398000</v>
          </cell>
        </row>
        <row r="217">
          <cell r="F217">
            <v>0</v>
          </cell>
        </row>
        <row r="218">
          <cell r="F218">
            <v>0</v>
          </cell>
        </row>
        <row r="219">
          <cell r="F219">
            <v>0</v>
          </cell>
        </row>
        <row r="220">
          <cell r="F220">
            <v>0</v>
          </cell>
        </row>
        <row r="221">
          <cell r="F221">
            <v>0</v>
          </cell>
        </row>
        <row r="222">
          <cell r="F222">
            <v>0</v>
          </cell>
        </row>
        <row r="223">
          <cell r="F223">
            <v>0</v>
          </cell>
        </row>
        <row r="224">
          <cell r="F224">
            <v>1750000</v>
          </cell>
        </row>
        <row r="225">
          <cell r="F225">
            <v>0</v>
          </cell>
        </row>
        <row r="226">
          <cell r="F226">
            <v>218343228.99999997</v>
          </cell>
        </row>
        <row r="233">
          <cell r="F233">
            <v>3524843.245692051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row>
        <row r="3">
          <cell r="B3" t="str">
            <v>Energy Revenue - Dollars</v>
          </cell>
          <cell r="C3">
            <v>1223339</v>
          </cell>
          <cell r="D3">
            <v>2446677</v>
          </cell>
          <cell r="E3">
            <v>3608849</v>
          </cell>
          <cell r="F3">
            <v>4709854</v>
          </cell>
          <cell r="G3">
            <v>5749692</v>
          </cell>
          <cell r="H3">
            <v>6667196</v>
          </cell>
          <cell r="I3">
            <v>7523533</v>
          </cell>
          <cell r="J3">
            <v>8379870</v>
          </cell>
          <cell r="K3">
            <v>9297374</v>
          </cell>
          <cell r="L3">
            <v>10214878</v>
          </cell>
          <cell r="M3">
            <v>11193549</v>
          </cell>
          <cell r="N3">
            <v>12233387</v>
          </cell>
        </row>
        <row r="4">
          <cell r="B4" t="str">
            <v>Sales in Kwh's</v>
          </cell>
          <cell r="C4">
            <v>5859402</v>
          </cell>
          <cell r="D4">
            <v>10445021</v>
          </cell>
          <cell r="E4">
            <v>15794910</v>
          </cell>
          <cell r="F4">
            <v>21399555</v>
          </cell>
          <cell r="G4">
            <v>25220904</v>
          </cell>
          <cell r="H4">
            <v>29042253</v>
          </cell>
          <cell r="I4">
            <v>32354089</v>
          </cell>
          <cell r="J4">
            <v>35665925</v>
          </cell>
          <cell r="K4">
            <v>39232517</v>
          </cell>
          <cell r="L4">
            <v>43053866</v>
          </cell>
          <cell r="M4">
            <v>46875215</v>
          </cell>
          <cell r="N4">
            <v>50951321</v>
          </cell>
        </row>
        <row r="5">
          <cell r="B5" t="str">
            <v>Generation in Kwh's</v>
          </cell>
          <cell r="C5">
            <v>6381877</v>
          </cell>
          <cell r="D5">
            <v>11353082</v>
          </cell>
          <cell r="E5">
            <v>17203321</v>
          </cell>
          <cell r="F5">
            <v>23307726</v>
          </cell>
          <cell r="G5">
            <v>27469820</v>
          </cell>
          <cell r="H5">
            <v>31631913</v>
          </cell>
          <cell r="I5">
            <v>35239061</v>
          </cell>
          <cell r="J5">
            <v>38846210</v>
          </cell>
          <cell r="K5">
            <v>42730830</v>
          </cell>
          <cell r="L5">
            <v>46892924</v>
          </cell>
          <cell r="M5">
            <v>51055018</v>
          </cell>
          <cell r="N5">
            <v>55494585</v>
          </cell>
        </row>
        <row r="6">
          <cell r="B6" t="str">
            <v>Fuel Related Expense</v>
          </cell>
          <cell r="C6">
            <v>30043</v>
          </cell>
          <cell r="D6">
            <v>59267</v>
          </cell>
          <cell r="E6">
            <v>82412</v>
          </cell>
          <cell r="F6">
            <v>104197</v>
          </cell>
          <cell r="G6">
            <v>125023</v>
          </cell>
          <cell r="H6">
            <v>146561</v>
          </cell>
          <cell r="I6">
            <v>151381</v>
          </cell>
          <cell r="J6">
            <v>156507</v>
          </cell>
          <cell r="K6">
            <v>162027</v>
          </cell>
          <cell r="L6">
            <v>168028</v>
          </cell>
          <cell r="M6">
            <v>174103</v>
          </cell>
          <cell r="N6">
            <v>180660</v>
          </cell>
        </row>
        <row r="7">
          <cell r="B7" t="str">
            <v>Fuel $ Consumed</v>
          </cell>
          <cell r="C7">
            <v>1472119</v>
          </cell>
          <cell r="D7">
            <v>2664048</v>
          </cell>
          <cell r="E7">
            <v>3983543</v>
          </cell>
          <cell r="F7">
            <v>5353644</v>
          </cell>
          <cell r="G7">
            <v>6345657</v>
          </cell>
          <cell r="H7">
            <v>7294194</v>
          </cell>
          <cell r="I7">
            <v>8038488</v>
          </cell>
          <cell r="J7">
            <v>8830079</v>
          </cell>
          <cell r="K7">
            <v>9682561</v>
          </cell>
          <cell r="L7">
            <v>10609183</v>
          </cell>
          <cell r="M7">
            <v>11547496</v>
          </cell>
          <cell r="N7">
            <v>12560000</v>
          </cell>
        </row>
        <row r="8">
          <cell r="B8" t="str">
            <v>Litres of Fuel Burnt</v>
          </cell>
          <cell r="C8">
            <v>1777468</v>
          </cell>
          <cell r="D8">
            <v>3191714</v>
          </cell>
          <cell r="E8">
            <v>4822347</v>
          </cell>
          <cell r="F8">
            <v>6537990</v>
          </cell>
          <cell r="G8">
            <v>7712664</v>
          </cell>
          <cell r="H8">
            <v>8810057</v>
          </cell>
          <cell r="I8">
            <v>9814712</v>
          </cell>
          <cell r="J8">
            <v>10819368</v>
          </cell>
          <cell r="K8">
            <v>11901305</v>
          </cell>
          <cell r="L8">
            <v>13060523</v>
          </cell>
          <cell r="M8">
            <v>14219741</v>
          </cell>
          <cell r="N8">
            <v>15456240</v>
          </cell>
        </row>
        <row r="9">
          <cell r="B9" t="str">
            <v>Other - external</v>
          </cell>
          <cell r="C9">
            <v>70000</v>
          </cell>
          <cell r="D9">
            <v>140000</v>
          </cell>
          <cell r="E9">
            <v>206500</v>
          </cell>
          <cell r="F9">
            <v>269500</v>
          </cell>
          <cell r="G9">
            <v>329000</v>
          </cell>
          <cell r="H9">
            <v>381500</v>
          </cell>
          <cell r="I9">
            <v>430500</v>
          </cell>
          <cell r="J9">
            <v>479500.00000000006</v>
          </cell>
          <cell r="K9">
            <v>532000</v>
          </cell>
          <cell r="L9">
            <v>584500</v>
          </cell>
          <cell r="M9">
            <v>640500</v>
          </cell>
          <cell r="N9">
            <v>700000</v>
          </cell>
        </row>
        <row r="10">
          <cell r="B10" t="str">
            <v>Other - internal</v>
          </cell>
          <cell r="C10">
            <v>0</v>
          </cell>
          <cell r="D10">
            <v>0</v>
          </cell>
          <cell r="E10">
            <v>0</v>
          </cell>
          <cell r="F10">
            <v>0</v>
          </cell>
          <cell r="G10">
            <v>0</v>
          </cell>
          <cell r="H10">
            <v>0</v>
          </cell>
          <cell r="I10">
            <v>0</v>
          </cell>
          <cell r="J10">
            <v>0</v>
          </cell>
          <cell r="K10">
            <v>0</v>
          </cell>
          <cell r="L10">
            <v>0</v>
          </cell>
          <cell r="M10">
            <v>0</v>
          </cell>
          <cell r="N10">
            <v>0</v>
          </cell>
        </row>
        <row r="11">
          <cell r="B11" t="str">
            <v>OM&amp;A Program Costs</v>
          </cell>
          <cell r="C11">
            <v>1058500</v>
          </cell>
          <cell r="D11">
            <v>1795500</v>
          </cell>
          <cell r="E11">
            <v>2552700</v>
          </cell>
          <cell r="F11">
            <v>3270400</v>
          </cell>
          <cell r="G11">
            <v>4032399</v>
          </cell>
          <cell r="H11">
            <v>4947397</v>
          </cell>
          <cell r="I11">
            <v>5889396</v>
          </cell>
          <cell r="J11">
            <v>6964894</v>
          </cell>
          <cell r="K11">
            <v>7728393</v>
          </cell>
          <cell r="L11">
            <v>8395391</v>
          </cell>
          <cell r="M11">
            <v>9134390</v>
          </cell>
          <cell r="N11">
            <v>9854429</v>
          </cell>
        </row>
        <row r="12">
          <cell r="B12" t="str">
            <v>CF&amp;S, Telecom, ETS, IT, CSS</v>
          </cell>
          <cell r="C12">
            <v>100663</v>
          </cell>
          <cell r="D12">
            <v>201330</v>
          </cell>
          <cell r="E12">
            <v>301997</v>
          </cell>
          <cell r="F12">
            <v>402664</v>
          </cell>
          <cell r="G12">
            <v>503331</v>
          </cell>
          <cell r="H12">
            <v>603998</v>
          </cell>
          <cell r="I12">
            <v>704665</v>
          </cell>
          <cell r="J12">
            <v>805332</v>
          </cell>
          <cell r="K12">
            <v>905999</v>
          </cell>
          <cell r="L12">
            <v>1006666</v>
          </cell>
          <cell r="M12">
            <v>1107333</v>
          </cell>
          <cell r="N12">
            <v>1208000</v>
          </cell>
        </row>
        <row r="13">
          <cell r="B13" t="str">
            <v>Northern Strategies</v>
          </cell>
          <cell r="C13">
            <v>32191</v>
          </cell>
          <cell r="D13">
            <v>65882</v>
          </cell>
          <cell r="E13">
            <v>107748</v>
          </cell>
          <cell r="F13">
            <v>148403</v>
          </cell>
          <cell r="G13">
            <v>183593</v>
          </cell>
          <cell r="H13">
            <v>223466</v>
          </cell>
          <cell r="I13">
            <v>255657</v>
          </cell>
          <cell r="J13">
            <v>290099</v>
          </cell>
          <cell r="K13">
            <v>325541</v>
          </cell>
          <cell r="L13">
            <v>362732</v>
          </cell>
          <cell r="M13">
            <v>394923</v>
          </cell>
          <cell r="N13">
            <v>489612</v>
          </cell>
        </row>
        <row r="14">
          <cell r="B14" t="str">
            <v>LESS:  Transfer to Capital</v>
          </cell>
          <cell r="C14">
            <v>0</v>
          </cell>
          <cell r="D14">
            <v>0</v>
          </cell>
          <cell r="E14">
            <v>-5010</v>
          </cell>
          <cell r="F14">
            <v>-22544</v>
          </cell>
          <cell r="G14">
            <v>-68885</v>
          </cell>
          <cell r="H14">
            <v>-106208</v>
          </cell>
          <cell r="I14">
            <v>-169457</v>
          </cell>
          <cell r="J14">
            <v>-220433</v>
          </cell>
          <cell r="K14">
            <v>-441240</v>
          </cell>
          <cell r="L14">
            <v>-472176</v>
          </cell>
          <cell r="M14">
            <v>-498227</v>
          </cell>
          <cell r="N14">
            <v>-511000</v>
          </cell>
        </row>
        <row r="15">
          <cell r="B15" t="str">
            <v>Fuel</v>
          </cell>
          <cell r="C15">
            <v>1472119</v>
          </cell>
          <cell r="D15">
            <v>2664048</v>
          </cell>
          <cell r="E15">
            <v>3983543</v>
          </cell>
          <cell r="F15">
            <v>5353644</v>
          </cell>
          <cell r="G15">
            <v>6345657</v>
          </cell>
          <cell r="H15">
            <v>7294194</v>
          </cell>
          <cell r="I15">
            <v>8038488</v>
          </cell>
          <cell r="J15">
            <v>8830079</v>
          </cell>
          <cell r="K15">
            <v>9682561</v>
          </cell>
          <cell r="L15">
            <v>10609183</v>
          </cell>
          <cell r="M15">
            <v>11547496</v>
          </cell>
          <cell r="N15">
            <v>12560000</v>
          </cell>
        </row>
        <row r="16">
          <cell r="B16" t="str">
            <v>Depreciation (includes removal expense)</v>
          </cell>
          <cell r="C16">
            <v>200000</v>
          </cell>
          <cell r="D16">
            <v>379363.63636363635</v>
          </cell>
          <cell r="E16">
            <v>558727.27272727271</v>
          </cell>
          <cell r="F16">
            <v>742090.90909090906</v>
          </cell>
          <cell r="G16">
            <v>930454.54545454553</v>
          </cell>
          <cell r="H16">
            <v>1117818.1818181816</v>
          </cell>
          <cell r="I16">
            <v>1309181.8181818181</v>
          </cell>
          <cell r="J16">
            <v>1498545.4545454546</v>
          </cell>
          <cell r="K16">
            <v>1720909.0909090911</v>
          </cell>
          <cell r="L16">
            <v>1906272.7272727273</v>
          </cell>
          <cell r="M16">
            <v>2091636.3636363635</v>
          </cell>
          <cell r="N16">
            <v>2273000</v>
          </cell>
        </row>
        <row r="17">
          <cell r="B17" t="str">
            <v>Loss on Disposal of Assets</v>
          </cell>
          <cell r="C17">
            <v>0</v>
          </cell>
          <cell r="D17">
            <v>0</v>
          </cell>
          <cell r="E17">
            <v>0</v>
          </cell>
          <cell r="F17">
            <v>0</v>
          </cell>
          <cell r="G17">
            <v>2710000</v>
          </cell>
          <cell r="H17">
            <v>2710000</v>
          </cell>
          <cell r="I17">
            <v>2710000</v>
          </cell>
          <cell r="J17">
            <v>2710000</v>
          </cell>
          <cell r="K17">
            <v>2710000</v>
          </cell>
          <cell r="L17">
            <v>2710000</v>
          </cell>
          <cell r="M17">
            <v>2710000</v>
          </cell>
          <cell r="N17">
            <v>2710000</v>
          </cell>
        </row>
        <row r="18">
          <cell r="B18" t="str">
            <v>Amortization of Enviromental Regulatory Assets</v>
          </cell>
          <cell r="C18">
            <v>12000</v>
          </cell>
          <cell r="D18">
            <v>36000</v>
          </cell>
          <cell r="E18">
            <v>82000</v>
          </cell>
          <cell r="F18">
            <v>164000</v>
          </cell>
          <cell r="G18">
            <v>224000</v>
          </cell>
          <cell r="H18">
            <v>370000</v>
          </cell>
          <cell r="I18">
            <v>440000</v>
          </cell>
          <cell r="J18">
            <v>663000</v>
          </cell>
          <cell r="K18">
            <v>1396000</v>
          </cell>
          <cell r="L18">
            <v>1675000</v>
          </cell>
          <cell r="M18">
            <v>2346000</v>
          </cell>
          <cell r="N18">
            <v>2800000</v>
          </cell>
        </row>
        <row r="19">
          <cell r="B19" t="str">
            <v>Interest</v>
          </cell>
          <cell r="C19">
            <v>105659</v>
          </cell>
          <cell r="D19">
            <v>212166.66666666666</v>
          </cell>
          <cell r="E19">
            <v>318250</v>
          </cell>
          <cell r="F19">
            <v>424333.33333333331</v>
          </cell>
          <cell r="G19">
            <v>530416.66666666674</v>
          </cell>
          <cell r="H19">
            <v>636500</v>
          </cell>
          <cell r="I19">
            <v>742583.33333333337</v>
          </cell>
          <cell r="J19">
            <v>848666.66666666663</v>
          </cell>
          <cell r="K19">
            <v>954750</v>
          </cell>
          <cell r="L19">
            <v>1060833.3333333335</v>
          </cell>
          <cell r="M19">
            <v>1166916.6666666665</v>
          </cell>
          <cell r="N19">
            <v>1273000</v>
          </cell>
        </row>
        <row r="20">
          <cell r="B20" t="str">
            <v>Less: interest capitalized</v>
          </cell>
          <cell r="C20">
            <v>0</v>
          </cell>
          <cell r="D20">
            <v>0</v>
          </cell>
          <cell r="E20">
            <v>0</v>
          </cell>
          <cell r="F20">
            <v>11000</v>
          </cell>
          <cell r="G20">
            <v>34000</v>
          </cell>
          <cell r="H20">
            <v>53000</v>
          </cell>
          <cell r="I20">
            <v>84000</v>
          </cell>
          <cell r="J20">
            <v>110000</v>
          </cell>
          <cell r="K20">
            <v>219000</v>
          </cell>
          <cell r="L20">
            <v>235000</v>
          </cell>
          <cell r="M20">
            <v>248000</v>
          </cell>
          <cell r="N20">
            <v>254000</v>
          </cell>
        </row>
        <row r="21">
          <cell r="B21" t="str">
            <v>Foreign Exchange Gains &amp; Losses</v>
          </cell>
          <cell r="C21">
            <v>0</v>
          </cell>
          <cell r="D21">
            <v>0</v>
          </cell>
          <cell r="E21">
            <v>0</v>
          </cell>
          <cell r="F21">
            <v>0</v>
          </cell>
          <cell r="G21">
            <v>0</v>
          </cell>
          <cell r="H21">
            <v>0</v>
          </cell>
          <cell r="I21">
            <v>0</v>
          </cell>
          <cell r="J21">
            <v>0</v>
          </cell>
          <cell r="K21">
            <v>0</v>
          </cell>
          <cell r="L21">
            <v>0</v>
          </cell>
          <cell r="M21">
            <v>0</v>
          </cell>
          <cell r="N21">
            <v>0</v>
          </cell>
        </row>
        <row r="22">
          <cell r="B22" t="str">
            <v>RMFIN0090</v>
          </cell>
          <cell r="C22">
            <v>0</v>
          </cell>
          <cell r="D22">
            <v>0</v>
          </cell>
          <cell r="E22">
            <v>0</v>
          </cell>
          <cell r="F22">
            <v>0</v>
          </cell>
          <cell r="G22">
            <v>11799</v>
          </cell>
          <cell r="H22">
            <v>23598</v>
          </cell>
          <cell r="I22">
            <v>35397</v>
          </cell>
          <cell r="J22">
            <v>47195</v>
          </cell>
          <cell r="K22">
            <v>58993</v>
          </cell>
          <cell r="L22">
            <v>70791</v>
          </cell>
          <cell r="M22">
            <v>82590</v>
          </cell>
          <cell r="N22">
            <v>94388</v>
          </cell>
        </row>
        <row r="23">
          <cell r="B23" t="str">
            <v>RMCRO0001</v>
          </cell>
          <cell r="C23">
            <v>5000</v>
          </cell>
          <cell r="D23">
            <v>10000</v>
          </cell>
          <cell r="E23">
            <v>20000</v>
          </cell>
          <cell r="F23">
            <v>30000</v>
          </cell>
          <cell r="G23">
            <v>35000</v>
          </cell>
          <cell r="H23">
            <v>40000</v>
          </cell>
          <cell r="I23">
            <v>45000</v>
          </cell>
          <cell r="J23">
            <v>55000</v>
          </cell>
          <cell r="K23">
            <v>65000</v>
          </cell>
          <cell r="L23">
            <v>70000</v>
          </cell>
          <cell r="M23">
            <v>75000</v>
          </cell>
          <cell r="N23">
            <v>80000</v>
          </cell>
        </row>
        <row r="24">
          <cell r="B24" t="str">
            <v>RMCRO0101</v>
          </cell>
          <cell r="C24">
            <v>2500</v>
          </cell>
          <cell r="D24">
            <v>3000</v>
          </cell>
          <cell r="E24">
            <v>3700</v>
          </cell>
          <cell r="F24">
            <v>4400</v>
          </cell>
          <cell r="G24">
            <v>5100</v>
          </cell>
          <cell r="H24">
            <v>5800</v>
          </cell>
          <cell r="I24">
            <v>6500</v>
          </cell>
          <cell r="J24">
            <v>7200</v>
          </cell>
          <cell r="K24">
            <v>7900</v>
          </cell>
          <cell r="L24">
            <v>8600</v>
          </cell>
          <cell r="M24">
            <v>9300</v>
          </cell>
          <cell r="N24">
            <v>10000</v>
          </cell>
        </row>
        <row r="25">
          <cell r="B25" t="str">
            <v>RMCRO0102</v>
          </cell>
          <cell r="C25">
            <v>5000</v>
          </cell>
          <cell r="D25">
            <v>10000</v>
          </cell>
          <cell r="E25">
            <v>20000</v>
          </cell>
          <cell r="F25">
            <v>30000</v>
          </cell>
          <cell r="G25">
            <v>40000</v>
          </cell>
          <cell r="H25">
            <v>45000</v>
          </cell>
          <cell r="I25">
            <v>50000</v>
          </cell>
          <cell r="J25">
            <v>60000</v>
          </cell>
          <cell r="K25">
            <v>70000</v>
          </cell>
          <cell r="L25">
            <v>75000</v>
          </cell>
          <cell r="M25">
            <v>80000</v>
          </cell>
          <cell r="N25">
            <v>85000</v>
          </cell>
        </row>
        <row r="26">
          <cell r="B26" t="str">
            <v>RMCRO0103</v>
          </cell>
          <cell r="C26">
            <v>0</v>
          </cell>
          <cell r="D26">
            <v>0</v>
          </cell>
          <cell r="E26">
            <v>0</v>
          </cell>
          <cell r="F26">
            <v>0</v>
          </cell>
          <cell r="G26">
            <v>0</v>
          </cell>
          <cell r="H26">
            <v>0</v>
          </cell>
          <cell r="I26">
            <v>0</v>
          </cell>
          <cell r="J26">
            <v>0</v>
          </cell>
          <cell r="K26">
            <v>5000</v>
          </cell>
          <cell r="L26">
            <v>5000</v>
          </cell>
          <cell r="M26">
            <v>5000</v>
          </cell>
          <cell r="N26">
            <v>5000</v>
          </cell>
        </row>
        <row r="27">
          <cell r="B27" t="str">
            <v>RMCRO0104</v>
          </cell>
          <cell r="C27">
            <v>5000</v>
          </cell>
          <cell r="D27">
            <v>7500</v>
          </cell>
          <cell r="E27">
            <v>10000</v>
          </cell>
          <cell r="F27">
            <v>15000</v>
          </cell>
          <cell r="G27">
            <v>17500</v>
          </cell>
          <cell r="H27">
            <v>20000</v>
          </cell>
          <cell r="I27">
            <v>22500</v>
          </cell>
          <cell r="J27">
            <v>27500</v>
          </cell>
          <cell r="K27">
            <v>32500</v>
          </cell>
          <cell r="L27">
            <v>35000</v>
          </cell>
          <cell r="M27">
            <v>37500</v>
          </cell>
          <cell r="N27">
            <v>40000</v>
          </cell>
        </row>
        <row r="28">
          <cell r="B28" t="str">
            <v>OMA000012</v>
          </cell>
          <cell r="C28">
            <v>0</v>
          </cell>
          <cell r="D28">
            <v>0</v>
          </cell>
          <cell r="E28">
            <v>0</v>
          </cell>
          <cell r="F28">
            <v>0</v>
          </cell>
          <cell r="G28">
            <v>0</v>
          </cell>
          <cell r="H28">
            <v>0</v>
          </cell>
          <cell r="I28">
            <v>0</v>
          </cell>
          <cell r="J28">
            <v>0</v>
          </cell>
          <cell r="K28">
            <v>0</v>
          </cell>
          <cell r="L28">
            <v>0</v>
          </cell>
          <cell r="M28">
            <v>0</v>
          </cell>
          <cell r="N28">
            <v>0</v>
          </cell>
        </row>
        <row r="29">
          <cell r="B29" t="str">
            <v>RMDOM0011</v>
          </cell>
          <cell r="C29">
            <v>75000</v>
          </cell>
          <cell r="D29">
            <v>150000</v>
          </cell>
          <cell r="E29">
            <v>210000</v>
          </cell>
          <cell r="F29">
            <v>270000</v>
          </cell>
          <cell r="G29">
            <v>330000</v>
          </cell>
          <cell r="H29">
            <v>390000</v>
          </cell>
          <cell r="I29">
            <v>450000</v>
          </cell>
          <cell r="J29">
            <v>510000</v>
          </cell>
          <cell r="K29">
            <v>560000</v>
          </cell>
          <cell r="L29">
            <v>610000</v>
          </cell>
          <cell r="M29">
            <v>660000</v>
          </cell>
          <cell r="N29">
            <v>700000</v>
          </cell>
        </row>
        <row r="30">
          <cell r="B30" t="str">
            <v>RMDOM0012</v>
          </cell>
          <cell r="C30">
            <v>0</v>
          </cell>
          <cell r="D30">
            <v>0</v>
          </cell>
          <cell r="E30">
            <v>0</v>
          </cell>
          <cell r="F30">
            <v>0</v>
          </cell>
          <cell r="G30">
            <v>15000</v>
          </cell>
          <cell r="H30">
            <v>30000</v>
          </cell>
          <cell r="I30">
            <v>45000</v>
          </cell>
          <cell r="J30">
            <v>60000</v>
          </cell>
          <cell r="K30">
            <v>75000</v>
          </cell>
          <cell r="L30">
            <v>75000</v>
          </cell>
          <cell r="M30">
            <v>75000</v>
          </cell>
          <cell r="N30">
            <v>75000</v>
          </cell>
        </row>
        <row r="31">
          <cell r="B31" t="str">
            <v>RMDOM0021</v>
          </cell>
          <cell r="C31">
            <v>30000</v>
          </cell>
          <cell r="D31">
            <v>70000</v>
          </cell>
          <cell r="E31">
            <v>110000</v>
          </cell>
          <cell r="F31">
            <v>150000</v>
          </cell>
          <cell r="G31">
            <v>210000</v>
          </cell>
          <cell r="H31">
            <v>280000</v>
          </cell>
          <cell r="I31">
            <v>350000</v>
          </cell>
          <cell r="J31">
            <v>420000</v>
          </cell>
          <cell r="K31">
            <v>490000</v>
          </cell>
          <cell r="L31">
            <v>530000</v>
          </cell>
          <cell r="M31">
            <v>560000</v>
          </cell>
          <cell r="N31">
            <v>590000</v>
          </cell>
        </row>
        <row r="32">
          <cell r="B32" t="str">
            <v>RMDOM2101</v>
          </cell>
          <cell r="C32">
            <v>40000</v>
          </cell>
          <cell r="D32">
            <v>80000</v>
          </cell>
          <cell r="E32">
            <v>100000</v>
          </cell>
          <cell r="F32">
            <v>140000</v>
          </cell>
          <cell r="G32">
            <v>180000</v>
          </cell>
          <cell r="H32">
            <v>190000</v>
          </cell>
          <cell r="I32">
            <v>215000</v>
          </cell>
          <cell r="J32">
            <v>240000</v>
          </cell>
          <cell r="K32">
            <v>250000</v>
          </cell>
          <cell r="L32">
            <v>260000</v>
          </cell>
          <cell r="M32">
            <v>270000</v>
          </cell>
          <cell r="N32">
            <v>242000</v>
          </cell>
        </row>
        <row r="33">
          <cell r="B33" t="str">
            <v>RMDOM0022</v>
          </cell>
          <cell r="C33">
            <v>0</v>
          </cell>
          <cell r="D33">
            <v>0</v>
          </cell>
          <cell r="E33">
            <v>0</v>
          </cell>
          <cell r="F33">
            <v>0</v>
          </cell>
          <cell r="G33">
            <v>0</v>
          </cell>
          <cell r="H33">
            <v>0</v>
          </cell>
          <cell r="I33">
            <v>0</v>
          </cell>
          <cell r="J33">
            <v>30000</v>
          </cell>
          <cell r="K33">
            <v>75000</v>
          </cell>
          <cell r="L33">
            <v>120000</v>
          </cell>
          <cell r="M33">
            <v>145000</v>
          </cell>
          <cell r="N33">
            <v>145000</v>
          </cell>
        </row>
        <row r="34">
          <cell r="B34" t="str">
            <v>RMDOM0023</v>
          </cell>
          <cell r="C34">
            <v>3000</v>
          </cell>
          <cell r="D34">
            <v>6000</v>
          </cell>
          <cell r="E34">
            <v>9000</v>
          </cell>
          <cell r="F34">
            <v>14000</v>
          </cell>
          <cell r="G34">
            <v>19000</v>
          </cell>
          <cell r="H34">
            <v>24000</v>
          </cell>
          <cell r="I34">
            <v>39000</v>
          </cell>
          <cell r="J34">
            <v>54000</v>
          </cell>
          <cell r="K34">
            <v>59000</v>
          </cell>
          <cell r="L34">
            <v>79000</v>
          </cell>
          <cell r="M34">
            <v>99000</v>
          </cell>
          <cell r="N34">
            <v>119000</v>
          </cell>
        </row>
        <row r="35">
          <cell r="B35" t="str">
            <v>RMDOM2301</v>
          </cell>
          <cell r="C35">
            <v>0</v>
          </cell>
          <cell r="D35">
            <v>0</v>
          </cell>
          <cell r="E35">
            <v>0</v>
          </cell>
          <cell r="F35">
            <v>0</v>
          </cell>
          <cell r="G35">
            <v>0</v>
          </cell>
          <cell r="H35">
            <v>0</v>
          </cell>
          <cell r="I35">
            <v>0</v>
          </cell>
          <cell r="J35">
            <v>0</v>
          </cell>
          <cell r="K35">
            <v>0</v>
          </cell>
          <cell r="L35">
            <v>0</v>
          </cell>
          <cell r="M35">
            <v>0</v>
          </cell>
          <cell r="N35">
            <v>0</v>
          </cell>
        </row>
        <row r="36">
          <cell r="B36" t="str">
            <v>RMDOM0024</v>
          </cell>
          <cell r="C36">
            <v>0</v>
          </cell>
          <cell r="D36">
            <v>0</v>
          </cell>
          <cell r="E36">
            <v>0</v>
          </cell>
          <cell r="F36">
            <v>0</v>
          </cell>
          <cell r="G36">
            <v>0</v>
          </cell>
          <cell r="H36">
            <v>0</v>
          </cell>
          <cell r="I36">
            <v>0</v>
          </cell>
          <cell r="J36">
            <v>0</v>
          </cell>
          <cell r="K36">
            <v>0</v>
          </cell>
          <cell r="L36">
            <v>0</v>
          </cell>
          <cell r="M36">
            <v>0</v>
          </cell>
          <cell r="N36">
            <v>0</v>
          </cell>
        </row>
        <row r="37">
          <cell r="B37" t="str">
            <v>RMDOM0026</v>
          </cell>
          <cell r="C37">
            <v>0</v>
          </cell>
          <cell r="D37">
            <v>0</v>
          </cell>
          <cell r="E37">
            <v>0</v>
          </cell>
          <cell r="F37">
            <v>0</v>
          </cell>
          <cell r="G37">
            <v>0</v>
          </cell>
          <cell r="H37">
            <v>0</v>
          </cell>
          <cell r="I37">
            <v>0</v>
          </cell>
          <cell r="J37">
            <v>0</v>
          </cell>
          <cell r="K37">
            <v>0</v>
          </cell>
          <cell r="L37">
            <v>0</v>
          </cell>
          <cell r="M37">
            <v>0</v>
          </cell>
          <cell r="N37">
            <v>0</v>
          </cell>
        </row>
        <row r="38">
          <cell r="B38" t="str">
            <v>RMDOM2601</v>
          </cell>
          <cell r="C38">
            <v>0</v>
          </cell>
          <cell r="D38">
            <v>0</v>
          </cell>
          <cell r="E38">
            <v>0</v>
          </cell>
          <cell r="F38">
            <v>0</v>
          </cell>
          <cell r="G38">
            <v>0</v>
          </cell>
          <cell r="H38">
            <v>50000</v>
          </cell>
          <cell r="I38">
            <v>100000</v>
          </cell>
          <cell r="J38">
            <v>150000</v>
          </cell>
          <cell r="K38">
            <v>150000</v>
          </cell>
          <cell r="L38">
            <v>150000</v>
          </cell>
          <cell r="M38">
            <v>150000</v>
          </cell>
          <cell r="N38">
            <v>150000</v>
          </cell>
        </row>
        <row r="39">
          <cell r="B39" t="str">
            <v>RMDOM2602</v>
          </cell>
          <cell r="C39">
            <v>0</v>
          </cell>
          <cell r="D39">
            <v>0</v>
          </cell>
          <cell r="E39">
            <v>0</v>
          </cell>
          <cell r="F39">
            <v>0</v>
          </cell>
          <cell r="G39">
            <v>20000</v>
          </cell>
          <cell r="H39">
            <v>40000</v>
          </cell>
          <cell r="I39">
            <v>60000</v>
          </cell>
          <cell r="J39">
            <v>80000</v>
          </cell>
          <cell r="K39">
            <v>80000</v>
          </cell>
          <cell r="L39">
            <v>80000</v>
          </cell>
          <cell r="M39">
            <v>80000</v>
          </cell>
          <cell r="N39">
            <v>80000</v>
          </cell>
        </row>
        <row r="40">
          <cell r="B40" t="str">
            <v>RMENV0050</v>
          </cell>
          <cell r="C40">
            <v>0</v>
          </cell>
          <cell r="D40">
            <v>0</v>
          </cell>
          <cell r="E40">
            <v>0</v>
          </cell>
          <cell r="F40">
            <v>0</v>
          </cell>
          <cell r="G40">
            <v>0</v>
          </cell>
          <cell r="H40">
            <v>0</v>
          </cell>
          <cell r="I40">
            <v>0</v>
          </cell>
          <cell r="J40">
            <v>0</v>
          </cell>
          <cell r="K40">
            <v>0</v>
          </cell>
          <cell r="L40">
            <v>0</v>
          </cell>
          <cell r="M40">
            <v>0</v>
          </cell>
          <cell r="N40">
            <v>0</v>
          </cell>
        </row>
        <row r="41">
          <cell r="B41" t="str">
            <v>RMENV5001</v>
          </cell>
          <cell r="C41">
            <v>9000</v>
          </cell>
          <cell r="D41">
            <v>18000</v>
          </cell>
          <cell r="E41">
            <v>27000</v>
          </cell>
          <cell r="F41">
            <v>36000</v>
          </cell>
          <cell r="G41">
            <v>45000</v>
          </cell>
          <cell r="H41">
            <v>54000</v>
          </cell>
          <cell r="I41">
            <v>63000</v>
          </cell>
          <cell r="J41">
            <v>72000</v>
          </cell>
          <cell r="K41">
            <v>81000</v>
          </cell>
          <cell r="L41">
            <v>90000</v>
          </cell>
          <cell r="M41">
            <v>99000</v>
          </cell>
          <cell r="N41">
            <v>108000</v>
          </cell>
        </row>
        <row r="42">
          <cell r="B42" t="str">
            <v>RMENV5002</v>
          </cell>
          <cell r="C42">
            <v>11000</v>
          </cell>
          <cell r="D42">
            <v>21000</v>
          </cell>
          <cell r="E42">
            <v>31000</v>
          </cell>
          <cell r="F42">
            <v>40000</v>
          </cell>
          <cell r="G42">
            <v>45000</v>
          </cell>
          <cell r="H42">
            <v>45000</v>
          </cell>
          <cell r="I42">
            <v>45000</v>
          </cell>
          <cell r="J42">
            <v>45000</v>
          </cell>
          <cell r="K42">
            <v>50000</v>
          </cell>
          <cell r="L42">
            <v>60000</v>
          </cell>
          <cell r="M42">
            <v>65000</v>
          </cell>
          <cell r="N42">
            <v>70000</v>
          </cell>
        </row>
        <row r="43">
          <cell r="B43" t="str">
            <v>RMENV5003</v>
          </cell>
          <cell r="C43">
            <v>1000</v>
          </cell>
          <cell r="D43">
            <v>1000</v>
          </cell>
          <cell r="E43">
            <v>2000</v>
          </cell>
          <cell r="F43">
            <v>3000</v>
          </cell>
          <cell r="G43">
            <v>4000</v>
          </cell>
          <cell r="H43">
            <v>4000</v>
          </cell>
          <cell r="I43">
            <v>5000</v>
          </cell>
          <cell r="J43">
            <v>6000</v>
          </cell>
          <cell r="K43">
            <v>7000</v>
          </cell>
          <cell r="L43">
            <v>8000</v>
          </cell>
          <cell r="M43">
            <v>9000</v>
          </cell>
          <cell r="N43">
            <v>9000</v>
          </cell>
        </row>
        <row r="44">
          <cell r="B44" t="str">
            <v>RMENV5004</v>
          </cell>
          <cell r="C44">
            <v>2000</v>
          </cell>
          <cell r="D44">
            <v>4000</v>
          </cell>
          <cell r="E44">
            <v>6000</v>
          </cell>
          <cell r="F44">
            <v>8000</v>
          </cell>
          <cell r="G44">
            <v>10000</v>
          </cell>
          <cell r="H44">
            <v>12000</v>
          </cell>
          <cell r="I44">
            <v>14000</v>
          </cell>
          <cell r="J44">
            <v>16000</v>
          </cell>
          <cell r="K44">
            <v>19000</v>
          </cell>
          <cell r="L44">
            <v>21000</v>
          </cell>
          <cell r="M44">
            <v>23000</v>
          </cell>
          <cell r="N44">
            <v>25000</v>
          </cell>
        </row>
        <row r="45">
          <cell r="B45" t="str">
            <v>RMENV0051</v>
          </cell>
          <cell r="C45">
            <v>0</v>
          </cell>
          <cell r="D45">
            <v>2000</v>
          </cell>
          <cell r="E45">
            <v>7000</v>
          </cell>
          <cell r="F45">
            <v>17000</v>
          </cell>
          <cell r="G45">
            <v>30000</v>
          </cell>
          <cell r="H45">
            <v>30000</v>
          </cell>
          <cell r="I45">
            <v>30000</v>
          </cell>
          <cell r="J45">
            <v>30000</v>
          </cell>
          <cell r="K45">
            <v>30000</v>
          </cell>
          <cell r="L45">
            <v>30000</v>
          </cell>
          <cell r="M45">
            <v>30000</v>
          </cell>
          <cell r="N45">
            <v>30000</v>
          </cell>
        </row>
        <row r="46">
          <cell r="B46" t="str">
            <v>RMENV0052</v>
          </cell>
          <cell r="C46">
            <v>0</v>
          </cell>
          <cell r="D46">
            <v>0</v>
          </cell>
          <cell r="E46">
            <v>0</v>
          </cell>
          <cell r="F46">
            <v>0</v>
          </cell>
          <cell r="G46">
            <v>0</v>
          </cell>
          <cell r="H46">
            <v>0</v>
          </cell>
          <cell r="I46">
            <v>0</v>
          </cell>
          <cell r="J46">
            <v>0</v>
          </cell>
          <cell r="K46">
            <v>0</v>
          </cell>
          <cell r="L46">
            <v>0</v>
          </cell>
          <cell r="M46">
            <v>0</v>
          </cell>
          <cell r="N46">
            <v>0</v>
          </cell>
        </row>
        <row r="47">
          <cell r="B47" t="str">
            <v>RMENV5202</v>
          </cell>
          <cell r="C47">
            <v>0</v>
          </cell>
          <cell r="D47">
            <v>0</v>
          </cell>
          <cell r="E47">
            <v>0</v>
          </cell>
          <cell r="F47">
            <v>0</v>
          </cell>
          <cell r="G47">
            <v>0</v>
          </cell>
          <cell r="H47">
            <v>0</v>
          </cell>
          <cell r="I47">
            <v>0</v>
          </cell>
          <cell r="J47">
            <v>0</v>
          </cell>
          <cell r="K47">
            <v>0</v>
          </cell>
          <cell r="L47">
            <v>0</v>
          </cell>
          <cell r="M47">
            <v>0</v>
          </cell>
          <cell r="N47">
            <v>0</v>
          </cell>
        </row>
        <row r="48">
          <cell r="B48" t="str">
            <v>RMENV5203</v>
          </cell>
          <cell r="C48">
            <v>0</v>
          </cell>
          <cell r="D48">
            <v>0</v>
          </cell>
          <cell r="E48">
            <v>0</v>
          </cell>
          <cell r="F48">
            <v>0</v>
          </cell>
          <cell r="G48">
            <v>0</v>
          </cell>
          <cell r="H48">
            <v>0</v>
          </cell>
          <cell r="I48">
            <v>0</v>
          </cell>
          <cell r="J48">
            <v>0</v>
          </cell>
          <cell r="K48">
            <v>0</v>
          </cell>
          <cell r="L48">
            <v>0</v>
          </cell>
          <cell r="M48">
            <v>0</v>
          </cell>
          <cell r="N48">
            <v>0</v>
          </cell>
        </row>
        <row r="49">
          <cell r="B49" t="str">
            <v>RMENV5204</v>
          </cell>
          <cell r="C49">
            <v>0</v>
          </cell>
          <cell r="D49">
            <v>0</v>
          </cell>
          <cell r="E49">
            <v>0</v>
          </cell>
          <cell r="F49">
            <v>0</v>
          </cell>
          <cell r="G49">
            <v>0</v>
          </cell>
          <cell r="H49">
            <v>0</v>
          </cell>
          <cell r="I49">
            <v>0</v>
          </cell>
          <cell r="J49">
            <v>0</v>
          </cell>
          <cell r="K49">
            <v>0</v>
          </cell>
          <cell r="L49">
            <v>0</v>
          </cell>
          <cell r="M49">
            <v>0</v>
          </cell>
          <cell r="N49">
            <v>0</v>
          </cell>
        </row>
        <row r="50">
          <cell r="B50" t="str">
            <v>RMENV5205</v>
          </cell>
          <cell r="C50">
            <v>0</v>
          </cell>
          <cell r="D50">
            <v>0</v>
          </cell>
          <cell r="E50">
            <v>0</v>
          </cell>
          <cell r="F50">
            <v>0</v>
          </cell>
          <cell r="G50">
            <v>0</v>
          </cell>
          <cell r="H50">
            <v>0</v>
          </cell>
          <cell r="I50">
            <v>0</v>
          </cell>
          <cell r="J50">
            <v>0</v>
          </cell>
          <cell r="K50">
            <v>0</v>
          </cell>
          <cell r="L50">
            <v>0</v>
          </cell>
          <cell r="M50">
            <v>0</v>
          </cell>
          <cell r="N50">
            <v>0</v>
          </cell>
        </row>
        <row r="51">
          <cell r="B51" t="str">
            <v>RMENV0053</v>
          </cell>
          <cell r="C51">
            <v>0</v>
          </cell>
          <cell r="D51">
            <v>0</v>
          </cell>
          <cell r="E51">
            <v>0</v>
          </cell>
          <cell r="F51">
            <v>0</v>
          </cell>
          <cell r="G51">
            <v>0</v>
          </cell>
          <cell r="H51">
            <v>0</v>
          </cell>
          <cell r="I51">
            <v>0</v>
          </cell>
          <cell r="J51">
            <v>0</v>
          </cell>
          <cell r="K51">
            <v>0</v>
          </cell>
          <cell r="L51">
            <v>0</v>
          </cell>
          <cell r="M51">
            <v>0</v>
          </cell>
          <cell r="N51">
            <v>0</v>
          </cell>
        </row>
        <row r="52">
          <cell r="B52" t="str">
            <v>RMENV5301</v>
          </cell>
          <cell r="C52">
            <v>0</v>
          </cell>
          <cell r="D52">
            <v>0</v>
          </cell>
          <cell r="E52">
            <v>0</v>
          </cell>
          <cell r="F52">
            <v>0</v>
          </cell>
          <cell r="G52">
            <v>0</v>
          </cell>
          <cell r="H52">
            <v>0</v>
          </cell>
          <cell r="I52">
            <v>0</v>
          </cell>
          <cell r="J52">
            <v>0</v>
          </cell>
          <cell r="K52">
            <v>0</v>
          </cell>
          <cell r="L52">
            <v>0</v>
          </cell>
          <cell r="M52">
            <v>0</v>
          </cell>
          <cell r="N52">
            <v>0</v>
          </cell>
        </row>
        <row r="53">
          <cell r="B53" t="str">
            <v>RMENV5302</v>
          </cell>
          <cell r="C53">
            <v>15000</v>
          </cell>
          <cell r="D53">
            <v>30000</v>
          </cell>
          <cell r="E53">
            <v>50000</v>
          </cell>
          <cell r="F53">
            <v>70000</v>
          </cell>
          <cell r="G53">
            <v>90000</v>
          </cell>
          <cell r="H53">
            <v>105000</v>
          </cell>
          <cell r="I53">
            <v>120000</v>
          </cell>
          <cell r="J53">
            <v>130000</v>
          </cell>
          <cell r="K53">
            <v>140000</v>
          </cell>
          <cell r="L53">
            <v>150000</v>
          </cell>
          <cell r="M53">
            <v>160000</v>
          </cell>
          <cell r="N53">
            <v>170000</v>
          </cell>
        </row>
        <row r="54">
          <cell r="B54" t="str">
            <v>RMENV5303</v>
          </cell>
          <cell r="C54">
            <v>5000</v>
          </cell>
          <cell r="D54">
            <v>25000</v>
          </cell>
          <cell r="E54">
            <v>35000</v>
          </cell>
          <cell r="F54">
            <v>40000</v>
          </cell>
          <cell r="G54">
            <v>45000</v>
          </cell>
          <cell r="H54">
            <v>48000</v>
          </cell>
          <cell r="I54">
            <v>50000</v>
          </cell>
          <cell r="J54">
            <v>52000</v>
          </cell>
          <cell r="K54">
            <v>54000</v>
          </cell>
          <cell r="L54">
            <v>56000</v>
          </cell>
          <cell r="M54">
            <v>58000</v>
          </cell>
          <cell r="N54">
            <v>60000</v>
          </cell>
        </row>
        <row r="55">
          <cell r="B55" t="str">
            <v>RMENV5304</v>
          </cell>
          <cell r="C55">
            <v>0</v>
          </cell>
          <cell r="D55">
            <v>2000</v>
          </cell>
          <cell r="E55">
            <v>6000</v>
          </cell>
          <cell r="F55">
            <v>11000</v>
          </cell>
          <cell r="G55">
            <v>16000</v>
          </cell>
          <cell r="H55">
            <v>21000</v>
          </cell>
          <cell r="I55">
            <v>24000</v>
          </cell>
          <cell r="J55">
            <v>27000</v>
          </cell>
          <cell r="K55">
            <v>33000</v>
          </cell>
          <cell r="L55">
            <v>40000</v>
          </cell>
          <cell r="M55">
            <v>50000</v>
          </cell>
          <cell r="N55">
            <v>60000</v>
          </cell>
        </row>
        <row r="56">
          <cell r="B56" t="str">
            <v>RMGOM0075</v>
          </cell>
          <cell r="C56">
            <v>500000</v>
          </cell>
          <cell r="D56">
            <v>600000</v>
          </cell>
          <cell r="E56">
            <v>650000</v>
          </cell>
          <cell r="F56">
            <v>750000</v>
          </cell>
          <cell r="G56">
            <v>850000</v>
          </cell>
          <cell r="H56">
            <v>1050000</v>
          </cell>
          <cell r="I56">
            <v>1150000</v>
          </cell>
          <cell r="J56">
            <v>1350000</v>
          </cell>
          <cell r="K56">
            <v>1400000</v>
          </cell>
          <cell r="L56">
            <v>1500000</v>
          </cell>
          <cell r="M56">
            <v>1780000</v>
          </cell>
          <cell r="N56">
            <v>2180000</v>
          </cell>
        </row>
        <row r="57">
          <cell r="B57" t="str">
            <v>RMGOM0076</v>
          </cell>
          <cell r="C57">
            <v>100000</v>
          </cell>
          <cell r="D57">
            <v>175000</v>
          </cell>
          <cell r="E57">
            <v>250000</v>
          </cell>
          <cell r="F57">
            <v>325000</v>
          </cell>
          <cell r="G57">
            <v>385000</v>
          </cell>
          <cell r="H57">
            <v>445000</v>
          </cell>
          <cell r="I57">
            <v>505000</v>
          </cell>
          <cell r="J57">
            <v>565000</v>
          </cell>
          <cell r="K57">
            <v>625000</v>
          </cell>
          <cell r="L57">
            <v>685000</v>
          </cell>
          <cell r="M57">
            <v>745000</v>
          </cell>
          <cell r="N57">
            <v>775000</v>
          </cell>
        </row>
        <row r="58">
          <cell r="B58" t="str">
            <v>RMGOM0079</v>
          </cell>
          <cell r="C58">
            <v>0</v>
          </cell>
          <cell r="D58">
            <v>0</v>
          </cell>
          <cell r="E58">
            <v>0</v>
          </cell>
          <cell r="F58">
            <v>0</v>
          </cell>
          <cell r="G58">
            <v>0</v>
          </cell>
          <cell r="H58">
            <v>0</v>
          </cell>
          <cell r="I58">
            <v>0</v>
          </cell>
          <cell r="J58">
            <v>0</v>
          </cell>
          <cell r="K58">
            <v>0</v>
          </cell>
          <cell r="L58">
            <v>0</v>
          </cell>
          <cell r="M58">
            <v>0</v>
          </cell>
          <cell r="N58">
            <v>0</v>
          </cell>
        </row>
        <row r="59">
          <cell r="B59" t="str">
            <v>RMGOM0080</v>
          </cell>
          <cell r="C59">
            <v>20000</v>
          </cell>
          <cell r="D59">
            <v>40000</v>
          </cell>
          <cell r="E59">
            <v>60000</v>
          </cell>
          <cell r="F59">
            <v>80000</v>
          </cell>
          <cell r="G59">
            <v>100000</v>
          </cell>
          <cell r="H59">
            <v>120000</v>
          </cell>
          <cell r="I59">
            <v>140000</v>
          </cell>
          <cell r="J59">
            <v>160000</v>
          </cell>
          <cell r="K59">
            <v>180000</v>
          </cell>
          <cell r="L59">
            <v>200000</v>
          </cell>
          <cell r="M59">
            <v>200000</v>
          </cell>
          <cell r="N59">
            <v>200000</v>
          </cell>
        </row>
        <row r="60">
          <cell r="B60" t="str">
            <v>RMGOM0081</v>
          </cell>
          <cell r="C60">
            <v>0</v>
          </cell>
          <cell r="D60">
            <v>0</v>
          </cell>
          <cell r="E60">
            <v>0</v>
          </cell>
          <cell r="F60">
            <v>0</v>
          </cell>
          <cell r="G60">
            <v>10000</v>
          </cell>
          <cell r="H60">
            <v>20000</v>
          </cell>
          <cell r="I60">
            <v>30000</v>
          </cell>
          <cell r="J60">
            <v>40000</v>
          </cell>
          <cell r="K60">
            <v>50000</v>
          </cell>
          <cell r="L60">
            <v>60000</v>
          </cell>
          <cell r="M60">
            <v>60000</v>
          </cell>
          <cell r="N60">
            <v>60000</v>
          </cell>
        </row>
        <row r="61">
          <cell r="B61" t="str">
            <v>RMGOM0082</v>
          </cell>
          <cell r="C61">
            <v>75000</v>
          </cell>
          <cell r="D61">
            <v>150000</v>
          </cell>
          <cell r="E61">
            <v>200000</v>
          </cell>
          <cell r="F61">
            <v>200000</v>
          </cell>
          <cell r="G61">
            <v>200000</v>
          </cell>
          <cell r="H61">
            <v>200000</v>
          </cell>
          <cell r="I61">
            <v>200000</v>
          </cell>
          <cell r="J61">
            <v>200000</v>
          </cell>
          <cell r="K61">
            <v>200000</v>
          </cell>
          <cell r="L61">
            <v>225000</v>
          </cell>
          <cell r="M61">
            <v>250000</v>
          </cell>
          <cell r="N61">
            <v>250000</v>
          </cell>
        </row>
        <row r="62">
          <cell r="B62" t="str">
            <v>RMGOM0085</v>
          </cell>
          <cell r="C62">
            <v>25000</v>
          </cell>
          <cell r="D62">
            <v>50000</v>
          </cell>
          <cell r="E62">
            <v>75000</v>
          </cell>
          <cell r="F62">
            <v>100000</v>
          </cell>
          <cell r="G62">
            <v>125000</v>
          </cell>
          <cell r="H62">
            <v>175000</v>
          </cell>
          <cell r="I62">
            <v>225000</v>
          </cell>
          <cell r="J62">
            <v>275000</v>
          </cell>
          <cell r="K62">
            <v>325000</v>
          </cell>
          <cell r="L62">
            <v>350000</v>
          </cell>
          <cell r="M62">
            <v>375000</v>
          </cell>
          <cell r="N62">
            <v>400000</v>
          </cell>
        </row>
        <row r="63">
          <cell r="B63" t="str">
            <v>RMGOM0087</v>
          </cell>
          <cell r="C63">
            <v>120000</v>
          </cell>
          <cell r="D63">
            <v>240000</v>
          </cell>
          <cell r="E63">
            <v>360000</v>
          </cell>
          <cell r="F63">
            <v>480000</v>
          </cell>
          <cell r="G63">
            <v>600000</v>
          </cell>
          <cell r="H63">
            <v>720000</v>
          </cell>
          <cell r="I63">
            <v>840000</v>
          </cell>
          <cell r="J63">
            <v>960000</v>
          </cell>
          <cell r="K63">
            <v>1080000</v>
          </cell>
          <cell r="L63">
            <v>1200000</v>
          </cell>
          <cell r="M63">
            <v>1320000</v>
          </cell>
          <cell r="N63">
            <v>1440000</v>
          </cell>
        </row>
        <row r="64">
          <cell r="B64" t="str">
            <v>RMGOM0089</v>
          </cell>
          <cell r="C64">
            <v>10000</v>
          </cell>
          <cell r="D64">
            <v>20000</v>
          </cell>
          <cell r="E64">
            <v>30000</v>
          </cell>
          <cell r="F64">
            <v>40000</v>
          </cell>
          <cell r="G64">
            <v>50000</v>
          </cell>
          <cell r="H64">
            <v>60000</v>
          </cell>
          <cell r="I64">
            <v>70000</v>
          </cell>
          <cell r="J64">
            <v>80000</v>
          </cell>
          <cell r="K64">
            <v>90000</v>
          </cell>
          <cell r="L64">
            <v>100000</v>
          </cell>
          <cell r="M64">
            <v>110000</v>
          </cell>
          <cell r="N64">
            <v>120000</v>
          </cell>
        </row>
        <row r="65">
          <cell r="B65" t="str">
            <v>RMGOM0090</v>
          </cell>
          <cell r="C65">
            <v>0</v>
          </cell>
          <cell r="D65">
            <v>10000</v>
          </cell>
          <cell r="E65">
            <v>20000</v>
          </cell>
          <cell r="F65">
            <v>30000</v>
          </cell>
          <cell r="G65">
            <v>40000</v>
          </cell>
          <cell r="H65">
            <v>50000</v>
          </cell>
          <cell r="I65">
            <v>60000</v>
          </cell>
          <cell r="J65">
            <v>70000</v>
          </cell>
          <cell r="K65">
            <v>80000</v>
          </cell>
          <cell r="L65">
            <v>90000</v>
          </cell>
          <cell r="M65">
            <v>100000</v>
          </cell>
          <cell r="N65">
            <v>100000</v>
          </cell>
        </row>
        <row r="66">
          <cell r="B66" t="str">
            <v>RMGOM0091</v>
          </cell>
          <cell r="C66">
            <v>0</v>
          </cell>
          <cell r="D66">
            <v>0</v>
          </cell>
          <cell r="E66">
            <v>0</v>
          </cell>
          <cell r="F66">
            <v>0</v>
          </cell>
          <cell r="G66">
            <v>0</v>
          </cell>
          <cell r="H66">
            <v>50000</v>
          </cell>
          <cell r="I66">
            <v>100000</v>
          </cell>
          <cell r="J66">
            <v>150000</v>
          </cell>
          <cell r="K66">
            <v>150000</v>
          </cell>
          <cell r="L66">
            <v>150000</v>
          </cell>
          <cell r="M66">
            <v>150000</v>
          </cell>
          <cell r="N66">
            <v>150000</v>
          </cell>
        </row>
        <row r="67">
          <cell r="B67" t="str">
            <v>RMGOM8818</v>
          </cell>
          <cell r="C67">
            <v>0</v>
          </cell>
          <cell r="D67">
            <v>0</v>
          </cell>
          <cell r="E67">
            <v>0</v>
          </cell>
          <cell r="F67">
            <v>0</v>
          </cell>
          <cell r="G67">
            <v>0</v>
          </cell>
          <cell r="H67">
            <v>0</v>
          </cell>
          <cell r="I67">
            <v>70000</v>
          </cell>
          <cell r="J67">
            <v>70000</v>
          </cell>
          <cell r="K67">
            <v>70000</v>
          </cell>
          <cell r="L67">
            <v>70000</v>
          </cell>
          <cell r="M67">
            <v>70000</v>
          </cell>
          <cell r="N67">
            <v>70000</v>
          </cell>
        </row>
        <row r="68">
          <cell r="B68" t="str">
            <v>RMGOM8822</v>
          </cell>
          <cell r="C68">
            <v>0</v>
          </cell>
          <cell r="D68">
            <v>0</v>
          </cell>
          <cell r="E68">
            <v>0</v>
          </cell>
          <cell r="F68">
            <v>0</v>
          </cell>
          <cell r="G68">
            <v>37000</v>
          </cell>
          <cell r="H68">
            <v>57000</v>
          </cell>
          <cell r="I68">
            <v>57000</v>
          </cell>
          <cell r="J68">
            <v>57000</v>
          </cell>
          <cell r="K68">
            <v>57000</v>
          </cell>
          <cell r="L68">
            <v>57000</v>
          </cell>
          <cell r="M68">
            <v>57000</v>
          </cell>
          <cell r="N68">
            <v>57000</v>
          </cell>
        </row>
        <row r="69">
          <cell r="B69" t="str">
            <v>RMGOM8826</v>
          </cell>
          <cell r="C69">
            <v>0</v>
          </cell>
          <cell r="D69">
            <v>0</v>
          </cell>
          <cell r="E69">
            <v>0</v>
          </cell>
          <cell r="F69">
            <v>0</v>
          </cell>
          <cell r="G69">
            <v>5000</v>
          </cell>
          <cell r="H69">
            <v>5000</v>
          </cell>
          <cell r="I69">
            <v>5000</v>
          </cell>
          <cell r="J69">
            <v>5000</v>
          </cell>
          <cell r="K69">
            <v>5000</v>
          </cell>
          <cell r="L69">
            <v>5000</v>
          </cell>
          <cell r="M69">
            <v>5000</v>
          </cell>
          <cell r="N69">
            <v>5000</v>
          </cell>
        </row>
        <row r="70">
          <cell r="B70" t="str">
            <v>Fuel Off Load Sultan</v>
          </cell>
          <cell r="C70">
            <v>0</v>
          </cell>
          <cell r="D70">
            <v>0</v>
          </cell>
          <cell r="E70">
            <v>0</v>
          </cell>
          <cell r="F70">
            <v>0</v>
          </cell>
          <cell r="G70">
            <v>0</v>
          </cell>
          <cell r="H70">
            <v>0</v>
          </cell>
          <cell r="I70">
            <v>95000</v>
          </cell>
          <cell r="J70">
            <v>95000</v>
          </cell>
          <cell r="K70">
            <v>95000</v>
          </cell>
          <cell r="L70">
            <v>95000</v>
          </cell>
          <cell r="M70">
            <v>95000</v>
          </cell>
          <cell r="N70">
            <v>95000</v>
          </cell>
        </row>
        <row r="71">
          <cell r="B71" t="str">
            <v>Fuel Off Load Biscotasing</v>
          </cell>
          <cell r="C71">
            <v>0</v>
          </cell>
          <cell r="D71">
            <v>0</v>
          </cell>
          <cell r="E71">
            <v>0</v>
          </cell>
          <cell r="F71">
            <v>0</v>
          </cell>
          <cell r="G71">
            <v>0</v>
          </cell>
          <cell r="H71">
            <v>0</v>
          </cell>
          <cell r="I71">
            <v>0</v>
          </cell>
          <cell r="J71">
            <v>95000</v>
          </cell>
          <cell r="K71">
            <v>95000</v>
          </cell>
          <cell r="L71">
            <v>95000</v>
          </cell>
          <cell r="M71">
            <v>95000</v>
          </cell>
          <cell r="N71">
            <v>95000</v>
          </cell>
        </row>
        <row r="72">
          <cell r="B72" t="str">
            <v>Fuel Off Load Oba</v>
          </cell>
          <cell r="C72">
            <v>0</v>
          </cell>
          <cell r="D72">
            <v>0</v>
          </cell>
          <cell r="E72">
            <v>0</v>
          </cell>
          <cell r="F72">
            <v>0</v>
          </cell>
          <cell r="G72">
            <v>0</v>
          </cell>
          <cell r="H72">
            <v>0</v>
          </cell>
          <cell r="I72">
            <v>0</v>
          </cell>
          <cell r="J72">
            <v>0</v>
          </cell>
          <cell r="K72">
            <v>95000</v>
          </cell>
          <cell r="L72">
            <v>95000</v>
          </cell>
          <cell r="M72">
            <v>95000</v>
          </cell>
          <cell r="N72">
            <v>95000</v>
          </cell>
        </row>
        <row r="73">
          <cell r="B73" t="str">
            <v>RMGOM8831</v>
          </cell>
          <cell r="C73">
            <v>0</v>
          </cell>
          <cell r="D73">
            <v>0</v>
          </cell>
          <cell r="E73">
            <v>10000</v>
          </cell>
          <cell r="F73">
            <v>10000</v>
          </cell>
          <cell r="G73">
            <v>20000</v>
          </cell>
          <cell r="H73">
            <v>20000</v>
          </cell>
          <cell r="I73">
            <v>30000</v>
          </cell>
          <cell r="J73">
            <v>30000</v>
          </cell>
          <cell r="K73">
            <v>40000</v>
          </cell>
          <cell r="L73">
            <v>40000</v>
          </cell>
          <cell r="M73">
            <v>45000</v>
          </cell>
          <cell r="N73">
            <v>45000</v>
          </cell>
        </row>
        <row r="74">
          <cell r="B74" t="str">
            <v>RMGOM8832</v>
          </cell>
          <cell r="C74">
            <v>0</v>
          </cell>
          <cell r="D74">
            <v>0</v>
          </cell>
          <cell r="E74">
            <v>0</v>
          </cell>
          <cell r="F74">
            <v>0</v>
          </cell>
          <cell r="G74">
            <v>0</v>
          </cell>
          <cell r="H74">
            <v>10000</v>
          </cell>
          <cell r="I74">
            <v>10000</v>
          </cell>
          <cell r="J74">
            <v>10000</v>
          </cell>
          <cell r="K74">
            <v>10000</v>
          </cell>
          <cell r="L74">
            <v>10000</v>
          </cell>
          <cell r="M74">
            <v>10000</v>
          </cell>
          <cell r="N74">
            <v>10000</v>
          </cell>
        </row>
        <row r="75">
          <cell r="B75" t="str">
            <v>RMGOM8833</v>
          </cell>
          <cell r="C75">
            <v>0</v>
          </cell>
          <cell r="D75">
            <v>0</v>
          </cell>
          <cell r="E75">
            <v>0</v>
          </cell>
          <cell r="F75">
            <v>0</v>
          </cell>
          <cell r="G75">
            <v>0</v>
          </cell>
          <cell r="H75">
            <v>0</v>
          </cell>
          <cell r="I75">
            <v>0</v>
          </cell>
          <cell r="J75">
            <v>0</v>
          </cell>
          <cell r="K75">
            <v>0</v>
          </cell>
          <cell r="L75">
            <v>45000</v>
          </cell>
          <cell r="M75">
            <v>45000</v>
          </cell>
          <cell r="N75">
            <v>45000</v>
          </cell>
        </row>
        <row r="76">
          <cell r="B76" t="str">
            <v>RMGOM8834</v>
          </cell>
          <cell r="C76">
            <v>0</v>
          </cell>
          <cell r="D76">
            <v>0</v>
          </cell>
          <cell r="E76">
            <v>0</v>
          </cell>
          <cell r="F76">
            <v>0</v>
          </cell>
          <cell r="G76">
            <v>40000</v>
          </cell>
          <cell r="H76">
            <v>53000</v>
          </cell>
          <cell r="I76">
            <v>53000</v>
          </cell>
          <cell r="J76">
            <v>53000</v>
          </cell>
          <cell r="K76">
            <v>53000</v>
          </cell>
          <cell r="L76">
            <v>53000</v>
          </cell>
          <cell r="M76">
            <v>53000</v>
          </cell>
          <cell r="N76">
            <v>53000</v>
          </cell>
        </row>
        <row r="77">
          <cell r="B77" t="str">
            <v>RMGOM8835</v>
          </cell>
          <cell r="C77">
            <v>0</v>
          </cell>
          <cell r="D77">
            <v>0</v>
          </cell>
          <cell r="E77">
            <v>90000</v>
          </cell>
          <cell r="F77">
            <v>160000</v>
          </cell>
          <cell r="G77">
            <v>160000</v>
          </cell>
          <cell r="H77">
            <v>160000</v>
          </cell>
          <cell r="I77">
            <v>160000</v>
          </cell>
          <cell r="J77">
            <v>160000</v>
          </cell>
          <cell r="K77">
            <v>160000</v>
          </cell>
          <cell r="L77">
            <v>160000</v>
          </cell>
          <cell r="M77">
            <v>160000</v>
          </cell>
          <cell r="N77">
            <v>160000</v>
          </cell>
        </row>
        <row r="78">
          <cell r="B78" t="str">
            <v>RMGOM8836</v>
          </cell>
          <cell r="C78">
            <v>0</v>
          </cell>
          <cell r="D78">
            <v>0</v>
          </cell>
          <cell r="E78">
            <v>0</v>
          </cell>
          <cell r="F78">
            <v>0</v>
          </cell>
          <cell r="G78">
            <v>0</v>
          </cell>
          <cell r="H78">
            <v>0</v>
          </cell>
          <cell r="I78">
            <v>0</v>
          </cell>
          <cell r="J78">
            <v>0</v>
          </cell>
          <cell r="K78">
            <v>0</v>
          </cell>
          <cell r="L78">
            <v>0</v>
          </cell>
          <cell r="M78">
            <v>0</v>
          </cell>
          <cell r="N78">
            <v>0</v>
          </cell>
        </row>
        <row r="79">
          <cell r="B79" t="str">
            <v>RMGOM8837</v>
          </cell>
          <cell r="C79">
            <v>0</v>
          </cell>
          <cell r="D79">
            <v>0</v>
          </cell>
          <cell r="E79">
            <v>70000</v>
          </cell>
          <cell r="F79">
            <v>95000</v>
          </cell>
          <cell r="G79">
            <v>95000</v>
          </cell>
          <cell r="H79">
            <v>95000</v>
          </cell>
          <cell r="I79">
            <v>95000</v>
          </cell>
          <cell r="J79">
            <v>95000</v>
          </cell>
          <cell r="K79">
            <v>95000</v>
          </cell>
          <cell r="L79">
            <v>95000</v>
          </cell>
          <cell r="M79">
            <v>95000</v>
          </cell>
          <cell r="N79">
            <v>95000</v>
          </cell>
        </row>
        <row r="80">
          <cell r="B80" t="str">
            <v>RMGOM8838</v>
          </cell>
          <cell r="C80">
            <v>0</v>
          </cell>
          <cell r="D80">
            <v>0</v>
          </cell>
          <cell r="E80">
            <v>0</v>
          </cell>
          <cell r="F80">
            <v>0</v>
          </cell>
          <cell r="G80">
            <v>0</v>
          </cell>
          <cell r="H80">
            <v>0</v>
          </cell>
          <cell r="I80">
            <v>0</v>
          </cell>
          <cell r="J80">
            <v>0</v>
          </cell>
          <cell r="K80">
            <v>0</v>
          </cell>
          <cell r="L80">
            <v>0</v>
          </cell>
          <cell r="M80">
            <v>0</v>
          </cell>
          <cell r="N80">
            <v>0</v>
          </cell>
        </row>
        <row r="81">
          <cell r="B81" t="str">
            <v>RMGOM8839</v>
          </cell>
          <cell r="C81">
            <v>0</v>
          </cell>
          <cell r="D81">
            <v>0</v>
          </cell>
          <cell r="E81">
            <v>0</v>
          </cell>
          <cell r="F81">
            <v>0</v>
          </cell>
          <cell r="G81">
            <v>0</v>
          </cell>
          <cell r="H81">
            <v>0</v>
          </cell>
          <cell r="I81">
            <v>0</v>
          </cell>
          <cell r="J81">
            <v>0</v>
          </cell>
          <cell r="K81">
            <v>0</v>
          </cell>
          <cell r="L81">
            <v>0</v>
          </cell>
          <cell r="M81">
            <v>0</v>
          </cell>
          <cell r="N81">
            <v>0</v>
          </cell>
        </row>
        <row r="82">
          <cell r="B82" t="str">
            <v>RMGOM8840</v>
          </cell>
          <cell r="C82">
            <v>0</v>
          </cell>
          <cell r="D82">
            <v>0</v>
          </cell>
          <cell r="E82">
            <v>0</v>
          </cell>
          <cell r="F82">
            <v>0</v>
          </cell>
          <cell r="G82">
            <v>20000</v>
          </cell>
          <cell r="H82">
            <v>40000</v>
          </cell>
          <cell r="I82">
            <v>60000</v>
          </cell>
          <cell r="J82">
            <v>80000</v>
          </cell>
          <cell r="K82">
            <v>100000</v>
          </cell>
          <cell r="L82">
            <v>100000</v>
          </cell>
          <cell r="M82">
            <v>100000</v>
          </cell>
          <cell r="N82">
            <v>100000</v>
          </cell>
        </row>
        <row r="83">
          <cell r="B83" t="str">
            <v>RMGOM8841</v>
          </cell>
          <cell r="C83">
            <v>0</v>
          </cell>
          <cell r="D83">
            <v>1000</v>
          </cell>
          <cell r="E83">
            <v>1000</v>
          </cell>
          <cell r="F83">
            <v>2000</v>
          </cell>
          <cell r="G83">
            <v>2000</v>
          </cell>
          <cell r="H83">
            <v>3000</v>
          </cell>
          <cell r="I83">
            <v>3000</v>
          </cell>
          <cell r="J83">
            <v>4000</v>
          </cell>
          <cell r="K83">
            <v>4000</v>
          </cell>
          <cell r="L83">
            <v>5000</v>
          </cell>
          <cell r="M83">
            <v>5000</v>
          </cell>
          <cell r="N83">
            <v>5000</v>
          </cell>
        </row>
        <row r="84">
          <cell r="B84" t="str">
            <v>OEB Metrics Reporting</v>
          </cell>
          <cell r="C84">
            <v>0</v>
          </cell>
          <cell r="D84">
            <v>10000</v>
          </cell>
          <cell r="E84">
            <v>10000</v>
          </cell>
          <cell r="F84">
            <v>20000</v>
          </cell>
          <cell r="G84">
            <v>20000</v>
          </cell>
          <cell r="H84">
            <v>30000</v>
          </cell>
          <cell r="I84">
            <v>30000</v>
          </cell>
          <cell r="J84">
            <v>40000</v>
          </cell>
          <cell r="K84">
            <v>40000</v>
          </cell>
          <cell r="L84">
            <v>50000</v>
          </cell>
          <cell r="M84">
            <v>50000</v>
          </cell>
          <cell r="N84">
            <v>60000</v>
          </cell>
        </row>
        <row r="85">
          <cell r="B85" t="str">
            <v>Mediator Process</v>
          </cell>
          <cell r="C85">
            <v>0</v>
          </cell>
          <cell r="D85">
            <v>0</v>
          </cell>
          <cell r="E85">
            <v>5000</v>
          </cell>
          <cell r="F85">
            <v>5000</v>
          </cell>
          <cell r="G85">
            <v>10000</v>
          </cell>
          <cell r="H85">
            <v>10000</v>
          </cell>
          <cell r="I85">
            <v>15000</v>
          </cell>
          <cell r="J85">
            <v>15000</v>
          </cell>
          <cell r="K85">
            <v>20000</v>
          </cell>
          <cell r="L85">
            <v>20000</v>
          </cell>
          <cell r="M85">
            <v>25000</v>
          </cell>
          <cell r="N85">
            <v>25000</v>
          </cell>
        </row>
        <row r="86">
          <cell r="B86" t="str">
            <v>RMGOM8842</v>
          </cell>
          <cell r="C86">
            <v>0</v>
          </cell>
          <cell r="D86">
            <v>0</v>
          </cell>
          <cell r="E86">
            <v>0</v>
          </cell>
          <cell r="F86">
            <v>0</v>
          </cell>
          <cell r="G86">
            <v>0</v>
          </cell>
          <cell r="H86">
            <v>0</v>
          </cell>
          <cell r="I86">
            <v>0</v>
          </cell>
          <cell r="J86">
            <v>70000</v>
          </cell>
          <cell r="K86">
            <v>70000</v>
          </cell>
          <cell r="L86">
            <v>70000</v>
          </cell>
          <cell r="M86">
            <v>70000</v>
          </cell>
          <cell r="N86">
            <v>70000</v>
          </cell>
        </row>
        <row r="87">
          <cell r="B87" t="str">
            <v>RMGOM8843</v>
          </cell>
          <cell r="C87">
            <v>0</v>
          </cell>
          <cell r="D87">
            <v>0</v>
          </cell>
          <cell r="E87">
            <v>0</v>
          </cell>
          <cell r="F87">
            <v>0</v>
          </cell>
          <cell r="G87">
            <v>0</v>
          </cell>
          <cell r="H87">
            <v>0</v>
          </cell>
          <cell r="I87">
            <v>0</v>
          </cell>
          <cell r="J87">
            <v>0</v>
          </cell>
          <cell r="K87">
            <v>30000</v>
          </cell>
          <cell r="L87">
            <v>30000</v>
          </cell>
          <cell r="M87">
            <v>30000</v>
          </cell>
          <cell r="N87">
            <v>30000</v>
          </cell>
        </row>
        <row r="88">
          <cell r="B88" t="str">
            <v>RMGOM8844</v>
          </cell>
          <cell r="C88">
            <v>0</v>
          </cell>
          <cell r="D88">
            <v>20000</v>
          </cell>
          <cell r="E88">
            <v>20000</v>
          </cell>
          <cell r="F88">
            <v>20000</v>
          </cell>
          <cell r="G88">
            <v>20000</v>
          </cell>
          <cell r="H88">
            <v>20000</v>
          </cell>
          <cell r="I88">
            <v>20000</v>
          </cell>
          <cell r="J88">
            <v>20000</v>
          </cell>
          <cell r="K88">
            <v>20000</v>
          </cell>
          <cell r="L88">
            <v>20000</v>
          </cell>
          <cell r="M88">
            <v>20000</v>
          </cell>
          <cell r="N88">
            <v>20000</v>
          </cell>
        </row>
        <row r="89">
          <cell r="B89" t="str">
            <v>RMGOM8845</v>
          </cell>
          <cell r="C89">
            <v>0</v>
          </cell>
          <cell r="D89">
            <v>0</v>
          </cell>
          <cell r="E89">
            <v>15000</v>
          </cell>
          <cell r="F89">
            <v>15000</v>
          </cell>
          <cell r="G89">
            <v>15000</v>
          </cell>
          <cell r="H89">
            <v>15000</v>
          </cell>
          <cell r="I89">
            <v>15000</v>
          </cell>
          <cell r="J89">
            <v>15000</v>
          </cell>
          <cell r="K89">
            <v>15000</v>
          </cell>
          <cell r="L89">
            <v>15000</v>
          </cell>
          <cell r="M89">
            <v>15000</v>
          </cell>
          <cell r="N89">
            <v>15000</v>
          </cell>
        </row>
        <row r="90">
          <cell r="B90" t="str">
            <v>RMGOM8846</v>
          </cell>
          <cell r="C90">
            <v>0</v>
          </cell>
          <cell r="D90">
            <v>40000</v>
          </cell>
          <cell r="E90">
            <v>40000</v>
          </cell>
          <cell r="F90">
            <v>60000</v>
          </cell>
          <cell r="G90">
            <v>60000</v>
          </cell>
          <cell r="H90">
            <v>82000</v>
          </cell>
          <cell r="I90">
            <v>82000</v>
          </cell>
          <cell r="J90">
            <v>82000</v>
          </cell>
          <cell r="K90">
            <v>82000</v>
          </cell>
          <cell r="L90">
            <v>82000</v>
          </cell>
          <cell r="M90">
            <v>82000</v>
          </cell>
          <cell r="N90">
            <v>82000</v>
          </cell>
        </row>
        <row r="92">
          <cell r="B92" t="str">
            <v>RMDCA0002</v>
          </cell>
          <cell r="C92">
            <v>0</v>
          </cell>
          <cell r="D92">
            <v>0</v>
          </cell>
          <cell r="E92">
            <v>0</v>
          </cell>
          <cell r="F92">
            <v>0</v>
          </cell>
          <cell r="G92">
            <v>0</v>
          </cell>
          <cell r="H92">
            <v>0</v>
          </cell>
          <cell r="I92">
            <v>25000</v>
          </cell>
          <cell r="J92">
            <v>50000</v>
          </cell>
          <cell r="K92">
            <v>75000</v>
          </cell>
          <cell r="L92">
            <v>100000</v>
          </cell>
          <cell r="M92">
            <v>100000</v>
          </cell>
          <cell r="N92">
            <v>100000</v>
          </cell>
        </row>
        <row r="93">
          <cell r="B93" t="str">
            <v>RMDCA0005</v>
          </cell>
          <cell r="C93">
            <v>0</v>
          </cell>
          <cell r="D93">
            <v>0</v>
          </cell>
          <cell r="E93">
            <v>0</v>
          </cell>
          <cell r="F93">
            <v>0</v>
          </cell>
          <cell r="G93">
            <v>0</v>
          </cell>
          <cell r="H93">
            <v>0</v>
          </cell>
          <cell r="I93">
            <v>0</v>
          </cell>
          <cell r="J93">
            <v>0</v>
          </cell>
          <cell r="K93">
            <v>0</v>
          </cell>
          <cell r="L93">
            <v>0</v>
          </cell>
          <cell r="M93">
            <v>0</v>
          </cell>
          <cell r="N93">
            <v>0</v>
          </cell>
        </row>
        <row r="94">
          <cell r="B94" t="str">
            <v>RMDCA0006</v>
          </cell>
          <cell r="C94">
            <v>0</v>
          </cell>
          <cell r="D94">
            <v>0</v>
          </cell>
          <cell r="E94">
            <v>0</v>
          </cell>
          <cell r="F94">
            <v>0</v>
          </cell>
          <cell r="G94">
            <v>0</v>
          </cell>
          <cell r="H94">
            <v>0</v>
          </cell>
          <cell r="I94">
            <v>0</v>
          </cell>
          <cell r="J94">
            <v>0</v>
          </cell>
          <cell r="K94">
            <v>0</v>
          </cell>
          <cell r="L94">
            <v>0</v>
          </cell>
          <cell r="M94">
            <v>0</v>
          </cell>
          <cell r="N94">
            <v>0</v>
          </cell>
        </row>
        <row r="95">
          <cell r="B95" t="str">
            <v>RMDCA0007</v>
          </cell>
          <cell r="C95">
            <v>0</v>
          </cell>
          <cell r="D95">
            <v>0</v>
          </cell>
          <cell r="E95">
            <v>0</v>
          </cell>
          <cell r="F95">
            <v>0</v>
          </cell>
          <cell r="G95">
            <v>0</v>
          </cell>
          <cell r="H95">
            <v>0</v>
          </cell>
          <cell r="I95">
            <v>0</v>
          </cell>
          <cell r="J95">
            <v>0</v>
          </cell>
          <cell r="K95">
            <v>0</v>
          </cell>
          <cell r="L95">
            <v>0</v>
          </cell>
          <cell r="M95">
            <v>0</v>
          </cell>
          <cell r="N95">
            <v>0</v>
          </cell>
        </row>
        <row r="96">
          <cell r="B96" t="str">
            <v>RMDCA0008</v>
          </cell>
          <cell r="C96">
            <v>0</v>
          </cell>
          <cell r="D96">
            <v>0</v>
          </cell>
          <cell r="E96">
            <v>0</v>
          </cell>
          <cell r="F96">
            <v>0</v>
          </cell>
          <cell r="G96">
            <v>0</v>
          </cell>
          <cell r="H96">
            <v>20000</v>
          </cell>
          <cell r="I96">
            <v>40000</v>
          </cell>
          <cell r="J96">
            <v>60000</v>
          </cell>
          <cell r="K96">
            <v>70000</v>
          </cell>
          <cell r="L96">
            <v>80000</v>
          </cell>
          <cell r="M96">
            <v>80000</v>
          </cell>
          <cell r="N96">
            <v>80000</v>
          </cell>
        </row>
        <row r="97">
          <cell r="B97" t="str">
            <v>RMDCA0011</v>
          </cell>
          <cell r="C97">
            <v>0</v>
          </cell>
          <cell r="D97">
            <v>0</v>
          </cell>
          <cell r="E97">
            <v>0</v>
          </cell>
          <cell r="F97">
            <v>0</v>
          </cell>
          <cell r="G97">
            <v>0</v>
          </cell>
          <cell r="H97">
            <v>0</v>
          </cell>
          <cell r="I97">
            <v>0</v>
          </cell>
          <cell r="J97">
            <v>0</v>
          </cell>
          <cell r="K97">
            <v>0</v>
          </cell>
          <cell r="L97">
            <v>0</v>
          </cell>
          <cell r="M97">
            <v>0</v>
          </cell>
          <cell r="N97">
            <v>0</v>
          </cell>
        </row>
        <row r="98">
          <cell r="B98" t="str">
            <v>RMDCA1101</v>
          </cell>
          <cell r="C98">
            <v>0</v>
          </cell>
          <cell r="D98">
            <v>0</v>
          </cell>
          <cell r="E98">
            <v>10000</v>
          </cell>
          <cell r="F98">
            <v>10000</v>
          </cell>
          <cell r="G98">
            <v>10000</v>
          </cell>
          <cell r="H98">
            <v>10000</v>
          </cell>
          <cell r="I98">
            <v>10000</v>
          </cell>
          <cell r="J98">
            <v>10000</v>
          </cell>
          <cell r="K98">
            <v>10000</v>
          </cell>
          <cell r="L98">
            <v>10000</v>
          </cell>
          <cell r="M98">
            <v>10000</v>
          </cell>
          <cell r="N98">
            <v>10000</v>
          </cell>
        </row>
        <row r="99">
          <cell r="B99" t="str">
            <v>RMDCA0012</v>
          </cell>
          <cell r="C99">
            <v>0</v>
          </cell>
          <cell r="D99">
            <v>0</v>
          </cell>
          <cell r="E99">
            <v>0</v>
          </cell>
          <cell r="F99">
            <v>10000</v>
          </cell>
          <cell r="G99">
            <v>20000</v>
          </cell>
          <cell r="H99">
            <v>30000</v>
          </cell>
          <cell r="I99">
            <v>40000</v>
          </cell>
          <cell r="J99">
            <v>50000</v>
          </cell>
          <cell r="K99">
            <v>60000</v>
          </cell>
          <cell r="L99">
            <v>70000</v>
          </cell>
          <cell r="M99">
            <v>80000</v>
          </cell>
          <cell r="N99">
            <v>80000</v>
          </cell>
        </row>
        <row r="100">
          <cell r="B100" t="str">
            <v>RMDCA0013</v>
          </cell>
          <cell r="C100">
            <v>0</v>
          </cell>
          <cell r="D100">
            <v>0</v>
          </cell>
          <cell r="E100">
            <v>0</v>
          </cell>
          <cell r="F100">
            <v>0</v>
          </cell>
          <cell r="G100">
            <v>0</v>
          </cell>
          <cell r="H100">
            <v>0</v>
          </cell>
          <cell r="I100">
            <v>0</v>
          </cell>
          <cell r="J100">
            <v>2000</v>
          </cell>
          <cell r="K100">
            <v>4000</v>
          </cell>
          <cell r="L100">
            <v>6000</v>
          </cell>
          <cell r="M100">
            <v>8000</v>
          </cell>
          <cell r="N100">
            <v>10000</v>
          </cell>
        </row>
        <row r="101">
          <cell r="B101" t="str">
            <v>RMFCA0035</v>
          </cell>
          <cell r="C101">
            <v>0</v>
          </cell>
          <cell r="D101">
            <v>0</v>
          </cell>
          <cell r="E101">
            <v>0</v>
          </cell>
          <cell r="F101">
            <v>0</v>
          </cell>
          <cell r="G101">
            <v>0</v>
          </cell>
          <cell r="H101">
            <v>0</v>
          </cell>
          <cell r="I101">
            <v>0</v>
          </cell>
          <cell r="J101">
            <v>0</v>
          </cell>
          <cell r="K101">
            <v>0</v>
          </cell>
          <cell r="L101">
            <v>0</v>
          </cell>
          <cell r="M101">
            <v>0</v>
          </cell>
          <cell r="N101">
            <v>0</v>
          </cell>
        </row>
        <row r="102">
          <cell r="B102" t="str">
            <v>RMGCA0050</v>
          </cell>
          <cell r="C102">
            <v>0</v>
          </cell>
          <cell r="D102">
            <v>0</v>
          </cell>
          <cell r="E102">
            <v>0</v>
          </cell>
          <cell r="F102">
            <v>0</v>
          </cell>
          <cell r="G102">
            <v>0</v>
          </cell>
          <cell r="H102">
            <v>0</v>
          </cell>
          <cell r="I102">
            <v>0</v>
          </cell>
          <cell r="J102">
            <v>0</v>
          </cell>
          <cell r="K102">
            <v>0</v>
          </cell>
          <cell r="L102">
            <v>0</v>
          </cell>
          <cell r="M102">
            <v>0</v>
          </cell>
          <cell r="N102">
            <v>0</v>
          </cell>
        </row>
        <row r="103">
          <cell r="B103" t="str">
            <v>RMGCA5001</v>
          </cell>
          <cell r="C103">
            <v>0</v>
          </cell>
          <cell r="D103">
            <v>0</v>
          </cell>
          <cell r="E103">
            <v>30000</v>
          </cell>
          <cell r="F103">
            <v>60000</v>
          </cell>
          <cell r="G103">
            <v>70000</v>
          </cell>
          <cell r="H103">
            <v>70000</v>
          </cell>
          <cell r="I103">
            <v>70000</v>
          </cell>
          <cell r="J103">
            <v>70000</v>
          </cell>
          <cell r="K103">
            <v>70000</v>
          </cell>
          <cell r="L103">
            <v>70000</v>
          </cell>
          <cell r="M103">
            <v>70000</v>
          </cell>
          <cell r="N103">
            <v>70000</v>
          </cell>
        </row>
        <row r="104">
          <cell r="B104" t="str">
            <v>RMGCA5002</v>
          </cell>
          <cell r="C104">
            <v>0</v>
          </cell>
          <cell r="D104">
            <v>0</v>
          </cell>
          <cell r="E104">
            <v>0</v>
          </cell>
          <cell r="F104">
            <v>0</v>
          </cell>
          <cell r="G104">
            <v>0</v>
          </cell>
          <cell r="H104">
            <v>68000</v>
          </cell>
          <cell r="I104">
            <v>168000</v>
          </cell>
          <cell r="J104">
            <v>268000</v>
          </cell>
          <cell r="K104">
            <v>468000</v>
          </cell>
          <cell r="L104">
            <v>568000</v>
          </cell>
          <cell r="M104">
            <v>764000</v>
          </cell>
          <cell r="N104">
            <v>764000</v>
          </cell>
        </row>
        <row r="105">
          <cell r="B105" t="str">
            <v>RMGCA0051</v>
          </cell>
          <cell r="C105">
            <v>0</v>
          </cell>
          <cell r="D105">
            <v>0</v>
          </cell>
          <cell r="E105">
            <v>0</v>
          </cell>
          <cell r="F105">
            <v>0</v>
          </cell>
          <cell r="G105">
            <v>200000</v>
          </cell>
          <cell r="H105">
            <v>200000</v>
          </cell>
          <cell r="I105">
            <v>400000</v>
          </cell>
          <cell r="J105">
            <v>400000</v>
          </cell>
          <cell r="K105">
            <v>636000</v>
          </cell>
          <cell r="L105">
            <v>636000</v>
          </cell>
          <cell r="M105">
            <v>636000</v>
          </cell>
          <cell r="N105">
            <v>636000</v>
          </cell>
        </row>
        <row r="106">
          <cell r="B106" t="str">
            <v>RMGCA0055</v>
          </cell>
          <cell r="C106">
            <v>0</v>
          </cell>
          <cell r="D106">
            <v>0</v>
          </cell>
          <cell r="E106">
            <v>0</v>
          </cell>
          <cell r="F106">
            <v>100000</v>
          </cell>
          <cell r="G106">
            <v>100000</v>
          </cell>
          <cell r="H106">
            <v>200000</v>
          </cell>
          <cell r="I106">
            <v>200000</v>
          </cell>
          <cell r="J106">
            <v>300000</v>
          </cell>
          <cell r="K106">
            <v>300000</v>
          </cell>
          <cell r="L106">
            <v>400000</v>
          </cell>
          <cell r="M106">
            <v>400000</v>
          </cell>
          <cell r="N106">
            <v>500000</v>
          </cell>
        </row>
        <row r="107">
          <cell r="B107" t="str">
            <v>RMGCA0056</v>
          </cell>
          <cell r="C107">
            <v>0</v>
          </cell>
          <cell r="D107">
            <v>0</v>
          </cell>
          <cell r="E107">
            <v>0</v>
          </cell>
          <cell r="F107">
            <v>0</v>
          </cell>
          <cell r="G107">
            <v>0</v>
          </cell>
          <cell r="H107">
            <v>0</v>
          </cell>
          <cell r="I107">
            <v>0</v>
          </cell>
          <cell r="J107">
            <v>0</v>
          </cell>
          <cell r="K107">
            <v>0</v>
          </cell>
          <cell r="L107">
            <v>0</v>
          </cell>
          <cell r="M107">
            <v>0</v>
          </cell>
          <cell r="N107">
            <v>0</v>
          </cell>
        </row>
        <row r="108">
          <cell r="B108" t="str">
            <v>RMGCA5601</v>
          </cell>
          <cell r="C108">
            <v>0</v>
          </cell>
          <cell r="D108">
            <v>0</v>
          </cell>
          <cell r="E108">
            <v>0</v>
          </cell>
          <cell r="F108">
            <v>0</v>
          </cell>
          <cell r="G108">
            <v>0</v>
          </cell>
          <cell r="H108">
            <v>0</v>
          </cell>
          <cell r="I108">
            <v>0</v>
          </cell>
          <cell r="J108">
            <v>0</v>
          </cell>
          <cell r="K108">
            <v>0</v>
          </cell>
          <cell r="L108">
            <v>0</v>
          </cell>
          <cell r="M108">
            <v>0</v>
          </cell>
          <cell r="N108">
            <v>0</v>
          </cell>
        </row>
        <row r="109">
          <cell r="B109" t="str">
            <v>RMGCA5602</v>
          </cell>
          <cell r="C109">
            <v>0</v>
          </cell>
          <cell r="D109">
            <v>0</v>
          </cell>
          <cell r="E109">
            <v>0</v>
          </cell>
          <cell r="F109">
            <v>0</v>
          </cell>
          <cell r="G109">
            <v>0</v>
          </cell>
          <cell r="H109">
            <v>0</v>
          </cell>
          <cell r="I109">
            <v>0</v>
          </cell>
          <cell r="J109">
            <v>0</v>
          </cell>
          <cell r="K109">
            <v>0</v>
          </cell>
          <cell r="L109">
            <v>0</v>
          </cell>
          <cell r="M109">
            <v>0</v>
          </cell>
          <cell r="N109">
            <v>0</v>
          </cell>
        </row>
        <row r="110">
          <cell r="B110" t="str">
            <v>RMGCA5603</v>
          </cell>
          <cell r="C110">
            <v>0</v>
          </cell>
          <cell r="D110">
            <v>0</v>
          </cell>
          <cell r="E110">
            <v>0</v>
          </cell>
          <cell r="F110">
            <v>0</v>
          </cell>
          <cell r="G110">
            <v>0</v>
          </cell>
          <cell r="H110">
            <v>0</v>
          </cell>
          <cell r="I110">
            <v>0</v>
          </cell>
          <cell r="J110">
            <v>0</v>
          </cell>
          <cell r="K110">
            <v>150000</v>
          </cell>
          <cell r="L110">
            <v>150000</v>
          </cell>
          <cell r="M110">
            <v>150000</v>
          </cell>
          <cell r="N110">
            <v>150000</v>
          </cell>
        </row>
        <row r="111">
          <cell r="B111" t="str">
            <v>RMGCA5604</v>
          </cell>
          <cell r="C111">
            <v>0</v>
          </cell>
          <cell r="D111">
            <v>0</v>
          </cell>
          <cell r="E111">
            <v>0</v>
          </cell>
          <cell r="F111">
            <v>0</v>
          </cell>
          <cell r="G111">
            <v>0</v>
          </cell>
          <cell r="H111">
            <v>0</v>
          </cell>
          <cell r="I111">
            <v>0</v>
          </cell>
          <cell r="J111">
            <v>0</v>
          </cell>
          <cell r="K111">
            <v>0</v>
          </cell>
          <cell r="L111">
            <v>0</v>
          </cell>
          <cell r="M111">
            <v>0</v>
          </cell>
          <cell r="N111">
            <v>0</v>
          </cell>
        </row>
        <row r="112">
          <cell r="B112" t="str">
            <v>RMGCA5605</v>
          </cell>
          <cell r="C112">
            <v>0</v>
          </cell>
          <cell r="D112">
            <v>0</v>
          </cell>
          <cell r="E112">
            <v>0</v>
          </cell>
          <cell r="F112">
            <v>0</v>
          </cell>
          <cell r="G112">
            <v>0</v>
          </cell>
          <cell r="H112">
            <v>0</v>
          </cell>
          <cell r="I112">
            <v>0</v>
          </cell>
          <cell r="J112">
            <v>0</v>
          </cell>
          <cell r="K112">
            <v>1030000</v>
          </cell>
          <cell r="L112">
            <v>1030000</v>
          </cell>
          <cell r="M112">
            <v>1030000</v>
          </cell>
          <cell r="N112">
            <v>1030000</v>
          </cell>
        </row>
        <row r="113">
          <cell r="B113" t="str">
            <v>RMGCA0057</v>
          </cell>
          <cell r="C113">
            <v>0</v>
          </cell>
          <cell r="D113">
            <v>0</v>
          </cell>
          <cell r="E113">
            <v>0</v>
          </cell>
          <cell r="F113">
            <v>0</v>
          </cell>
          <cell r="G113">
            <v>0</v>
          </cell>
          <cell r="H113">
            <v>0</v>
          </cell>
          <cell r="I113">
            <v>0</v>
          </cell>
          <cell r="J113">
            <v>0</v>
          </cell>
          <cell r="K113">
            <v>0</v>
          </cell>
          <cell r="L113">
            <v>0</v>
          </cell>
          <cell r="M113">
            <v>0</v>
          </cell>
          <cell r="N113">
            <v>0</v>
          </cell>
        </row>
        <row r="114">
          <cell r="B114" t="str">
            <v>RMGCA0058</v>
          </cell>
          <cell r="C114">
            <v>0</v>
          </cell>
          <cell r="D114">
            <v>0</v>
          </cell>
          <cell r="E114">
            <v>0</v>
          </cell>
          <cell r="F114">
            <v>0</v>
          </cell>
          <cell r="G114">
            <v>0</v>
          </cell>
          <cell r="H114">
            <v>0</v>
          </cell>
          <cell r="I114">
            <v>0</v>
          </cell>
          <cell r="J114">
            <v>0</v>
          </cell>
          <cell r="K114">
            <v>0</v>
          </cell>
          <cell r="L114">
            <v>0</v>
          </cell>
          <cell r="M114">
            <v>0</v>
          </cell>
          <cell r="N114">
            <v>0</v>
          </cell>
        </row>
        <row r="115">
          <cell r="B115" t="str">
            <v>RMGCA5801</v>
          </cell>
          <cell r="C115">
            <v>0</v>
          </cell>
          <cell r="D115">
            <v>0</v>
          </cell>
          <cell r="E115">
            <v>0</v>
          </cell>
          <cell r="F115">
            <v>0</v>
          </cell>
          <cell r="G115">
            <v>0</v>
          </cell>
          <cell r="H115">
            <v>100000</v>
          </cell>
          <cell r="I115">
            <v>250000</v>
          </cell>
          <cell r="J115">
            <v>250000</v>
          </cell>
          <cell r="K115">
            <v>250000</v>
          </cell>
          <cell r="L115">
            <v>250000</v>
          </cell>
          <cell r="M115">
            <v>250000</v>
          </cell>
          <cell r="N115">
            <v>250000</v>
          </cell>
        </row>
        <row r="116">
          <cell r="B116" t="str">
            <v>RMGCA5802</v>
          </cell>
          <cell r="C116">
            <v>0</v>
          </cell>
          <cell r="D116">
            <v>0</v>
          </cell>
          <cell r="E116">
            <v>0</v>
          </cell>
          <cell r="F116">
            <v>0</v>
          </cell>
          <cell r="G116">
            <v>0</v>
          </cell>
          <cell r="H116">
            <v>0</v>
          </cell>
          <cell r="I116">
            <v>0</v>
          </cell>
          <cell r="J116">
            <v>0</v>
          </cell>
          <cell r="K116">
            <v>0</v>
          </cell>
          <cell r="L116">
            <v>0</v>
          </cell>
          <cell r="M116">
            <v>0</v>
          </cell>
          <cell r="N116">
            <v>0</v>
          </cell>
        </row>
        <row r="117">
          <cell r="B117" t="str">
            <v>RMGCA5803</v>
          </cell>
          <cell r="C117">
            <v>0</v>
          </cell>
          <cell r="D117">
            <v>0</v>
          </cell>
          <cell r="E117">
            <v>0</v>
          </cell>
          <cell r="F117">
            <v>0</v>
          </cell>
          <cell r="G117">
            <v>150000</v>
          </cell>
          <cell r="H117">
            <v>150000</v>
          </cell>
          <cell r="I117">
            <v>150000</v>
          </cell>
          <cell r="J117">
            <v>150000</v>
          </cell>
          <cell r="K117">
            <v>150000</v>
          </cell>
          <cell r="L117">
            <v>150000</v>
          </cell>
          <cell r="M117">
            <v>150000</v>
          </cell>
          <cell r="N117">
            <v>150000</v>
          </cell>
        </row>
        <row r="118">
          <cell r="B118" t="str">
            <v>RMGCA5804</v>
          </cell>
          <cell r="C118">
            <v>0</v>
          </cell>
          <cell r="D118">
            <v>0</v>
          </cell>
          <cell r="E118">
            <v>0</v>
          </cell>
          <cell r="F118">
            <v>0</v>
          </cell>
          <cell r="G118">
            <v>0</v>
          </cell>
          <cell r="H118">
            <v>0</v>
          </cell>
          <cell r="I118">
            <v>0</v>
          </cell>
          <cell r="J118">
            <v>0</v>
          </cell>
          <cell r="K118">
            <v>0</v>
          </cell>
          <cell r="L118">
            <v>0</v>
          </cell>
          <cell r="M118">
            <v>0</v>
          </cell>
          <cell r="N118">
            <v>0</v>
          </cell>
        </row>
        <row r="119">
          <cell r="B119" t="str">
            <v>RMGCA5805</v>
          </cell>
          <cell r="C119">
            <v>0</v>
          </cell>
          <cell r="D119">
            <v>0</v>
          </cell>
          <cell r="E119">
            <v>0</v>
          </cell>
          <cell r="F119">
            <v>0</v>
          </cell>
          <cell r="G119">
            <v>0</v>
          </cell>
          <cell r="H119">
            <v>0</v>
          </cell>
          <cell r="I119">
            <v>0</v>
          </cell>
          <cell r="J119">
            <v>150000</v>
          </cell>
          <cell r="K119">
            <v>250000</v>
          </cell>
          <cell r="L119">
            <v>250000</v>
          </cell>
          <cell r="M119">
            <v>250000</v>
          </cell>
          <cell r="N119">
            <v>250000</v>
          </cell>
        </row>
        <row r="120">
          <cell r="B120" t="str">
            <v>RMGCA5806</v>
          </cell>
          <cell r="C120">
            <v>0</v>
          </cell>
          <cell r="D120">
            <v>0</v>
          </cell>
          <cell r="E120">
            <v>0</v>
          </cell>
          <cell r="F120">
            <v>0</v>
          </cell>
          <cell r="G120">
            <v>0</v>
          </cell>
          <cell r="H120">
            <v>0</v>
          </cell>
          <cell r="I120">
            <v>0</v>
          </cell>
          <cell r="J120">
            <v>0</v>
          </cell>
          <cell r="K120">
            <v>0</v>
          </cell>
          <cell r="L120">
            <v>0</v>
          </cell>
          <cell r="M120">
            <v>0</v>
          </cell>
          <cell r="N120">
            <v>0</v>
          </cell>
        </row>
        <row r="121">
          <cell r="B121" t="str">
            <v>RMGCA0059</v>
          </cell>
          <cell r="C121">
            <v>0</v>
          </cell>
          <cell r="D121">
            <v>0</v>
          </cell>
          <cell r="E121">
            <v>0</v>
          </cell>
          <cell r="F121">
            <v>0</v>
          </cell>
          <cell r="G121">
            <v>0</v>
          </cell>
          <cell r="H121">
            <v>0</v>
          </cell>
          <cell r="I121">
            <v>0</v>
          </cell>
          <cell r="J121">
            <v>0</v>
          </cell>
          <cell r="K121">
            <v>0</v>
          </cell>
          <cell r="L121">
            <v>0</v>
          </cell>
          <cell r="M121">
            <v>0</v>
          </cell>
          <cell r="N121">
            <v>0</v>
          </cell>
        </row>
        <row r="123">
          <cell r="B123" t="str">
            <v>RMEXT0001</v>
          </cell>
          <cell r="C123">
            <v>0</v>
          </cell>
          <cell r="D123">
            <v>0</v>
          </cell>
          <cell r="E123">
            <v>0</v>
          </cell>
          <cell r="F123">
            <v>0</v>
          </cell>
          <cell r="G123">
            <v>0</v>
          </cell>
          <cell r="H123">
            <v>0</v>
          </cell>
          <cell r="I123">
            <v>0</v>
          </cell>
          <cell r="J123">
            <v>0</v>
          </cell>
          <cell r="K123">
            <v>0</v>
          </cell>
          <cell r="L123">
            <v>0</v>
          </cell>
          <cell r="M123">
            <v>0</v>
          </cell>
          <cell r="N123">
            <v>0</v>
          </cell>
        </row>
        <row r="124">
          <cell r="B124" t="str">
            <v>RMEXT0010</v>
          </cell>
          <cell r="C124">
            <v>0</v>
          </cell>
          <cell r="D124">
            <v>0</v>
          </cell>
          <cell r="E124">
            <v>0</v>
          </cell>
          <cell r="F124">
            <v>0</v>
          </cell>
          <cell r="G124">
            <v>0</v>
          </cell>
          <cell r="H124">
            <v>0</v>
          </cell>
          <cell r="I124">
            <v>0</v>
          </cell>
          <cell r="J124">
            <v>0</v>
          </cell>
          <cell r="K124">
            <v>0</v>
          </cell>
          <cell r="L124">
            <v>0</v>
          </cell>
          <cell r="M124">
            <v>0</v>
          </cell>
          <cell r="N124">
            <v>0</v>
          </cell>
        </row>
        <row r="125">
          <cell r="B125" t="str">
            <v>RMEXT0020</v>
          </cell>
          <cell r="C125">
            <v>0</v>
          </cell>
          <cell r="D125">
            <v>0</v>
          </cell>
          <cell r="E125">
            <v>0</v>
          </cell>
          <cell r="F125">
            <v>0</v>
          </cell>
          <cell r="G125">
            <v>0</v>
          </cell>
          <cell r="H125">
            <v>0</v>
          </cell>
          <cell r="I125">
            <v>0</v>
          </cell>
          <cell r="J125">
            <v>0</v>
          </cell>
          <cell r="K125">
            <v>0</v>
          </cell>
          <cell r="L125">
            <v>0</v>
          </cell>
          <cell r="M125">
            <v>0</v>
          </cell>
          <cell r="N125">
            <v>0</v>
          </cell>
        </row>
        <row r="126">
          <cell r="B126" t="str">
            <v>RMEXT0030</v>
          </cell>
          <cell r="C126">
            <v>0</v>
          </cell>
          <cell r="D126">
            <v>0</v>
          </cell>
          <cell r="E126">
            <v>0</v>
          </cell>
          <cell r="F126">
            <v>0</v>
          </cell>
          <cell r="G126">
            <v>0</v>
          </cell>
          <cell r="H126">
            <v>0</v>
          </cell>
          <cell r="I126">
            <v>0</v>
          </cell>
          <cell r="J126">
            <v>0</v>
          </cell>
          <cell r="K126">
            <v>0</v>
          </cell>
          <cell r="L126">
            <v>0</v>
          </cell>
          <cell r="M126">
            <v>0</v>
          </cell>
          <cell r="N126">
            <v>0</v>
          </cell>
        </row>
        <row r="127">
          <cell r="B127" t="str">
            <v>RMEXT0040</v>
          </cell>
          <cell r="C127">
            <v>0</v>
          </cell>
          <cell r="D127">
            <v>0</v>
          </cell>
          <cell r="E127">
            <v>0</v>
          </cell>
          <cell r="F127">
            <v>0</v>
          </cell>
          <cell r="G127">
            <v>0</v>
          </cell>
          <cell r="H127">
            <v>0</v>
          </cell>
          <cell r="I127">
            <v>0</v>
          </cell>
          <cell r="J127">
            <v>0</v>
          </cell>
          <cell r="K127">
            <v>0</v>
          </cell>
          <cell r="L127">
            <v>0</v>
          </cell>
          <cell r="M127">
            <v>0</v>
          </cell>
          <cell r="N127">
            <v>0</v>
          </cell>
        </row>
        <row r="128">
          <cell r="B128" t="str">
            <v>RMEXT0050</v>
          </cell>
          <cell r="C128">
            <v>0</v>
          </cell>
          <cell r="D128">
            <v>0</v>
          </cell>
          <cell r="E128">
            <v>0</v>
          </cell>
          <cell r="F128">
            <v>0</v>
          </cell>
          <cell r="G128">
            <v>0</v>
          </cell>
          <cell r="H128">
            <v>0</v>
          </cell>
          <cell r="I128">
            <v>0</v>
          </cell>
          <cell r="J128">
            <v>0</v>
          </cell>
          <cell r="K128">
            <v>0</v>
          </cell>
          <cell r="L128">
            <v>0</v>
          </cell>
          <cell r="M128">
            <v>0</v>
          </cell>
          <cell r="N128">
            <v>0</v>
          </cell>
        </row>
        <row r="129">
          <cell r="B129" t="str">
            <v>RMEXT0060</v>
          </cell>
          <cell r="C129">
            <v>0</v>
          </cell>
          <cell r="D129">
            <v>0</v>
          </cell>
          <cell r="E129">
            <v>0</v>
          </cell>
          <cell r="F129">
            <v>0</v>
          </cell>
          <cell r="G129">
            <v>0</v>
          </cell>
          <cell r="H129">
            <v>0</v>
          </cell>
          <cell r="I129">
            <v>0</v>
          </cell>
          <cell r="J129">
            <v>0</v>
          </cell>
          <cell r="K129">
            <v>0</v>
          </cell>
          <cell r="L129">
            <v>0</v>
          </cell>
          <cell r="M129">
            <v>0</v>
          </cell>
          <cell r="N129">
            <v>0</v>
          </cell>
        </row>
        <row r="130">
          <cell r="B130" t="str">
            <v>RMEXT0070</v>
          </cell>
          <cell r="C130">
            <v>0</v>
          </cell>
          <cell r="D130">
            <v>0</v>
          </cell>
          <cell r="E130">
            <v>0</v>
          </cell>
          <cell r="F130">
            <v>0</v>
          </cell>
          <cell r="G130">
            <v>0</v>
          </cell>
          <cell r="H130">
            <v>0</v>
          </cell>
          <cell r="I130">
            <v>0</v>
          </cell>
          <cell r="J130">
            <v>0</v>
          </cell>
          <cell r="K130">
            <v>0</v>
          </cell>
          <cell r="L130">
            <v>0</v>
          </cell>
          <cell r="M130">
            <v>0</v>
          </cell>
          <cell r="N130">
            <v>0</v>
          </cell>
        </row>
        <row r="131">
          <cell r="B131" t="str">
            <v>RMEXT0080</v>
          </cell>
          <cell r="C131">
            <v>0</v>
          </cell>
          <cell r="D131">
            <v>0</v>
          </cell>
          <cell r="E131">
            <v>0</v>
          </cell>
          <cell r="F131">
            <v>0</v>
          </cell>
          <cell r="G131">
            <v>0</v>
          </cell>
          <cell r="H131">
            <v>0</v>
          </cell>
          <cell r="I131">
            <v>0</v>
          </cell>
          <cell r="J131">
            <v>0</v>
          </cell>
          <cell r="K131">
            <v>0</v>
          </cell>
          <cell r="L131">
            <v>0</v>
          </cell>
          <cell r="M131">
            <v>0</v>
          </cell>
          <cell r="N131">
            <v>0</v>
          </cell>
        </row>
        <row r="132">
          <cell r="B132" t="str">
            <v>RMEXT0090</v>
          </cell>
          <cell r="C132">
            <v>0</v>
          </cell>
          <cell r="D132">
            <v>0</v>
          </cell>
          <cell r="E132">
            <v>0</v>
          </cell>
          <cell r="F132">
            <v>0</v>
          </cell>
          <cell r="G132">
            <v>0</v>
          </cell>
          <cell r="H132">
            <v>0</v>
          </cell>
          <cell r="I132">
            <v>0</v>
          </cell>
          <cell r="J132">
            <v>0</v>
          </cell>
          <cell r="K132">
            <v>0</v>
          </cell>
          <cell r="L132">
            <v>0</v>
          </cell>
          <cell r="M132">
            <v>0</v>
          </cell>
          <cell r="N132">
            <v>0</v>
          </cell>
        </row>
        <row r="133">
          <cell r="B133" t="str">
            <v>Capital $ (no MFA)</v>
          </cell>
          <cell r="C133">
            <v>0</v>
          </cell>
          <cell r="D133">
            <v>0</v>
          </cell>
          <cell r="E133">
            <v>40000</v>
          </cell>
          <cell r="F133">
            <v>160000</v>
          </cell>
          <cell r="G133">
            <v>550000</v>
          </cell>
          <cell r="H133">
            <v>848000</v>
          </cell>
          <cell r="I133">
            <v>1353000</v>
          </cell>
          <cell r="J133">
            <v>1760000</v>
          </cell>
          <cell r="K133">
            <v>3523000</v>
          </cell>
          <cell r="L133">
            <v>3770000</v>
          </cell>
          <cell r="M133">
            <v>3978000</v>
          </cell>
          <cell r="N133">
            <v>4080000</v>
          </cell>
        </row>
        <row r="134">
          <cell r="B134" t="str">
            <v>MFA</v>
          </cell>
          <cell r="C134">
            <v>0</v>
          </cell>
          <cell r="D134">
            <v>10000</v>
          </cell>
          <cell r="E134">
            <v>10000</v>
          </cell>
          <cell r="F134">
            <v>160000</v>
          </cell>
          <cell r="G134">
            <v>160000</v>
          </cell>
          <cell r="H134">
            <v>160000</v>
          </cell>
          <cell r="I134">
            <v>160000</v>
          </cell>
          <cell r="J134">
            <v>160000</v>
          </cell>
          <cell r="K134">
            <v>160000</v>
          </cell>
          <cell r="L134">
            <v>160000</v>
          </cell>
          <cell r="M134">
            <v>160000</v>
          </cell>
          <cell r="N134">
            <v>0</v>
          </cell>
        </row>
      </sheetData>
      <sheetData sheetId="3"/>
      <sheetData sheetId="4" refreshError="1">
        <row r="1">
          <cell r="A1" t="str">
            <v>Project Category</v>
          </cell>
          <cell r="B1" t="str">
            <v>Amount</v>
          </cell>
        </row>
        <row r="2">
          <cell r="A2" t="str">
            <v>OM&amp;A Project Budget</v>
          </cell>
        </row>
        <row r="3">
          <cell r="A3" t="str">
            <v>RMCRO0001</v>
          </cell>
          <cell r="B3">
            <v>80000</v>
          </cell>
        </row>
        <row r="4">
          <cell r="A4" t="str">
            <v>RMCRO0101</v>
          </cell>
          <cell r="B4">
            <v>10000</v>
          </cell>
        </row>
        <row r="5">
          <cell r="A5" t="str">
            <v>RMCRO0102</v>
          </cell>
          <cell r="B5">
            <v>85000</v>
          </cell>
        </row>
        <row r="6">
          <cell r="A6" t="str">
            <v>RMCRO0103</v>
          </cell>
          <cell r="B6">
            <v>5000</v>
          </cell>
        </row>
        <row r="7">
          <cell r="A7" t="str">
            <v>RMCRO0104</v>
          </cell>
          <cell r="B7">
            <v>40000</v>
          </cell>
        </row>
        <row r="8">
          <cell r="A8" t="str">
            <v>OMA000012</v>
          </cell>
          <cell r="B8">
            <v>0</v>
          </cell>
        </row>
        <row r="9">
          <cell r="A9" t="str">
            <v>RMDOM0011</v>
          </cell>
          <cell r="B9">
            <v>700000</v>
          </cell>
        </row>
        <row r="10">
          <cell r="A10" t="str">
            <v>RMDOM0012</v>
          </cell>
          <cell r="B10">
            <v>75000</v>
          </cell>
        </row>
        <row r="11">
          <cell r="A11" t="str">
            <v>RMDOM0021</v>
          </cell>
          <cell r="B11">
            <v>590000</v>
          </cell>
        </row>
        <row r="12">
          <cell r="A12" t="str">
            <v>RMDOM2101</v>
          </cell>
          <cell r="B12">
            <v>242000</v>
          </cell>
        </row>
        <row r="13">
          <cell r="A13" t="str">
            <v>RMDOM0022</v>
          </cell>
          <cell r="B13">
            <v>145000</v>
          </cell>
        </row>
        <row r="14">
          <cell r="A14" t="str">
            <v>RMDOM0023</v>
          </cell>
          <cell r="B14">
            <v>119000</v>
          </cell>
        </row>
        <row r="15">
          <cell r="A15" t="str">
            <v>RMDOM2301</v>
          </cell>
          <cell r="B15">
            <v>0</v>
          </cell>
        </row>
        <row r="16">
          <cell r="A16" t="str">
            <v>RMDOM0024</v>
          </cell>
          <cell r="B16">
            <v>0</v>
          </cell>
        </row>
        <row r="17">
          <cell r="A17" t="str">
            <v>RMDOM0026</v>
          </cell>
          <cell r="B17">
            <v>0</v>
          </cell>
        </row>
        <row r="18">
          <cell r="A18" t="str">
            <v>RMDOM2601</v>
          </cell>
          <cell r="B18">
            <v>150000</v>
          </cell>
        </row>
        <row r="19">
          <cell r="A19" t="str">
            <v>RMDOM2602</v>
          </cell>
          <cell r="B19">
            <v>80000</v>
          </cell>
        </row>
        <row r="20">
          <cell r="A20" t="str">
            <v>RMENV0050</v>
          </cell>
          <cell r="B20">
            <v>0</v>
          </cell>
        </row>
        <row r="21">
          <cell r="A21" t="str">
            <v>RMENV5001</v>
          </cell>
          <cell r="B21">
            <v>108000</v>
          </cell>
        </row>
        <row r="22">
          <cell r="A22" t="str">
            <v>RMENV5002</v>
          </cell>
          <cell r="B22">
            <v>70000</v>
          </cell>
        </row>
        <row r="23">
          <cell r="A23" t="str">
            <v>RMENV5003</v>
          </cell>
          <cell r="B23">
            <v>9000</v>
          </cell>
        </row>
        <row r="24">
          <cell r="A24" t="str">
            <v>RMENV5004</v>
          </cell>
          <cell r="B24">
            <v>25000</v>
          </cell>
        </row>
        <row r="25">
          <cell r="A25" t="str">
            <v>RMENV0051</v>
          </cell>
          <cell r="B25">
            <v>30000</v>
          </cell>
        </row>
        <row r="26">
          <cell r="A26" t="str">
            <v>RMENV0052</v>
          </cell>
          <cell r="B26">
            <v>0</v>
          </cell>
        </row>
        <row r="27">
          <cell r="A27" t="str">
            <v>RMENV5202</v>
          </cell>
          <cell r="B27">
            <v>0</v>
          </cell>
        </row>
        <row r="28">
          <cell r="A28" t="str">
            <v>RMENV5203</v>
          </cell>
          <cell r="B28">
            <v>0</v>
          </cell>
        </row>
        <row r="29">
          <cell r="A29" t="str">
            <v>RMENV5204</v>
          </cell>
          <cell r="B29">
            <v>0</v>
          </cell>
        </row>
        <row r="31">
          <cell r="A31" t="str">
            <v>RMENV5205</v>
          </cell>
          <cell r="B31">
            <v>0</v>
          </cell>
        </row>
        <row r="32">
          <cell r="A32" t="str">
            <v>RMENV0053</v>
          </cell>
          <cell r="B32">
            <v>0</v>
          </cell>
        </row>
        <row r="33">
          <cell r="A33" t="str">
            <v>RMENV5301</v>
          </cell>
          <cell r="B33">
            <v>0</v>
          </cell>
        </row>
        <row r="35">
          <cell r="A35" t="str">
            <v>RMENV5302</v>
          </cell>
          <cell r="B35">
            <v>170000</v>
          </cell>
        </row>
        <row r="36">
          <cell r="A36" t="str">
            <v>RMENV5303</v>
          </cell>
          <cell r="B36">
            <v>60000</v>
          </cell>
        </row>
        <row r="37">
          <cell r="A37" t="str">
            <v>RMENV5304</v>
          </cell>
          <cell r="B37">
            <v>60000</v>
          </cell>
        </row>
        <row r="38">
          <cell r="A38" t="str">
            <v>RMGOM0075</v>
          </cell>
          <cell r="B38">
            <v>2180000</v>
          </cell>
        </row>
        <row r="39">
          <cell r="A39" t="str">
            <v>RMGOM0076</v>
          </cell>
          <cell r="B39">
            <v>775000</v>
          </cell>
        </row>
        <row r="40">
          <cell r="A40" t="str">
            <v>RMGOM0079</v>
          </cell>
          <cell r="B40">
            <v>0</v>
          </cell>
        </row>
        <row r="41">
          <cell r="A41" t="str">
            <v>RMGOM0080</v>
          </cell>
          <cell r="B41">
            <v>200000</v>
          </cell>
        </row>
        <row r="42">
          <cell r="A42" t="str">
            <v>RMGOM0081</v>
          </cell>
          <cell r="B42">
            <v>60000</v>
          </cell>
        </row>
        <row r="43">
          <cell r="A43" t="str">
            <v>RMGOM0082</v>
          </cell>
          <cell r="B43">
            <v>250000</v>
          </cell>
        </row>
        <row r="44">
          <cell r="A44" t="str">
            <v>RMGOM0085</v>
          </cell>
          <cell r="B44">
            <v>400000</v>
          </cell>
        </row>
        <row r="45">
          <cell r="A45" t="str">
            <v>RMGOM0087</v>
          </cell>
          <cell r="B45">
            <v>1440000</v>
          </cell>
        </row>
        <row r="46">
          <cell r="A46" t="str">
            <v>RMGOM0088</v>
          </cell>
          <cell r="B46">
            <v>0</v>
          </cell>
        </row>
        <row r="47">
          <cell r="A47" t="str">
            <v>RMGOM0089</v>
          </cell>
          <cell r="B47">
            <v>120000</v>
          </cell>
        </row>
        <row r="49">
          <cell r="A49" t="str">
            <v>RMGOM8803</v>
          </cell>
          <cell r="B49">
            <v>0</v>
          </cell>
        </row>
        <row r="50">
          <cell r="A50" t="str">
            <v>RMGOM8804</v>
          </cell>
          <cell r="B50">
            <v>0</v>
          </cell>
        </row>
        <row r="51">
          <cell r="A51" t="str">
            <v>RMGOM8805</v>
          </cell>
          <cell r="B51">
            <v>0</v>
          </cell>
        </row>
        <row r="52">
          <cell r="A52" t="str">
            <v>RMGOM8806</v>
          </cell>
          <cell r="B52">
            <v>0</v>
          </cell>
        </row>
        <row r="53">
          <cell r="A53" t="str">
            <v>RMGOM8807</v>
          </cell>
          <cell r="B53">
            <v>0</v>
          </cell>
        </row>
        <row r="54">
          <cell r="A54" t="str">
            <v>RMGOM8808</v>
          </cell>
          <cell r="B54">
            <v>0</v>
          </cell>
        </row>
        <row r="55">
          <cell r="A55" t="str">
            <v>RMGOM8809</v>
          </cell>
          <cell r="B55">
            <v>0</v>
          </cell>
        </row>
        <row r="56">
          <cell r="A56" t="str">
            <v>RMGOM8810</v>
          </cell>
          <cell r="B56">
            <v>0</v>
          </cell>
        </row>
        <row r="57">
          <cell r="A57" t="str">
            <v>RMGOM8811</v>
          </cell>
          <cell r="B57">
            <v>0</v>
          </cell>
        </row>
        <row r="58">
          <cell r="A58" t="str">
            <v>RMGOM8812</v>
          </cell>
          <cell r="B58">
            <v>0</v>
          </cell>
        </row>
        <row r="59">
          <cell r="A59" t="str">
            <v>RMGOM8813</v>
          </cell>
          <cell r="B59">
            <v>0</v>
          </cell>
        </row>
        <row r="60">
          <cell r="A60" t="str">
            <v>RMGOM8814</v>
          </cell>
          <cell r="B60">
            <v>0</v>
          </cell>
        </row>
        <row r="61">
          <cell r="A61" t="str">
            <v>RMGOM8815</v>
          </cell>
          <cell r="B61">
            <v>0</v>
          </cell>
        </row>
        <row r="62">
          <cell r="A62" t="str">
            <v>RMGOM8816</v>
          </cell>
          <cell r="B62">
            <v>0</v>
          </cell>
        </row>
        <row r="63">
          <cell r="A63" t="str">
            <v>RMGOM8817</v>
          </cell>
          <cell r="B63">
            <v>0</v>
          </cell>
        </row>
        <row r="64">
          <cell r="A64" t="str">
            <v>RMGOM8818</v>
          </cell>
          <cell r="B64">
            <v>70000</v>
          </cell>
        </row>
        <row r="65">
          <cell r="A65" t="str">
            <v>RMGOM8820</v>
          </cell>
          <cell r="B65">
            <v>0</v>
          </cell>
        </row>
        <row r="66">
          <cell r="A66" t="str">
            <v>RMGOM8821</v>
          </cell>
          <cell r="B66">
            <v>0</v>
          </cell>
        </row>
        <row r="67">
          <cell r="A67" t="str">
            <v>RMGOM8822</v>
          </cell>
          <cell r="B67">
            <v>57000</v>
          </cell>
        </row>
        <row r="68">
          <cell r="A68" t="str">
            <v>RMGOM8823</v>
          </cell>
          <cell r="B68">
            <v>0</v>
          </cell>
        </row>
        <row r="69">
          <cell r="A69" t="str">
            <v>RMGOM8824</v>
          </cell>
          <cell r="B69">
            <v>0</v>
          </cell>
        </row>
        <row r="70">
          <cell r="A70" t="str">
            <v>RMGOM8825</v>
          </cell>
          <cell r="B70">
            <v>0</v>
          </cell>
        </row>
        <row r="71">
          <cell r="A71" t="str">
            <v>RMGOM8826</v>
          </cell>
          <cell r="B71">
            <v>5000</v>
          </cell>
        </row>
        <row r="72">
          <cell r="A72" t="str">
            <v>RMGOM8827</v>
          </cell>
          <cell r="B72">
            <v>0</v>
          </cell>
        </row>
        <row r="73">
          <cell r="A73" t="str">
            <v>RMGOM8828</v>
          </cell>
          <cell r="B73">
            <v>0</v>
          </cell>
        </row>
        <row r="74">
          <cell r="A74" t="str">
            <v>RMGOM8829</v>
          </cell>
          <cell r="B74">
            <v>0</v>
          </cell>
        </row>
        <row r="75">
          <cell r="A75" t="str">
            <v>RMGOM8830</v>
          </cell>
          <cell r="B75">
            <v>0</v>
          </cell>
        </row>
        <row r="76">
          <cell r="A76" t="str">
            <v>RMGOM8831</v>
          </cell>
          <cell r="B76">
            <v>45000</v>
          </cell>
        </row>
        <row r="77">
          <cell r="A77" t="str">
            <v>RMGOM8832</v>
          </cell>
          <cell r="B77">
            <v>10000</v>
          </cell>
        </row>
        <row r="78">
          <cell r="A78" t="str">
            <v>RMGOM8833</v>
          </cell>
          <cell r="B78">
            <v>45000</v>
          </cell>
        </row>
        <row r="79">
          <cell r="A79" t="str">
            <v>RMGOM8834</v>
          </cell>
          <cell r="B79">
            <v>53000</v>
          </cell>
        </row>
        <row r="80">
          <cell r="A80" t="str">
            <v>RMGOM8835</v>
          </cell>
          <cell r="B80">
            <v>160000</v>
          </cell>
        </row>
        <row r="81">
          <cell r="A81" t="str">
            <v>RMGOM8836</v>
          </cell>
          <cell r="B81">
            <v>0</v>
          </cell>
        </row>
        <row r="82">
          <cell r="A82" t="str">
            <v>RMGOM8837</v>
          </cell>
          <cell r="B82">
            <v>95000</v>
          </cell>
        </row>
        <row r="83">
          <cell r="A83" t="str">
            <v>RMGOM8838</v>
          </cell>
          <cell r="B83">
            <v>0</v>
          </cell>
        </row>
        <row r="84">
          <cell r="A84" t="str">
            <v>RMGOM8839</v>
          </cell>
          <cell r="B84">
            <v>0</v>
          </cell>
        </row>
        <row r="85">
          <cell r="A85" t="str">
            <v>RMGOM8840</v>
          </cell>
          <cell r="B85">
            <v>100000</v>
          </cell>
        </row>
        <row r="86">
          <cell r="A86" t="str">
            <v>RMGOM8841</v>
          </cell>
          <cell r="B86">
            <v>5000</v>
          </cell>
        </row>
        <row r="87">
          <cell r="A87" t="str">
            <v>RMGOM8842</v>
          </cell>
          <cell r="B87">
            <v>70000</v>
          </cell>
        </row>
        <row r="88">
          <cell r="A88" t="str">
            <v>RMGOM8843</v>
          </cell>
          <cell r="B88">
            <v>30000</v>
          </cell>
        </row>
        <row r="89">
          <cell r="A89" t="str">
            <v>RMGOM8844</v>
          </cell>
          <cell r="B89">
            <v>20000</v>
          </cell>
        </row>
        <row r="90">
          <cell r="A90" t="str">
            <v>RMGOM8845</v>
          </cell>
          <cell r="B90">
            <v>15000</v>
          </cell>
        </row>
        <row r="91">
          <cell r="A91" t="str">
            <v>RMGOM8846</v>
          </cell>
          <cell r="B91">
            <v>82000</v>
          </cell>
        </row>
        <row r="92">
          <cell r="A92" t="str">
            <v>RMGOM0090</v>
          </cell>
          <cell r="B92">
            <v>100000</v>
          </cell>
        </row>
        <row r="93">
          <cell r="A93" t="str">
            <v>RMGOM0091</v>
          </cell>
          <cell r="B93">
            <v>150000</v>
          </cell>
        </row>
        <row r="94">
          <cell r="A94" t="str">
            <v>RMGOM0092</v>
          </cell>
          <cell r="B94">
            <v>0</v>
          </cell>
        </row>
        <row r="95">
          <cell r="A95" t="str">
            <v>RMGOM0093</v>
          </cell>
          <cell r="B95">
            <v>0</v>
          </cell>
        </row>
        <row r="96">
          <cell r="A96" t="str">
            <v>RMGOM0094</v>
          </cell>
          <cell r="B96">
            <v>0</v>
          </cell>
        </row>
        <row r="97">
          <cell r="A97" t="str">
            <v>RMGOM0095</v>
          </cell>
          <cell r="B97">
            <v>0</v>
          </cell>
        </row>
        <row r="98">
          <cell r="A98" t="str">
            <v>RMGOM0096</v>
          </cell>
          <cell r="B98">
            <v>0</v>
          </cell>
        </row>
        <row r="99">
          <cell r="A99" t="str">
            <v>RMGOM0097</v>
          </cell>
          <cell r="B99">
            <v>0</v>
          </cell>
        </row>
        <row r="100">
          <cell r="A100" t="str">
            <v>RMGOM0098</v>
          </cell>
          <cell r="B100">
            <v>0</v>
          </cell>
        </row>
        <row r="101">
          <cell r="A101" t="str">
            <v>RMGOM0099</v>
          </cell>
          <cell r="B101">
            <v>0</v>
          </cell>
        </row>
        <row r="102">
          <cell r="A102" t="str">
            <v>RMGOM0100</v>
          </cell>
          <cell r="B102">
            <v>0</v>
          </cell>
        </row>
        <row r="103">
          <cell r="A103" t="str">
            <v>RMGOM0101</v>
          </cell>
          <cell r="B103">
            <v>0</v>
          </cell>
        </row>
        <row r="104">
          <cell r="A104" t="str">
            <v>RMGOM0102</v>
          </cell>
          <cell r="B104">
            <v>0</v>
          </cell>
        </row>
        <row r="105">
          <cell r="A105" t="str">
            <v>RMFIN0098</v>
          </cell>
          <cell r="B105">
            <v>94388</v>
          </cell>
        </row>
        <row r="106">
          <cell r="A106" t="str">
            <v>Fuel Offload Sultan</v>
          </cell>
          <cell r="B106">
            <v>95000</v>
          </cell>
        </row>
        <row r="107">
          <cell r="A107" t="str">
            <v>Fuel Offload Bisco</v>
          </cell>
          <cell r="B107">
            <v>95000</v>
          </cell>
        </row>
        <row r="108">
          <cell r="A108" t="str">
            <v>Fuel Offload Oba</v>
          </cell>
          <cell r="B108">
            <v>95000</v>
          </cell>
        </row>
        <row r="109">
          <cell r="A109" t="str">
            <v>OEB Metrics</v>
          </cell>
          <cell r="B109">
            <v>60000</v>
          </cell>
        </row>
        <row r="110">
          <cell r="A110" t="str">
            <v>Mediator Process</v>
          </cell>
          <cell r="B110">
            <v>25000</v>
          </cell>
        </row>
        <row r="111">
          <cell r="A111" t="str">
            <v>Capital Project Budgets</v>
          </cell>
        </row>
        <row r="112">
          <cell r="A112" t="str">
            <v>RMDCA0002</v>
          </cell>
          <cell r="B112">
            <v>100000</v>
          </cell>
        </row>
        <row r="113">
          <cell r="A113" t="str">
            <v>RMDCA0005</v>
          </cell>
          <cell r="B113">
            <v>0</v>
          </cell>
        </row>
        <row r="114">
          <cell r="A114" t="str">
            <v>RMDCA0006</v>
          </cell>
          <cell r="B114">
            <v>0</v>
          </cell>
        </row>
        <row r="115">
          <cell r="A115" t="str">
            <v>RMDCA0007</v>
          </cell>
          <cell r="B115">
            <v>0</v>
          </cell>
        </row>
        <row r="116">
          <cell r="A116" t="str">
            <v>RMDCA0008</v>
          </cell>
          <cell r="B116">
            <v>80000</v>
          </cell>
        </row>
        <row r="117">
          <cell r="A117" t="str">
            <v>RMDCA0011</v>
          </cell>
          <cell r="B117">
            <v>0</v>
          </cell>
        </row>
        <row r="118">
          <cell r="A118" t="str">
            <v>RMDCA1101</v>
          </cell>
          <cell r="B118">
            <v>10000</v>
          </cell>
        </row>
        <row r="119">
          <cell r="A119" t="str">
            <v>RMDCA0012</v>
          </cell>
          <cell r="B119">
            <v>80000</v>
          </cell>
        </row>
        <row r="120">
          <cell r="A120" t="str">
            <v>RMDCA0013</v>
          </cell>
          <cell r="B120">
            <v>10000</v>
          </cell>
        </row>
        <row r="121">
          <cell r="A121" t="str">
            <v>RMFCA0035</v>
          </cell>
          <cell r="B121">
            <v>0</v>
          </cell>
        </row>
        <row r="122">
          <cell r="A122" t="str">
            <v>RMGCA0050</v>
          </cell>
          <cell r="B122">
            <v>0</v>
          </cell>
        </row>
        <row r="123">
          <cell r="A123" t="str">
            <v>RMGCA5001</v>
          </cell>
          <cell r="B123">
            <v>70000</v>
          </cell>
        </row>
        <row r="124">
          <cell r="A124" t="str">
            <v>RMGCA5002</v>
          </cell>
          <cell r="B124">
            <v>764000</v>
          </cell>
        </row>
        <row r="125">
          <cell r="A125" t="str">
            <v>RMGCA0051</v>
          </cell>
          <cell r="B125">
            <v>636000</v>
          </cell>
        </row>
        <row r="126">
          <cell r="A126" t="str">
            <v>RMGCA0055</v>
          </cell>
          <cell r="B126">
            <v>500000</v>
          </cell>
        </row>
        <row r="127">
          <cell r="A127" t="str">
            <v>RMGCA0056</v>
          </cell>
          <cell r="B127">
            <v>0</v>
          </cell>
        </row>
        <row r="128">
          <cell r="A128" t="str">
            <v>RMGCA5601</v>
          </cell>
          <cell r="B128">
            <v>0</v>
          </cell>
        </row>
        <row r="129">
          <cell r="A129" t="str">
            <v>RMGCA5602</v>
          </cell>
          <cell r="B129">
            <v>0</v>
          </cell>
        </row>
        <row r="130">
          <cell r="A130" t="str">
            <v>RMGCA5603</v>
          </cell>
          <cell r="B130">
            <v>150000</v>
          </cell>
        </row>
        <row r="131">
          <cell r="A131" t="str">
            <v>RMGCA5604</v>
          </cell>
          <cell r="B131">
            <v>0</v>
          </cell>
        </row>
        <row r="132">
          <cell r="A132" t="str">
            <v>RMGCA5605</v>
          </cell>
          <cell r="B132">
            <v>1030000</v>
          </cell>
        </row>
        <row r="133">
          <cell r="A133" t="str">
            <v>RMGCA5606</v>
          </cell>
          <cell r="B133">
            <v>0</v>
          </cell>
        </row>
        <row r="134">
          <cell r="A134" t="str">
            <v>RMGCA0057</v>
          </cell>
          <cell r="B134">
            <v>0</v>
          </cell>
        </row>
        <row r="135">
          <cell r="A135" t="str">
            <v>RMGCA0058</v>
          </cell>
          <cell r="B135">
            <v>0</v>
          </cell>
        </row>
        <row r="136">
          <cell r="A136" t="str">
            <v>RMGCA5801</v>
          </cell>
          <cell r="B136">
            <v>250000</v>
          </cell>
        </row>
        <row r="137">
          <cell r="A137" t="str">
            <v>RMGCA5802</v>
          </cell>
          <cell r="B137">
            <v>0</v>
          </cell>
        </row>
        <row r="138">
          <cell r="A138" t="str">
            <v>RMGCA5803</v>
          </cell>
          <cell r="B138">
            <v>150000</v>
          </cell>
        </row>
        <row r="139">
          <cell r="A139" t="str">
            <v>RMGCA5804</v>
          </cell>
          <cell r="B139">
            <v>0</v>
          </cell>
        </row>
        <row r="140">
          <cell r="A140" t="str">
            <v>RMGCA5805</v>
          </cell>
          <cell r="B140">
            <v>250000</v>
          </cell>
        </row>
        <row r="141">
          <cell r="A141" t="str">
            <v>RMGCA5806</v>
          </cell>
          <cell r="B141">
            <v>0</v>
          </cell>
        </row>
        <row r="142">
          <cell r="A142" t="str">
            <v>RMGCA5807</v>
          </cell>
          <cell r="B142">
            <v>0</v>
          </cell>
        </row>
        <row r="143">
          <cell r="A143" t="str">
            <v>RMGCA5808</v>
          </cell>
          <cell r="B143">
            <v>0</v>
          </cell>
        </row>
        <row r="144">
          <cell r="A144" t="str">
            <v>RMGCA5809</v>
          </cell>
          <cell r="B144">
            <v>0</v>
          </cell>
        </row>
        <row r="145">
          <cell r="A145" t="str">
            <v>RMGCA0059</v>
          </cell>
          <cell r="B145">
            <v>0</v>
          </cell>
        </row>
        <row r="146">
          <cell r="A146" t="str">
            <v>External Project Budgets</v>
          </cell>
        </row>
        <row r="147">
          <cell r="A147" t="str">
            <v>RMEXT0001</v>
          </cell>
          <cell r="B147">
            <v>0</v>
          </cell>
        </row>
        <row r="148">
          <cell r="A148" t="str">
            <v>RMEXT0010</v>
          </cell>
          <cell r="B148">
            <v>0</v>
          </cell>
        </row>
        <row r="149">
          <cell r="A149" t="str">
            <v>RMEXT0020</v>
          </cell>
          <cell r="B149">
            <v>0</v>
          </cell>
        </row>
        <row r="150">
          <cell r="A150" t="str">
            <v>RMEXT0030</v>
          </cell>
          <cell r="B150">
            <v>0</v>
          </cell>
        </row>
        <row r="151">
          <cell r="A151" t="str">
            <v>RMEXT0070</v>
          </cell>
          <cell r="B151">
            <v>0</v>
          </cell>
        </row>
        <row r="152">
          <cell r="A152" t="str">
            <v>RMEXT0080</v>
          </cell>
          <cell r="B152">
            <v>0</v>
          </cell>
        </row>
        <row r="153">
          <cell r="A153" t="str">
            <v>RMEXT0090</v>
          </cell>
          <cell r="B153">
            <v>0</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13">
          <cell r="C13">
            <v>2009</v>
          </cell>
        </row>
      </sheetData>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2">
          <cell r="C12" t="str">
            <v>2006 EDR Approved</v>
          </cell>
        </row>
      </sheetData>
      <sheetData sheetId="62"/>
      <sheetData sheetId="6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row r="1285">
          <cell r="I1285" t="str">
            <v>2002-06-28</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row r="2">
          <cell r="M2">
            <v>41460</v>
          </cell>
        </row>
        <row r="3">
          <cell r="M3">
            <v>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row r="1">
          <cell r="A1" t="str">
            <v>BPO</v>
          </cell>
          <cell r="B1" t="str">
            <v>Description</v>
          </cell>
        </row>
        <row r="2">
          <cell r="A2" t="str">
            <v>21274</v>
          </cell>
          <cell r="B2" t="str">
            <v>IM&amp;IT Enhancements - Prefunded CSS</v>
          </cell>
        </row>
        <row r="3">
          <cell r="A3" t="str">
            <v>21275</v>
          </cell>
          <cell r="B3" t="str">
            <v>IM&amp;IT Enhancements - Prefunded Human Resources</v>
          </cell>
        </row>
        <row r="4">
          <cell r="A4" t="str">
            <v>21276</v>
          </cell>
          <cell r="B4" t="str">
            <v>IM&amp;IT Enhancements - Prefunded PassPort</v>
          </cell>
        </row>
        <row r="5">
          <cell r="A5" t="str">
            <v>21269</v>
          </cell>
          <cell r="B5" t="str">
            <v>IM&amp;IT Enhancements - Funded Finance</v>
          </cell>
        </row>
        <row r="6">
          <cell r="A6" t="str">
            <v>21185</v>
          </cell>
          <cell r="B6" t="str">
            <v>IM&amp;IT Enhancements - Funded Market Ready</v>
          </cell>
        </row>
        <row r="7">
          <cell r="A7" t="str">
            <v>20601</v>
          </cell>
          <cell r="B7" t="str">
            <v>IM&amp;IT Enhancements - Funded Miscellaneous</v>
          </cell>
        </row>
        <row r="8">
          <cell r="A8" t="str">
            <v>21267</v>
          </cell>
          <cell r="B8" t="str">
            <v>IM&amp;IT Enhancements - Funded by Business Area</v>
          </cell>
        </row>
        <row r="9">
          <cell r="A9" t="str">
            <v>21277</v>
          </cell>
          <cell r="B9" t="str">
            <v>IM&amp;IT Enhancements -  Funded by Network Services</v>
          </cell>
        </row>
        <row r="10">
          <cell r="A10" t="str">
            <v>21278</v>
          </cell>
          <cell r="B10" t="str">
            <v>IM&amp;IT Enhancements - Included in Base Services</v>
          </cell>
        </row>
        <row r="11">
          <cell r="A11">
            <v>20439</v>
          </cell>
          <cell r="B11" t="str">
            <v>IM&amp;IT Project Orders</v>
          </cell>
        </row>
        <row r="12">
          <cell r="A12" t="str">
            <v>20496</v>
          </cell>
          <cell r="B12" t="str">
            <v>CSO Project Orders</v>
          </cell>
        </row>
        <row r="13">
          <cell r="A13" t="str">
            <v>20313</v>
          </cell>
          <cell r="B13" t="str">
            <v>SMS Project Orders</v>
          </cell>
        </row>
        <row r="14">
          <cell r="A14" t="str">
            <v>20618</v>
          </cell>
          <cell r="B14" t="str">
            <v>HR Project Orders</v>
          </cell>
        </row>
        <row r="15">
          <cell r="A15" t="str">
            <v>20619</v>
          </cell>
          <cell r="B15" t="str">
            <v>Finance Project Orders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3">
          <cell r="AA3" t="str">
            <v>Algoma Power Inc.</v>
          </cell>
        </row>
        <row r="24">
          <cell r="E24">
            <v>2017</v>
          </cell>
        </row>
        <row r="26">
          <cell r="E26">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row r="1">
          <cell r="F1" t="str">
            <v>Jan</v>
          </cell>
          <cell r="G1" t="str">
            <v>Feb</v>
          </cell>
          <cell r="H1" t="str">
            <v>Mar</v>
          </cell>
          <cell r="I1" t="str">
            <v>Apr</v>
          </cell>
          <cell r="J1" t="str">
            <v>May</v>
          </cell>
          <cell r="K1" t="str">
            <v>Jun</v>
          </cell>
          <cell r="L1" t="str">
            <v>Jul</v>
          </cell>
          <cell r="M1" t="str">
            <v>Aug</v>
          </cell>
          <cell r="N1" t="str">
            <v>Sep</v>
          </cell>
          <cell r="O1" t="str">
            <v>Oct</v>
          </cell>
          <cell r="P1" t="str">
            <v>Nov</v>
          </cell>
          <cell r="Q1" t="str">
            <v>Dec</v>
          </cell>
          <cell r="R1" t="str">
            <v>Proj</v>
          </cell>
        </row>
        <row r="4">
          <cell r="E4">
            <v>101</v>
          </cell>
          <cell r="F4">
            <v>2.25</v>
          </cell>
          <cell r="G4">
            <v>4.5</v>
          </cell>
          <cell r="H4">
            <v>6.5969999999999995</v>
          </cell>
          <cell r="I4">
            <v>8.6939999999999991</v>
          </cell>
          <cell r="J4">
            <v>10.790999999999999</v>
          </cell>
          <cell r="K4">
            <v>12.887999999999998</v>
          </cell>
          <cell r="L4">
            <v>14.984999999999999</v>
          </cell>
          <cell r="M4">
            <v>17.081999999999997</v>
          </cell>
          <cell r="N4">
            <v>19.178999999999998</v>
          </cell>
          <cell r="O4">
            <v>21.276</v>
          </cell>
          <cell r="P4">
            <v>23.373000000000001</v>
          </cell>
          <cell r="Q4">
            <v>25.467000000000002</v>
          </cell>
          <cell r="R4">
            <v>25.192</v>
          </cell>
        </row>
        <row r="5">
          <cell r="E5">
            <v>102</v>
          </cell>
          <cell r="F5">
            <v>2.6819999999999999</v>
          </cell>
          <cell r="G5">
            <v>5.3639999999999999</v>
          </cell>
          <cell r="H5">
            <v>7.8639999999999999</v>
          </cell>
          <cell r="I5">
            <v>10.364000000000001</v>
          </cell>
          <cell r="J5">
            <v>12.864000000000001</v>
          </cell>
          <cell r="K5">
            <v>15.364000000000001</v>
          </cell>
          <cell r="L5">
            <v>17.864000000000001</v>
          </cell>
          <cell r="M5">
            <v>20.364000000000001</v>
          </cell>
          <cell r="N5">
            <v>22.864000000000001</v>
          </cell>
          <cell r="O5">
            <v>25.364000000000001</v>
          </cell>
          <cell r="P5">
            <v>27.864000000000001</v>
          </cell>
          <cell r="Q5">
            <v>30.35940200000001</v>
          </cell>
          <cell r="R5">
            <v>30.084402000000001</v>
          </cell>
        </row>
        <row r="6">
          <cell r="E6">
            <v>1</v>
          </cell>
          <cell r="F6">
            <v>0.499</v>
          </cell>
          <cell r="G6">
            <v>1.173</v>
          </cell>
          <cell r="H6">
            <v>2.407</v>
          </cell>
          <cell r="I6">
            <v>3.9130000000000003</v>
          </cell>
          <cell r="J6">
            <v>5.5590000000000002</v>
          </cell>
          <cell r="K6">
            <v>6.9550000000000001</v>
          </cell>
          <cell r="L6">
            <v>8.2509999999999994</v>
          </cell>
          <cell r="M6">
            <v>9.7469999999999999</v>
          </cell>
          <cell r="N6">
            <v>11.343</v>
          </cell>
          <cell r="O6">
            <v>12.939</v>
          </cell>
          <cell r="P6">
            <v>15.12</v>
          </cell>
          <cell r="Q6">
            <v>17.850000000000001</v>
          </cell>
          <cell r="R6">
            <v>17.730000000000004</v>
          </cell>
        </row>
        <row r="7">
          <cell r="F7">
            <v>5.431</v>
          </cell>
          <cell r="G7">
            <v>11.037000000000001</v>
          </cell>
          <cell r="H7">
            <v>16.867999999999999</v>
          </cell>
          <cell r="I7">
            <v>22.971</v>
          </cell>
          <cell r="J7">
            <v>29.214000000000002</v>
          </cell>
          <cell r="K7">
            <v>35.207000000000001</v>
          </cell>
          <cell r="L7">
            <v>41.1</v>
          </cell>
          <cell r="M7">
            <v>47.192999999999998</v>
          </cell>
          <cell r="N7">
            <v>53.385999999999996</v>
          </cell>
          <cell r="O7">
            <v>59.579000000000001</v>
          </cell>
          <cell r="P7">
            <v>66.356999999999999</v>
          </cell>
          <cell r="Q7">
            <v>73.676402000000024</v>
          </cell>
          <cell r="R7">
            <v>73.006402000000008</v>
          </cell>
        </row>
        <row r="10">
          <cell r="E10">
            <v>2</v>
          </cell>
          <cell r="F10">
            <v>0.86399999999999999</v>
          </cell>
          <cell r="G10">
            <v>1.728</v>
          </cell>
          <cell r="H10">
            <v>3.1669999999999998</v>
          </cell>
          <cell r="I10">
            <v>4.1310000000000002</v>
          </cell>
          <cell r="J10">
            <v>5.0949999999999998</v>
          </cell>
          <cell r="K10">
            <v>6.5340000000000007</v>
          </cell>
          <cell r="L10">
            <v>7.3980000000000006</v>
          </cell>
          <cell r="M10">
            <v>8.2620000000000005</v>
          </cell>
          <cell r="N10">
            <v>9.7510000000000012</v>
          </cell>
          <cell r="O10">
            <v>10.765000000000001</v>
          </cell>
          <cell r="P10">
            <v>11.779</v>
          </cell>
          <cell r="Q10">
            <v>13.254664</v>
          </cell>
          <cell r="R10">
            <v>13.214664000000001</v>
          </cell>
        </row>
        <row r="13">
          <cell r="E13">
            <v>3</v>
          </cell>
          <cell r="F13">
            <v>7.5869991666666676</v>
          </cell>
          <cell r="G13">
            <v>13.425998333333334</v>
          </cell>
          <cell r="H13">
            <v>21.492677500000003</v>
          </cell>
          <cell r="I13">
            <v>29.096676666666667</v>
          </cell>
          <cell r="J13">
            <v>34.961675833333331</v>
          </cell>
          <cell r="K13">
            <v>45.162354999999998</v>
          </cell>
          <cell r="L13">
            <v>51.443354166666666</v>
          </cell>
          <cell r="M13">
            <v>57.39935333333333</v>
          </cell>
          <cell r="N13">
            <v>66.350032499999998</v>
          </cell>
          <cell r="O13">
            <v>73.18803166666666</v>
          </cell>
          <cell r="P13">
            <v>79.532030833333323</v>
          </cell>
          <cell r="Q13">
            <v>90.589835999999991</v>
          </cell>
          <cell r="R13">
            <v>87.949836000000005</v>
          </cell>
        </row>
        <row r="16">
          <cell r="E16">
            <v>103</v>
          </cell>
          <cell r="F16">
            <v>-1.3333333333333336E-2</v>
          </cell>
          <cell r="G16">
            <v>-2.6666666666666672E-2</v>
          </cell>
          <cell r="H16">
            <v>-0.04</v>
          </cell>
          <cell r="I16">
            <v>-5.3333333333333344E-2</v>
          </cell>
          <cell r="J16">
            <v>-6.666666666666668E-2</v>
          </cell>
          <cell r="K16">
            <v>-0.08</v>
          </cell>
          <cell r="L16">
            <v>-0.14666666666666667</v>
          </cell>
          <cell r="M16">
            <v>-0.21333333333333332</v>
          </cell>
          <cell r="N16">
            <v>-0.28000000000000003</v>
          </cell>
          <cell r="O16">
            <v>-0.45333333333333331</v>
          </cell>
          <cell r="P16">
            <v>-0.62666666666666671</v>
          </cell>
          <cell r="Q16">
            <v>-0.8</v>
          </cell>
          <cell r="R16">
            <v>-0.8</v>
          </cell>
        </row>
        <row r="17">
          <cell r="E17">
            <v>104</v>
          </cell>
          <cell r="F17">
            <v>-0.02</v>
          </cell>
          <cell r="G17">
            <v>-0.04</v>
          </cell>
          <cell r="H17">
            <v>-0.06</v>
          </cell>
          <cell r="I17">
            <v>-0.08</v>
          </cell>
          <cell r="J17">
            <v>-0.1</v>
          </cell>
          <cell r="K17">
            <v>-0.12</v>
          </cell>
          <cell r="L17">
            <v>-0.22</v>
          </cell>
          <cell r="M17">
            <v>-0.32</v>
          </cell>
          <cell r="N17">
            <v>-0.42</v>
          </cell>
          <cell r="O17">
            <v>-0.68</v>
          </cell>
          <cell r="P17">
            <v>-0.94</v>
          </cell>
          <cell r="Q17">
            <v>-1.2</v>
          </cell>
          <cell r="R17">
            <v>-1.2</v>
          </cell>
        </row>
        <row r="18">
          <cell r="F18">
            <v>-3.333333333333334E-2</v>
          </cell>
          <cell r="G18">
            <v>-6.666666666666668E-2</v>
          </cell>
          <cell r="H18">
            <v>-0.1</v>
          </cell>
          <cell r="I18">
            <v>-0.13333333333333336</v>
          </cell>
          <cell r="J18">
            <v>-0.16666666666666669</v>
          </cell>
          <cell r="K18">
            <v>-0.2</v>
          </cell>
          <cell r="L18">
            <v>-0.3666666666666667</v>
          </cell>
          <cell r="M18">
            <v>-0.53333333333333333</v>
          </cell>
          <cell r="N18">
            <v>-0.7</v>
          </cell>
          <cell r="O18">
            <v>-1.1333333333333333</v>
          </cell>
          <cell r="P18">
            <v>-1.5666666666666667</v>
          </cell>
          <cell r="Q18">
            <v>-2</v>
          </cell>
          <cell r="R18">
            <v>-2</v>
          </cell>
        </row>
        <row r="21">
          <cell r="E21">
            <v>114</v>
          </cell>
          <cell r="F21">
            <v>0.17499999999999999</v>
          </cell>
          <cell r="G21">
            <v>0.35</v>
          </cell>
          <cell r="H21">
            <v>0.52500000000000002</v>
          </cell>
          <cell r="I21">
            <v>0.63333333333333319</v>
          </cell>
          <cell r="J21">
            <v>0.74166666666666647</v>
          </cell>
          <cell r="K21">
            <v>0.85</v>
          </cell>
          <cell r="L21">
            <v>0.95833333333333304</v>
          </cell>
          <cell r="M21">
            <v>1.0666666666666664</v>
          </cell>
          <cell r="N21">
            <v>1.175</v>
          </cell>
          <cell r="O21">
            <v>1.2833333333333332</v>
          </cell>
          <cell r="P21">
            <v>1.3916666666666666</v>
          </cell>
          <cell r="Q21">
            <v>1.5</v>
          </cell>
          <cell r="R21">
            <v>1.8499999999999999</v>
          </cell>
        </row>
        <row r="22">
          <cell r="E22">
            <v>115</v>
          </cell>
          <cell r="F22">
            <v>4.1666666666666664E-2</v>
          </cell>
          <cell r="G22">
            <v>8.3333333333333329E-2</v>
          </cell>
          <cell r="H22">
            <v>0.125</v>
          </cell>
          <cell r="I22">
            <v>0.16666666666666666</v>
          </cell>
          <cell r="J22">
            <v>0.20833333333333331</v>
          </cell>
          <cell r="K22">
            <v>0.25</v>
          </cell>
          <cell r="L22">
            <v>0.29166666666666663</v>
          </cell>
          <cell r="M22">
            <v>0.33333333333333331</v>
          </cell>
          <cell r="N22">
            <v>0.375</v>
          </cell>
          <cell r="O22">
            <v>0.41666666666666669</v>
          </cell>
          <cell r="P22">
            <v>0.45833333333333337</v>
          </cell>
          <cell r="Q22">
            <v>0.5</v>
          </cell>
          <cell r="R22">
            <v>0.5</v>
          </cell>
        </row>
        <row r="23">
          <cell r="E23">
            <v>37</v>
          </cell>
          <cell r="F23">
            <v>0</v>
          </cell>
          <cell r="G23">
            <v>0</v>
          </cell>
          <cell r="H23">
            <v>0</v>
          </cell>
          <cell r="I23">
            <v>0</v>
          </cell>
          <cell r="J23">
            <v>0</v>
          </cell>
          <cell r="K23">
            <v>0</v>
          </cell>
          <cell r="L23">
            <v>0</v>
          </cell>
          <cell r="M23">
            <v>0</v>
          </cell>
          <cell r="N23">
            <v>0</v>
          </cell>
          <cell r="O23">
            <v>0</v>
          </cell>
          <cell r="P23">
            <v>0</v>
          </cell>
          <cell r="Q23">
            <v>0</v>
          </cell>
          <cell r="R23">
            <v>-0.4</v>
          </cell>
        </row>
        <row r="24">
          <cell r="E24">
            <v>113</v>
          </cell>
          <cell r="F24">
            <v>-4.833333333333333</v>
          </cell>
          <cell r="G24">
            <v>-9.663333333333334</v>
          </cell>
          <cell r="H24">
            <v>-14.503333333333334</v>
          </cell>
          <cell r="I24">
            <v>-19.333333333333336</v>
          </cell>
          <cell r="J24">
            <v>-24.163333333333334</v>
          </cell>
          <cell r="K24">
            <v>-29.003333333333334</v>
          </cell>
          <cell r="L24">
            <v>-33.833333333333336</v>
          </cell>
          <cell r="M24">
            <v>-38.663333333333334</v>
          </cell>
          <cell r="N24">
            <v>-43.50333333333333</v>
          </cell>
          <cell r="O24">
            <v>-48.333333333333329</v>
          </cell>
          <cell r="P24">
            <v>-53.163333333333327</v>
          </cell>
          <cell r="Q24">
            <v>-58.00033333333333</v>
          </cell>
          <cell r="R24">
            <v>-33.000333333333302</v>
          </cell>
        </row>
        <row r="25">
          <cell r="E25">
            <v>105</v>
          </cell>
          <cell r="F25">
            <v>0.66600000000000004</v>
          </cell>
          <cell r="G25">
            <v>1.3320000000000001</v>
          </cell>
          <cell r="H25">
            <v>2</v>
          </cell>
          <cell r="I25">
            <v>2.6659999999999999</v>
          </cell>
          <cell r="J25">
            <v>3.3319999999999999</v>
          </cell>
          <cell r="K25">
            <v>4</v>
          </cell>
          <cell r="L25">
            <v>4.6660000000000004</v>
          </cell>
          <cell r="M25">
            <v>5.3320000000000007</v>
          </cell>
          <cell r="N25">
            <v>6</v>
          </cell>
          <cell r="O25">
            <v>6.6660000000000013</v>
          </cell>
          <cell r="P25">
            <v>7.3320000000000016</v>
          </cell>
          <cell r="Q25">
            <v>8</v>
          </cell>
          <cell r="R25">
            <v>4.3580000000000005</v>
          </cell>
        </row>
        <row r="26">
          <cell r="E26">
            <v>106</v>
          </cell>
          <cell r="F26">
            <v>1.4166666666666667</v>
          </cell>
          <cell r="G26">
            <v>2.8366666666666669</v>
          </cell>
          <cell r="H26">
            <v>4.246666666666667</v>
          </cell>
          <cell r="I26">
            <v>5.666666666666667</v>
          </cell>
          <cell r="J26">
            <v>7.0866666666666669</v>
          </cell>
          <cell r="K26">
            <v>8.4966666666666661</v>
          </cell>
          <cell r="L26">
            <v>9.9166666666666661</v>
          </cell>
          <cell r="M26">
            <v>11.336666666666666</v>
          </cell>
          <cell r="N26">
            <v>12.746666666666666</v>
          </cell>
          <cell r="O26">
            <v>14.166666666666666</v>
          </cell>
          <cell r="P26">
            <v>15.586666666666666</v>
          </cell>
          <cell r="Q26">
            <v>17.000116666666667</v>
          </cell>
          <cell r="R26">
            <v>-9.4448833333333013</v>
          </cell>
        </row>
        <row r="27">
          <cell r="E27">
            <v>26</v>
          </cell>
          <cell r="F27">
            <v>3.7820240000000003</v>
          </cell>
          <cell r="G27">
            <v>3.7240240000000004</v>
          </cell>
          <cell r="H27">
            <v>-0.17599999999999971</v>
          </cell>
          <cell r="I27">
            <v>3.6060240000000006</v>
          </cell>
          <cell r="J27">
            <v>5.4680360000000006</v>
          </cell>
          <cell r="K27">
            <v>-0.35199999999999942</v>
          </cell>
          <cell r="L27">
            <v>3.4300240000000009</v>
          </cell>
          <cell r="M27">
            <v>7.2120480000000011</v>
          </cell>
          <cell r="N27">
            <v>1.3930120000000006</v>
          </cell>
          <cell r="O27">
            <v>3.2550240000000006</v>
          </cell>
          <cell r="P27">
            <v>7.0370480000000004</v>
          </cell>
          <cell r="Q27">
            <v>-0.7</v>
          </cell>
          <cell r="R27">
            <v>-5.7</v>
          </cell>
        </row>
        <row r="28">
          <cell r="F28">
            <v>1.2480240000000005</v>
          </cell>
          <cell r="G28">
            <v>-1.3373093333333332</v>
          </cell>
          <cell r="H28">
            <v>-7.7826666666666657</v>
          </cell>
          <cell r="I28">
            <v>-6.5946426666666662</v>
          </cell>
          <cell r="J28">
            <v>-7.3266306666666674</v>
          </cell>
          <cell r="K28">
            <v>-15.758666666666667</v>
          </cell>
          <cell r="L28">
            <v>-14.570642666666666</v>
          </cell>
          <cell r="M28">
            <v>-13.382618666666668</v>
          </cell>
          <cell r="N28">
            <v>-21.813654666666665</v>
          </cell>
          <cell r="O28">
            <v>-22.545642666666659</v>
          </cell>
          <cell r="P28">
            <v>-21.35761866666666</v>
          </cell>
          <cell r="Q28">
            <v>-31.700216666666662</v>
          </cell>
          <cell r="R28">
            <v>-41.837216666666606</v>
          </cell>
        </row>
        <row r="31">
          <cell r="E31">
            <v>29</v>
          </cell>
          <cell r="F31">
            <v>0</v>
          </cell>
          <cell r="G31">
            <v>0</v>
          </cell>
          <cell r="H31">
            <v>0</v>
          </cell>
          <cell r="I31">
            <v>0</v>
          </cell>
          <cell r="J31">
            <v>0</v>
          </cell>
          <cell r="K31">
            <v>0</v>
          </cell>
          <cell r="L31">
            <v>0</v>
          </cell>
          <cell r="M31">
            <v>0</v>
          </cell>
          <cell r="N31">
            <v>0</v>
          </cell>
          <cell r="O31">
            <v>0</v>
          </cell>
          <cell r="P31">
            <v>0</v>
          </cell>
          <cell r="Q31">
            <v>0</v>
          </cell>
          <cell r="R31">
            <v>0</v>
          </cell>
        </row>
        <row r="32">
          <cell r="E32">
            <v>28</v>
          </cell>
          <cell r="F32">
            <v>0</v>
          </cell>
          <cell r="G32">
            <v>0</v>
          </cell>
          <cell r="H32">
            <v>0</v>
          </cell>
          <cell r="I32">
            <v>0</v>
          </cell>
          <cell r="J32">
            <v>0</v>
          </cell>
          <cell r="K32">
            <v>0</v>
          </cell>
          <cell r="L32">
            <v>0</v>
          </cell>
          <cell r="M32">
            <v>0</v>
          </cell>
          <cell r="N32">
            <v>0</v>
          </cell>
          <cell r="O32">
            <v>0</v>
          </cell>
          <cell r="P32">
            <v>0</v>
          </cell>
          <cell r="Q32">
            <v>0</v>
          </cell>
          <cell r="R32">
            <v>0</v>
          </cell>
        </row>
        <row r="35">
          <cell r="E35">
            <v>109</v>
          </cell>
          <cell r="F35">
            <v>6.291666666666667</v>
          </cell>
          <cell r="G35">
            <v>12.583333333333334</v>
          </cell>
          <cell r="H35">
            <v>18.875</v>
          </cell>
          <cell r="I35">
            <v>25.166666666666668</v>
          </cell>
          <cell r="J35">
            <v>31.458333333333336</v>
          </cell>
          <cell r="K35">
            <v>37.75</v>
          </cell>
          <cell r="L35">
            <v>44.041666666666664</v>
          </cell>
          <cell r="M35">
            <v>50.333333333333329</v>
          </cell>
          <cell r="N35">
            <v>56.625</v>
          </cell>
          <cell r="O35">
            <v>62.916666666666657</v>
          </cell>
          <cell r="P35">
            <v>69.208333333333329</v>
          </cell>
          <cell r="Q35">
            <v>75.5</v>
          </cell>
          <cell r="R35">
            <v>68.710000000000008</v>
          </cell>
        </row>
        <row r="36">
          <cell r="E36">
            <v>110</v>
          </cell>
          <cell r="F36">
            <v>0.45833333333333337</v>
          </cell>
          <cell r="G36">
            <v>0.91666666666666674</v>
          </cell>
          <cell r="H36">
            <v>1.375</v>
          </cell>
          <cell r="I36">
            <v>1.8333333333333335</v>
          </cell>
          <cell r="J36">
            <v>2.291666666666667</v>
          </cell>
          <cell r="K36">
            <v>2.75</v>
          </cell>
          <cell r="L36">
            <v>3.2083333333333339</v>
          </cell>
          <cell r="M36">
            <v>3.6666666666666674</v>
          </cell>
          <cell r="N36">
            <v>4.125</v>
          </cell>
          <cell r="O36">
            <v>4.5833333333333339</v>
          </cell>
          <cell r="P36">
            <v>5.041666666666667</v>
          </cell>
          <cell r="Q36">
            <v>5.5</v>
          </cell>
          <cell r="R36">
            <v>4.5</v>
          </cell>
        </row>
        <row r="37">
          <cell r="F37">
            <v>6.75</v>
          </cell>
          <cell r="G37">
            <v>13.5</v>
          </cell>
          <cell r="H37">
            <v>20.25</v>
          </cell>
          <cell r="I37">
            <v>27</v>
          </cell>
          <cell r="J37">
            <v>33.75</v>
          </cell>
          <cell r="K37">
            <v>40.5</v>
          </cell>
          <cell r="L37">
            <v>47.25</v>
          </cell>
          <cell r="M37">
            <v>53.999999999999993</v>
          </cell>
          <cell r="N37">
            <v>60.75</v>
          </cell>
          <cell r="O37">
            <v>67.499999999999986</v>
          </cell>
          <cell r="P37">
            <v>74.25</v>
          </cell>
          <cell r="Q37">
            <v>81</v>
          </cell>
          <cell r="R37">
            <v>73.210000000000008</v>
          </cell>
        </row>
        <row r="40">
          <cell r="E40">
            <v>116</v>
          </cell>
          <cell r="F40">
            <v>0</v>
          </cell>
          <cell r="G40">
            <v>0</v>
          </cell>
          <cell r="H40">
            <v>0</v>
          </cell>
          <cell r="I40">
            <v>0</v>
          </cell>
          <cell r="J40">
            <v>0</v>
          </cell>
          <cell r="K40">
            <v>0</v>
          </cell>
          <cell r="L40">
            <v>0</v>
          </cell>
          <cell r="M40">
            <v>0</v>
          </cell>
          <cell r="N40">
            <v>0</v>
          </cell>
          <cell r="O40">
            <v>0</v>
          </cell>
          <cell r="P40">
            <v>0</v>
          </cell>
          <cell r="Q40">
            <v>0</v>
          </cell>
          <cell r="R40">
            <v>0</v>
          </cell>
        </row>
        <row r="41">
          <cell r="E41">
            <v>117</v>
          </cell>
          <cell r="F41">
            <v>0</v>
          </cell>
          <cell r="G41">
            <v>0</v>
          </cell>
          <cell r="H41">
            <v>0</v>
          </cell>
          <cell r="I41">
            <v>0</v>
          </cell>
          <cell r="J41">
            <v>0</v>
          </cell>
          <cell r="K41">
            <v>0</v>
          </cell>
          <cell r="L41">
            <v>0</v>
          </cell>
          <cell r="M41">
            <v>0</v>
          </cell>
          <cell r="N41">
            <v>0</v>
          </cell>
          <cell r="O41">
            <v>0</v>
          </cell>
          <cell r="P41">
            <v>0</v>
          </cell>
          <cell r="Q41">
            <v>0</v>
          </cell>
          <cell r="R41">
            <v>0</v>
          </cell>
        </row>
        <row r="44">
          <cell r="F44">
            <v>9.3693333333333335</v>
          </cell>
          <cell r="G44">
            <v>18.738666666666667</v>
          </cell>
          <cell r="H44">
            <v>27.957000000000001</v>
          </cell>
          <cell r="I44">
            <v>37.106666666666669</v>
          </cell>
          <cell r="J44">
            <v>46.25633333333333</v>
          </cell>
          <cell r="K44">
            <v>55.408000000000001</v>
          </cell>
          <cell r="L44">
            <v>64.504333333333335</v>
          </cell>
          <cell r="M44">
            <v>73.600666666666655</v>
          </cell>
          <cell r="N44">
            <v>82.698999999999998</v>
          </cell>
          <cell r="O44">
            <v>91.688666666666663</v>
          </cell>
          <cell r="P44">
            <v>100.67833333333333</v>
          </cell>
          <cell r="Q44">
            <v>109.667</v>
          </cell>
          <cell r="R44">
            <v>99.31</v>
          </cell>
        </row>
        <row r="45">
          <cell r="F45">
            <v>-0.25466666666666649</v>
          </cell>
          <cell r="G45">
            <v>-0.50266666666666748</v>
          </cell>
          <cell r="H45">
            <v>-0.95266666666666655</v>
          </cell>
          <cell r="I45">
            <v>-1.3826666666666685</v>
          </cell>
          <cell r="J45">
            <v>-1.8126666666666651</v>
          </cell>
          <cell r="K45">
            <v>-2.2626666666666662</v>
          </cell>
          <cell r="L45">
            <v>-2.7726666666666659</v>
          </cell>
          <cell r="M45">
            <v>-3.282666666666668</v>
          </cell>
          <cell r="N45">
            <v>-3.8126666666666651</v>
          </cell>
          <cell r="O45">
            <v>-4.4826666666666597</v>
          </cell>
          <cell r="P45">
            <v>-5.1526666666666623</v>
          </cell>
          <cell r="Q45">
            <v>-5.8408146666666525</v>
          </cell>
          <cell r="R45">
            <v>-8.5608146666666016</v>
          </cell>
        </row>
        <row r="46">
          <cell r="F46">
            <v>12.732023166666668</v>
          </cell>
          <cell r="G46">
            <v>20.051022333333336</v>
          </cell>
          <cell r="H46">
            <v>26.890677500000006</v>
          </cell>
          <cell r="I46">
            <v>40.746700666666662</v>
          </cell>
          <cell r="J46">
            <v>51.083711833333325</v>
          </cell>
          <cell r="K46">
            <v>58.299354999999998</v>
          </cell>
          <cell r="L46">
            <v>70.52237816666667</v>
          </cell>
          <cell r="M46">
            <v>82.620401333333334</v>
          </cell>
          <cell r="N46">
            <v>88.83704449999999</v>
          </cell>
          <cell r="O46">
            <v>100.14705566666667</v>
          </cell>
          <cell r="P46">
            <v>113.46807883333332</v>
          </cell>
          <cell r="Q46">
            <v>120.99449999999999</v>
          </cell>
          <cell r="R46">
            <v>113.19450000000001</v>
          </cell>
        </row>
        <row r="47">
          <cell r="F47">
            <v>21.846689833333336</v>
          </cell>
          <cell r="G47">
            <v>38.28702233333334</v>
          </cell>
          <cell r="H47">
            <v>53.895010833333345</v>
          </cell>
          <cell r="I47">
            <v>76.470700666666659</v>
          </cell>
          <cell r="J47">
            <v>95.527378499999998</v>
          </cell>
          <cell r="K47">
            <v>111.44468833333333</v>
          </cell>
          <cell r="L47">
            <v>132.25404483333335</v>
          </cell>
          <cell r="M47">
            <v>152.93840133333333</v>
          </cell>
          <cell r="N47">
            <v>167.72337783333333</v>
          </cell>
          <cell r="O47">
            <v>187.35305566666668</v>
          </cell>
          <cell r="P47">
            <v>208.99374549999999</v>
          </cell>
          <cell r="Q47">
            <v>224.82068533333333</v>
          </cell>
          <cell r="R47">
            <v>203.94368533333341</v>
          </cell>
        </row>
        <row r="51">
          <cell r="E51">
            <v>7</v>
          </cell>
          <cell r="F51">
            <v>0.14768682999999999</v>
          </cell>
          <cell r="G51">
            <v>0.26550997999999998</v>
          </cell>
          <cell r="H51">
            <v>0.39999813000000001</v>
          </cell>
          <cell r="I51">
            <v>0.51782128000000005</v>
          </cell>
          <cell r="J51">
            <v>0.63564443000000004</v>
          </cell>
          <cell r="K51">
            <v>0.77013258000000007</v>
          </cell>
          <cell r="L51">
            <v>0.89245573000000011</v>
          </cell>
          <cell r="M51">
            <v>1.0147788800000002</v>
          </cell>
          <cell r="N51">
            <v>1.15376703</v>
          </cell>
          <cell r="O51">
            <v>1.27609018</v>
          </cell>
          <cell r="P51">
            <v>1.3984133299999999</v>
          </cell>
          <cell r="Q51">
            <v>1.5947596099999999</v>
          </cell>
          <cell r="R51">
            <v>1.5947596099999999</v>
          </cell>
        </row>
        <row r="52">
          <cell r="E52">
            <v>8</v>
          </cell>
          <cell r="F52">
            <v>0</v>
          </cell>
          <cell r="G52">
            <v>0</v>
          </cell>
          <cell r="H52">
            <v>0</v>
          </cell>
          <cell r="I52">
            <v>0</v>
          </cell>
          <cell r="J52">
            <v>0</v>
          </cell>
          <cell r="K52">
            <v>0</v>
          </cell>
          <cell r="L52">
            <v>0</v>
          </cell>
          <cell r="M52">
            <v>0</v>
          </cell>
          <cell r="N52">
            <v>0</v>
          </cell>
          <cell r="O52">
            <v>0</v>
          </cell>
          <cell r="P52">
            <v>0</v>
          </cell>
          <cell r="Q52">
            <v>0</v>
          </cell>
          <cell r="R52">
            <v>0</v>
          </cell>
        </row>
        <row r="53">
          <cell r="E53">
            <v>9</v>
          </cell>
          <cell r="F53">
            <v>0.15328825333333332</v>
          </cell>
          <cell r="G53">
            <v>0.30227794666666663</v>
          </cell>
          <cell r="H53">
            <v>0.45416638999999992</v>
          </cell>
          <cell r="I53">
            <v>1.6031560833333331</v>
          </cell>
          <cell r="J53">
            <v>1.7521457766666666</v>
          </cell>
          <cell r="K53">
            <v>2.4040342199999998</v>
          </cell>
          <cell r="L53">
            <v>2.553023913333333</v>
          </cell>
          <cell r="M53">
            <v>2.7020136066666662</v>
          </cell>
          <cell r="N53">
            <v>2.8539020499999999</v>
          </cell>
          <cell r="O53">
            <v>3.0028917433333331</v>
          </cell>
          <cell r="P53">
            <v>3.1518814366666663</v>
          </cell>
          <cell r="Q53">
            <v>3.3131625499999999</v>
          </cell>
          <cell r="R53">
            <v>3.3131625499999999</v>
          </cell>
        </row>
        <row r="54">
          <cell r="E54">
            <v>10</v>
          </cell>
          <cell r="F54">
            <v>1.3409149666666669</v>
          </cell>
          <cell r="G54">
            <v>2.5597548633333331</v>
          </cell>
          <cell r="H54">
            <v>4.1903318399999998</v>
          </cell>
          <cell r="I54">
            <v>5.4091717366666661</v>
          </cell>
          <cell r="J54">
            <v>6.6280116333333332</v>
          </cell>
          <cell r="K54">
            <v>8.2585886099999986</v>
          </cell>
          <cell r="L54">
            <v>9.4774285066666657</v>
          </cell>
          <cell r="M54">
            <v>10.696268403333333</v>
          </cell>
          <cell r="N54">
            <v>12.326845379999998</v>
          </cell>
          <cell r="O54">
            <v>13.545685276666665</v>
          </cell>
          <cell r="P54">
            <v>14.764525173333332</v>
          </cell>
          <cell r="Q54">
            <v>16.501697999999998</v>
          </cell>
          <cell r="R54">
            <v>12.701698</v>
          </cell>
        </row>
        <row r="55">
          <cell r="E55">
            <v>11</v>
          </cell>
          <cell r="F55">
            <v>5.186147E-2</v>
          </cell>
          <cell r="G55">
            <v>9.2415419999999998E-2</v>
          </cell>
          <cell r="H55">
            <v>0.13927936999999999</v>
          </cell>
          <cell r="I55">
            <v>0.17983332000000002</v>
          </cell>
          <cell r="J55">
            <v>0.22038727000000002</v>
          </cell>
          <cell r="K55">
            <v>0.26725122000000001</v>
          </cell>
          <cell r="L55">
            <v>0.30780517000000002</v>
          </cell>
          <cell r="M55">
            <v>0.34835912000000008</v>
          </cell>
          <cell r="N55">
            <v>0.39522307000000007</v>
          </cell>
          <cell r="O55">
            <v>0.43577702000000007</v>
          </cell>
          <cell r="P55">
            <v>0.47633097000000008</v>
          </cell>
          <cell r="Q55">
            <v>0.5429813200000001</v>
          </cell>
          <cell r="R55">
            <v>0.5429813200000001</v>
          </cell>
        </row>
        <row r="56">
          <cell r="E56">
            <v>5</v>
          </cell>
          <cell r="F56">
            <v>1.6937515200000002</v>
          </cell>
          <cell r="G56">
            <v>3.2199582099999997</v>
          </cell>
          <cell r="H56">
            <v>5.1837757299999998</v>
          </cell>
          <cell r="I56">
            <v>7.7099824199999993</v>
          </cell>
          <cell r="J56">
            <v>9.2361891099999998</v>
          </cell>
          <cell r="K56">
            <v>11.700006629999999</v>
          </cell>
          <cell r="L56">
            <v>13.230713319999998</v>
          </cell>
          <cell r="M56">
            <v>14.761420009999998</v>
          </cell>
          <cell r="N56">
            <v>16.729737529999998</v>
          </cell>
          <cell r="O56">
            <v>18.26044422</v>
          </cell>
          <cell r="P56">
            <v>19.791150909999999</v>
          </cell>
          <cell r="Q56">
            <v>21.952601479999995</v>
          </cell>
          <cell r="R56">
            <v>18.152601479999998</v>
          </cell>
        </row>
        <row r="58">
          <cell r="E58">
            <v>14</v>
          </cell>
          <cell r="F58">
            <v>0.87654266333333331</v>
          </cell>
          <cell r="G58">
            <v>1.5907347388888888</v>
          </cell>
          <cell r="H58">
            <v>2.2258353144444443</v>
          </cell>
          <cell r="I58">
            <v>2.94002739</v>
          </cell>
          <cell r="J58">
            <v>3.6542194655555553</v>
          </cell>
          <cell r="K58">
            <v>4.289320041111111</v>
          </cell>
          <cell r="L58">
            <v>4.9893454500000001</v>
          </cell>
          <cell r="M58">
            <v>5.6391486366666657</v>
          </cell>
          <cell r="N58">
            <v>6.2098603233333325</v>
          </cell>
          <cell r="O58">
            <v>6.9098857322222207</v>
          </cell>
          <cell r="P58">
            <v>7.6099111411111098</v>
          </cell>
          <cell r="Q58">
            <v>8.4633229499999967</v>
          </cell>
          <cell r="R58">
            <v>7.9633229500000011</v>
          </cell>
        </row>
        <row r="59">
          <cell r="E59">
            <v>6</v>
          </cell>
          <cell r="F59">
            <v>0.31588228999999995</v>
          </cell>
          <cell r="G59">
            <v>0.57328625</v>
          </cell>
          <cell r="H59">
            <v>0.87407714000000003</v>
          </cell>
          <cell r="I59">
            <v>1.1314811</v>
          </cell>
          <cell r="J59">
            <v>1.38888506</v>
          </cell>
          <cell r="K59">
            <v>1.6896759500000003</v>
          </cell>
          <cell r="L59">
            <v>1.9470799100000002</v>
          </cell>
          <cell r="M59">
            <v>2.2044838700000002</v>
          </cell>
          <cell r="N59">
            <v>2.5052747600000003</v>
          </cell>
          <cell r="O59">
            <v>2.7626787200000003</v>
          </cell>
          <cell r="P59">
            <v>3.0200826800000002</v>
          </cell>
          <cell r="Q59">
            <v>3.4312427300000001</v>
          </cell>
          <cell r="R59">
            <v>3.0312427300000002</v>
          </cell>
        </row>
        <row r="60">
          <cell r="E60">
            <v>16</v>
          </cell>
          <cell r="F60">
            <v>0.14658908666666665</v>
          </cell>
          <cell r="G60">
            <v>0.26670809333333334</v>
          </cell>
          <cell r="H60">
            <v>0.40159834999999999</v>
          </cell>
          <cell r="I60">
            <v>0.52171735666666663</v>
          </cell>
          <cell r="J60">
            <v>0.64183636333333327</v>
          </cell>
          <cell r="K60">
            <v>0.77672661999999992</v>
          </cell>
          <cell r="L60">
            <v>0.89684562666666656</v>
          </cell>
          <cell r="M60">
            <v>1.0169646333333333</v>
          </cell>
          <cell r="N60">
            <v>1.1518548899999999</v>
          </cell>
          <cell r="O60">
            <v>1.2719738966666665</v>
          </cell>
          <cell r="P60">
            <v>1.3920929033333331</v>
          </cell>
          <cell r="Q60">
            <v>1.5960058699999997</v>
          </cell>
          <cell r="R60">
            <v>1.39600587</v>
          </cell>
        </row>
        <row r="61">
          <cell r="E61">
            <v>15</v>
          </cell>
          <cell r="F61">
            <v>6.6793296666666668E-2</v>
          </cell>
          <cell r="G61">
            <v>0.12182211333333333</v>
          </cell>
          <cell r="H61">
            <v>0.18341593</v>
          </cell>
          <cell r="I61">
            <v>0.23844474666666665</v>
          </cell>
          <cell r="J61">
            <v>0.2934735633333333</v>
          </cell>
          <cell r="K61">
            <v>0.35506737999999993</v>
          </cell>
          <cell r="L61">
            <v>0.41009619666666658</v>
          </cell>
          <cell r="M61">
            <v>0.46512501333333323</v>
          </cell>
          <cell r="N61">
            <v>0.52671882999999997</v>
          </cell>
          <cell r="O61">
            <v>0.58174764666666656</v>
          </cell>
          <cell r="P61">
            <v>0.63677646333333326</v>
          </cell>
          <cell r="Q61">
            <v>0.72512385999999984</v>
          </cell>
          <cell r="R61">
            <v>0.67512385999999991</v>
          </cell>
        </row>
        <row r="62">
          <cell r="E62">
            <v>17</v>
          </cell>
          <cell r="F62">
            <v>0</v>
          </cell>
          <cell r="G62">
            <v>0</v>
          </cell>
          <cell r="H62">
            <v>0</v>
          </cell>
          <cell r="I62">
            <v>0</v>
          </cell>
          <cell r="J62">
            <v>0</v>
          </cell>
          <cell r="K62">
            <v>0</v>
          </cell>
          <cell r="L62">
            <v>0</v>
          </cell>
          <cell r="M62">
            <v>0</v>
          </cell>
          <cell r="N62">
            <v>0</v>
          </cell>
          <cell r="O62">
            <v>0</v>
          </cell>
          <cell r="P62">
            <v>0</v>
          </cell>
          <cell r="Q62">
            <v>0</v>
          </cell>
          <cell r="R62">
            <v>0</v>
          </cell>
        </row>
        <row r="63">
          <cell r="E63">
            <v>18</v>
          </cell>
          <cell r="F63">
            <v>0.30331477999999995</v>
          </cell>
          <cell r="G63">
            <v>0.58784537000000003</v>
          </cell>
          <cell r="H63">
            <v>0.93160944999999995</v>
          </cell>
          <cell r="I63">
            <v>1.9811400399999999</v>
          </cell>
          <cell r="J63">
            <v>2.2813846299999998</v>
          </cell>
          <cell r="K63">
            <v>3.2922577299999998</v>
          </cell>
          <cell r="L63">
            <v>3.8675023199999998</v>
          </cell>
          <cell r="M63">
            <v>4.16774691</v>
          </cell>
          <cell r="N63">
            <v>4.65362001</v>
          </cell>
          <cell r="O63">
            <v>5.5488645999999999</v>
          </cell>
          <cell r="P63">
            <v>5.9241091899999994</v>
          </cell>
          <cell r="Q63">
            <v>6.5922514200000002</v>
          </cell>
          <cell r="R63">
            <v>6.4422514199999998</v>
          </cell>
        </row>
        <row r="64">
          <cell r="E64">
            <v>19</v>
          </cell>
          <cell r="F64">
            <v>2.8459346666666669</v>
          </cell>
          <cell r="G64">
            <v>5.6449473333333335</v>
          </cell>
          <cell r="H64">
            <v>8.7447420000000005</v>
          </cell>
          <cell r="I64">
            <v>11.585984666666668</v>
          </cell>
          <cell r="J64">
            <v>14.436997333333336</v>
          </cell>
          <cell r="K64">
            <v>17.778840000000002</v>
          </cell>
          <cell r="L64">
            <v>20.781186000000005</v>
          </cell>
          <cell r="M64">
            <v>23.783532000000005</v>
          </cell>
          <cell r="N64">
            <v>26.964708000000005</v>
          </cell>
          <cell r="O64">
            <v>30.203720666666673</v>
          </cell>
          <cell r="P64">
            <v>33.442733333333337</v>
          </cell>
          <cell r="Q64">
            <v>37.29091300000001</v>
          </cell>
          <cell r="R64">
            <v>37.790999999999997</v>
          </cell>
        </row>
        <row r="65">
          <cell r="E65">
            <v>13</v>
          </cell>
          <cell r="F65">
            <v>4.5550567833333337</v>
          </cell>
          <cell r="G65">
            <v>8.7853438988888897</v>
          </cell>
          <cell r="H65">
            <v>13.361278184444444</v>
          </cell>
          <cell r="I65">
            <v>18.398795300000003</v>
          </cell>
          <cell r="J65">
            <v>22.696796415555561</v>
          </cell>
          <cell r="K65">
            <v>28.18188772111111</v>
          </cell>
          <cell r="L65">
            <v>32.892055503333339</v>
          </cell>
          <cell r="M65">
            <v>37.277001063333337</v>
          </cell>
          <cell r="N65">
            <v>42.012036813333339</v>
          </cell>
          <cell r="O65">
            <v>47.278871262222225</v>
          </cell>
          <cell r="P65">
            <v>52.025705711111115</v>
          </cell>
          <cell r="Q65">
            <v>58.098859830000009</v>
          </cell>
          <cell r="R65">
            <v>57.298946829999998</v>
          </cell>
        </row>
        <row r="66">
          <cell r="E66">
            <v>20</v>
          </cell>
          <cell r="F66">
            <v>0.30898168999999998</v>
          </cell>
          <cell r="G66">
            <v>0.57068408999999998</v>
          </cell>
          <cell r="H66">
            <v>0.87031795999999995</v>
          </cell>
          <cell r="I66">
            <v>1.1320203599999998</v>
          </cell>
          <cell r="J66">
            <v>1.3937227599999997</v>
          </cell>
          <cell r="K66">
            <v>1.6933566299999998</v>
          </cell>
          <cell r="L66">
            <v>1.9550590299999997</v>
          </cell>
          <cell r="M66">
            <v>2.2167614299999996</v>
          </cell>
          <cell r="N66">
            <v>2.5163952999999997</v>
          </cell>
          <cell r="O66">
            <v>2.7780976999999996</v>
          </cell>
          <cell r="P66">
            <v>3.0658000999999997</v>
          </cell>
          <cell r="Q66">
            <v>3.5307385699999996</v>
          </cell>
          <cell r="R66">
            <v>2.5307385700000005</v>
          </cell>
        </row>
        <row r="67">
          <cell r="E67">
            <v>21</v>
          </cell>
          <cell r="F67">
            <v>0.28646193666666669</v>
          </cell>
          <cell r="G67">
            <v>0.51644316333333329</v>
          </cell>
          <cell r="H67">
            <v>0.78475206000000008</v>
          </cell>
          <cell r="I67">
            <v>1.0147332866666667</v>
          </cell>
          <cell r="J67">
            <v>1.2447145133333335</v>
          </cell>
          <cell r="K67">
            <v>1.5130234100000002</v>
          </cell>
          <cell r="L67">
            <v>1.7430046366666667</v>
          </cell>
          <cell r="M67">
            <v>1.9729858633333333</v>
          </cell>
          <cell r="N67">
            <v>2.2412947599999997</v>
          </cell>
          <cell r="O67">
            <v>2.4712759866666665</v>
          </cell>
          <cell r="P67">
            <v>2.7012572133333328</v>
          </cell>
          <cell r="Q67">
            <v>3.0813511899999995</v>
          </cell>
          <cell r="R67">
            <v>2.5813511899999999</v>
          </cell>
        </row>
        <row r="68">
          <cell r="E68">
            <v>22</v>
          </cell>
        </row>
        <row r="69">
          <cell r="E69" t="str">
            <v>A2</v>
          </cell>
          <cell r="G69">
            <v>4.2000000000000003E-2</v>
          </cell>
          <cell r="H69">
            <v>4.2000000000000003E-2</v>
          </cell>
          <cell r="I69">
            <v>4.2000000000000003E-2</v>
          </cell>
          <cell r="J69">
            <v>4.2000000000000003E-2</v>
          </cell>
          <cell r="K69">
            <v>4.2000000000000003E-2</v>
          </cell>
          <cell r="L69">
            <v>4.2000000000000003E-2</v>
          </cell>
          <cell r="M69">
            <v>4.2000000000000003E-2</v>
          </cell>
          <cell r="N69">
            <v>4.2000000000000003E-2</v>
          </cell>
          <cell r="O69">
            <v>4.2000000000000003E-2</v>
          </cell>
          <cell r="P69">
            <v>4.2000000000000003E-2</v>
          </cell>
          <cell r="Q69">
            <v>4.2000000000000003E-2</v>
          </cell>
          <cell r="R69">
            <v>4.2000000000000003E-2</v>
          </cell>
        </row>
        <row r="70">
          <cell r="E70">
            <v>23</v>
          </cell>
        </row>
        <row r="71">
          <cell r="E71">
            <v>24</v>
          </cell>
          <cell r="F71">
            <v>2.0584101133333332</v>
          </cell>
          <cell r="G71">
            <v>2.9232553666666665</v>
          </cell>
          <cell r="H71">
            <v>5.2726925500000004</v>
          </cell>
          <cell r="I71">
            <v>6.1375378033333332</v>
          </cell>
          <cell r="J71">
            <v>7.0023830566666661</v>
          </cell>
          <cell r="K71">
            <v>10.076320240000001</v>
          </cell>
          <cell r="L71">
            <v>10.941165493333333</v>
          </cell>
          <cell r="M71">
            <v>11.806010746666667</v>
          </cell>
          <cell r="N71">
            <v>14.87544793</v>
          </cell>
          <cell r="O71">
            <v>15.740293183333334</v>
          </cell>
          <cell r="P71">
            <v>16.605138436666667</v>
          </cell>
          <cell r="Q71">
            <v>19.9746074</v>
          </cell>
          <cell r="R71">
            <v>21.9746074</v>
          </cell>
        </row>
        <row r="72">
          <cell r="F72">
            <v>8.9026620433333346</v>
          </cell>
          <cell r="G72">
            <v>16.057684728888887</v>
          </cell>
          <cell r="H72">
            <v>25.514816484444445</v>
          </cell>
          <cell r="I72">
            <v>34.435069170000006</v>
          </cell>
          <cell r="J72">
            <v>41.615805855555564</v>
          </cell>
          <cell r="K72">
            <v>53.206594631111109</v>
          </cell>
          <cell r="L72">
            <v>60.803997983333339</v>
          </cell>
          <cell r="M72">
            <v>68.076179113333339</v>
          </cell>
          <cell r="N72">
            <v>78.416912333333343</v>
          </cell>
          <cell r="O72">
            <v>86.570982352222217</v>
          </cell>
          <cell r="P72">
            <v>94.231052371111119</v>
          </cell>
          <cell r="Q72">
            <v>106.68015847000001</v>
          </cell>
          <cell r="R72">
            <v>102.58024547000001</v>
          </cell>
        </row>
        <row r="74">
          <cell r="E74">
            <v>4</v>
          </cell>
          <cell r="F74">
            <v>0.35598633333333329</v>
          </cell>
          <cell r="G74">
            <v>0.71197266666666659</v>
          </cell>
          <cell r="H74">
            <v>1.0679590000000001</v>
          </cell>
          <cell r="I74">
            <v>1.4239453333333332</v>
          </cell>
          <cell r="J74">
            <v>1.7799316666666665</v>
          </cell>
          <cell r="K74">
            <v>2.1359180000000002</v>
          </cell>
          <cell r="L74">
            <v>2.4919043333333333</v>
          </cell>
          <cell r="M74">
            <v>2.8478906666666668</v>
          </cell>
          <cell r="N74">
            <v>3.2038770000000003</v>
          </cell>
          <cell r="O74">
            <v>3.5598633333333338</v>
          </cell>
          <cell r="P74">
            <v>3.9158496666666673</v>
          </cell>
          <cell r="Q74">
            <v>4.2718360000000013</v>
          </cell>
          <cell r="R74">
            <v>4.2718360000000013</v>
          </cell>
        </row>
        <row r="75">
          <cell r="E75">
            <v>25</v>
          </cell>
          <cell r="F75">
            <v>-1.6719871666666668</v>
          </cell>
          <cell r="G75">
            <v>-3.3439743333333336</v>
          </cell>
          <cell r="H75">
            <v>-5.0902814999999997</v>
          </cell>
          <cell r="I75">
            <v>-6.7622686666666674</v>
          </cell>
          <cell r="J75">
            <v>-8.4342558333333333</v>
          </cell>
          <cell r="K75">
            <v>-10.180562999999999</v>
          </cell>
          <cell r="L75">
            <v>-11.852550166666665</v>
          </cell>
          <cell r="M75">
            <v>-13.524537333333333</v>
          </cell>
          <cell r="N75">
            <v>-15.270844499999997</v>
          </cell>
          <cell r="O75">
            <v>-16.942831666666663</v>
          </cell>
          <cell r="P75">
            <v>-18.614818833333331</v>
          </cell>
          <cell r="Q75">
            <v>-20.361999999999998</v>
          </cell>
          <cell r="R75">
            <v>-20.361999999999998</v>
          </cell>
        </row>
        <row r="76">
          <cell r="F76">
            <v>7.5866612100000017</v>
          </cell>
          <cell r="G76">
            <v>13.425683062222221</v>
          </cell>
          <cell r="H76">
            <v>21.492493984444447</v>
          </cell>
          <cell r="I76">
            <v>29.096745836666674</v>
          </cell>
          <cell r="J76">
            <v>34.961481688888902</v>
          </cell>
          <cell r="K76">
            <v>45.161949631111106</v>
          </cell>
          <cell r="L76">
            <v>51.443352150000003</v>
          </cell>
          <cell r="M76">
            <v>57.399532446666676</v>
          </cell>
          <cell r="N76">
            <v>66.349944833333353</v>
          </cell>
          <cell r="O76">
            <v>73.188014018888893</v>
          </cell>
          <cell r="P76">
            <v>79.532083204444461</v>
          </cell>
          <cell r="Q76">
            <v>90.589994470000022</v>
          </cell>
          <cell r="R76">
            <v>86.490081470000021</v>
          </cell>
        </row>
        <row r="81">
          <cell r="E81">
            <v>111</v>
          </cell>
          <cell r="F81">
            <v>0.497</v>
          </cell>
          <cell r="G81">
            <v>1.47</v>
          </cell>
          <cell r="H81">
            <v>3.7030000000000003</v>
          </cell>
          <cell r="I81">
            <v>8.3530000000000015</v>
          </cell>
          <cell r="J81">
            <v>10.506000000000002</v>
          </cell>
          <cell r="K81">
            <v>13.041000000000002</v>
          </cell>
          <cell r="L81">
            <v>16.026000000000003</v>
          </cell>
          <cell r="M81">
            <v>18.568000000000005</v>
          </cell>
          <cell r="N81">
            <v>21.364000000000004</v>
          </cell>
          <cell r="O81">
            <v>24.161000000000005</v>
          </cell>
          <cell r="P81">
            <v>26.959000000000003</v>
          </cell>
          <cell r="Q81">
            <v>29.5</v>
          </cell>
          <cell r="R81">
            <v>17.3</v>
          </cell>
        </row>
        <row r="82">
          <cell r="E82">
            <v>112</v>
          </cell>
          <cell r="F82">
            <v>0.10333333333333335</v>
          </cell>
          <cell r="G82">
            <v>0.20666666666666669</v>
          </cell>
          <cell r="H82">
            <v>0.31</v>
          </cell>
          <cell r="I82">
            <v>0.51666666666666605</v>
          </cell>
          <cell r="J82">
            <v>0.72333333333333205</v>
          </cell>
          <cell r="K82">
            <v>0.92999999999999816</v>
          </cell>
          <cell r="L82">
            <v>1.24</v>
          </cell>
          <cell r="M82">
            <v>1.55</v>
          </cell>
          <cell r="N82">
            <v>1.86</v>
          </cell>
          <cell r="O82">
            <v>2.2733333333333321</v>
          </cell>
          <cell r="P82">
            <v>2.6866666666666656</v>
          </cell>
          <cell r="Q82">
            <v>3.1</v>
          </cell>
          <cell r="R82">
            <v>5.4</v>
          </cell>
        </row>
        <row r="83">
          <cell r="E83">
            <v>203</v>
          </cell>
          <cell r="F83">
            <v>0</v>
          </cell>
          <cell r="G83">
            <v>0</v>
          </cell>
          <cell r="H83">
            <v>0</v>
          </cell>
          <cell r="I83">
            <v>0</v>
          </cell>
          <cell r="J83">
            <v>0</v>
          </cell>
          <cell r="K83">
            <v>0</v>
          </cell>
          <cell r="L83">
            <v>0</v>
          </cell>
          <cell r="M83">
            <v>0</v>
          </cell>
          <cell r="N83">
            <v>0</v>
          </cell>
          <cell r="O83">
            <v>0</v>
          </cell>
          <cell r="P83">
            <v>0</v>
          </cell>
          <cell r="Q83">
            <v>0</v>
          </cell>
          <cell r="R83">
            <v>0</v>
          </cell>
        </row>
        <row r="84">
          <cell r="F84">
            <v>0.60033333333333339</v>
          </cell>
          <cell r="G84">
            <v>1.6766666666666667</v>
          </cell>
          <cell r="H84">
            <v>4.0129999999999999</v>
          </cell>
          <cell r="I84">
            <v>8.8696666666666673</v>
          </cell>
          <cell r="J84">
            <v>11.229333333333335</v>
          </cell>
          <cell r="K84">
            <v>13.971</v>
          </cell>
          <cell r="L84">
            <v>17.266000000000002</v>
          </cell>
          <cell r="M84">
            <v>20.118000000000006</v>
          </cell>
          <cell r="N84">
            <v>23.224000000000004</v>
          </cell>
          <cell r="O84">
            <v>26.434333333333338</v>
          </cell>
          <cell r="P84">
            <v>29.645666666666671</v>
          </cell>
          <cell r="Q84">
            <v>32.6</v>
          </cell>
          <cell r="R84">
            <v>22.700000000000003</v>
          </cell>
        </row>
        <row r="87">
          <cell r="E87">
            <v>201</v>
          </cell>
          <cell r="F87">
            <v>0.59499999999999997</v>
          </cell>
          <cell r="G87">
            <v>0.76500000000000001</v>
          </cell>
          <cell r="H87">
            <v>2.7349999999999999</v>
          </cell>
          <cell r="I87">
            <v>4.88</v>
          </cell>
          <cell r="J87">
            <v>5.05</v>
          </cell>
          <cell r="K87">
            <v>5.72</v>
          </cell>
          <cell r="L87">
            <v>6.7649999999999997</v>
          </cell>
          <cell r="M87">
            <v>6.9850000000000003</v>
          </cell>
          <cell r="N87">
            <v>7.1050000000000004</v>
          </cell>
          <cell r="O87">
            <v>7.9</v>
          </cell>
          <cell r="P87">
            <v>8.3699999999999992</v>
          </cell>
          <cell r="Q87">
            <v>8.6999999999999993</v>
          </cell>
          <cell r="R87">
            <v>9.1999999999999993</v>
          </cell>
        </row>
        <row r="88">
          <cell r="E88">
            <v>202</v>
          </cell>
          <cell r="F88">
            <v>0</v>
          </cell>
          <cell r="G88">
            <v>0</v>
          </cell>
          <cell r="H88">
            <v>0</v>
          </cell>
          <cell r="I88">
            <v>8.1666666666666679E-2</v>
          </cell>
          <cell r="J88">
            <v>0.16333333333333336</v>
          </cell>
          <cell r="K88">
            <v>0.245</v>
          </cell>
          <cell r="L88">
            <v>0.36749999999999999</v>
          </cell>
          <cell r="M88">
            <v>0.49</v>
          </cell>
          <cell r="N88">
            <v>0.61250000000000004</v>
          </cell>
          <cell r="O88">
            <v>0.81666666666666676</v>
          </cell>
          <cell r="P88">
            <v>1.0208333333333335</v>
          </cell>
          <cell r="Q88">
            <v>1.2250000000000001</v>
          </cell>
          <cell r="R88">
            <v>0.8</v>
          </cell>
        </row>
        <row r="89">
          <cell r="E89">
            <v>204</v>
          </cell>
          <cell r="F89">
            <v>0</v>
          </cell>
          <cell r="G89">
            <v>0</v>
          </cell>
          <cell r="H89">
            <v>0</v>
          </cell>
          <cell r="I89">
            <v>0</v>
          </cell>
          <cell r="J89">
            <v>0</v>
          </cell>
          <cell r="K89">
            <v>0</v>
          </cell>
          <cell r="L89">
            <v>0</v>
          </cell>
          <cell r="M89">
            <v>0</v>
          </cell>
          <cell r="N89">
            <v>0</v>
          </cell>
          <cell r="O89">
            <v>0</v>
          </cell>
          <cell r="P89">
            <v>0</v>
          </cell>
          <cell r="Q89">
            <v>0</v>
          </cell>
          <cell r="R89">
            <v>0</v>
          </cell>
        </row>
        <row r="90">
          <cell r="F90">
            <v>0.59499999999999997</v>
          </cell>
          <cell r="G90">
            <v>0.76500000000000001</v>
          </cell>
          <cell r="H90">
            <v>2.7349999999999999</v>
          </cell>
          <cell r="I90">
            <v>4.9616666666666669</v>
          </cell>
          <cell r="J90">
            <v>5.2133333333333329</v>
          </cell>
          <cell r="K90">
            <v>5.9649999999999999</v>
          </cell>
          <cell r="L90">
            <v>7.1324999999999994</v>
          </cell>
          <cell r="M90">
            <v>7.4750000000000005</v>
          </cell>
          <cell r="N90">
            <v>7.7175000000000002</v>
          </cell>
          <cell r="O90">
            <v>8.7166666666666668</v>
          </cell>
          <cell r="P90">
            <v>9.3908333333333331</v>
          </cell>
          <cell r="Q90">
            <v>9.9249999999999989</v>
          </cell>
          <cell r="R90">
            <v>10</v>
          </cell>
        </row>
        <row r="93">
          <cell r="E93">
            <v>118</v>
          </cell>
          <cell r="F93">
            <v>0</v>
          </cell>
          <cell r="G93">
            <v>0</v>
          </cell>
          <cell r="H93">
            <v>0</v>
          </cell>
          <cell r="I93">
            <v>0</v>
          </cell>
          <cell r="J93">
            <v>0</v>
          </cell>
          <cell r="K93">
            <v>0</v>
          </cell>
          <cell r="L93">
            <v>0</v>
          </cell>
          <cell r="M93">
            <v>0</v>
          </cell>
          <cell r="N93">
            <v>0</v>
          </cell>
          <cell r="O93">
            <v>0</v>
          </cell>
          <cell r="P93">
            <v>0</v>
          </cell>
          <cell r="Q93">
            <v>0</v>
          </cell>
          <cell r="R93">
            <v>0.3</v>
          </cell>
        </row>
        <row r="94">
          <cell r="F94">
            <v>0</v>
          </cell>
          <cell r="G94">
            <v>0</v>
          </cell>
          <cell r="H94">
            <v>0</v>
          </cell>
          <cell r="I94">
            <v>0</v>
          </cell>
          <cell r="J94">
            <v>0</v>
          </cell>
          <cell r="K94">
            <v>0</v>
          </cell>
          <cell r="L94">
            <v>0</v>
          </cell>
          <cell r="M94">
            <v>0</v>
          </cell>
          <cell r="N94">
            <v>0</v>
          </cell>
          <cell r="O94">
            <v>0</v>
          </cell>
          <cell r="P94">
            <v>0</v>
          </cell>
          <cell r="Q94">
            <v>0</v>
          </cell>
          <cell r="R94">
            <v>0.3</v>
          </cell>
        </row>
        <row r="96">
          <cell r="E96" t="str">
            <v>24A</v>
          </cell>
          <cell r="F96">
            <v>1.6174607333333333</v>
          </cell>
          <cell r="G96">
            <v>2.1240417266666665</v>
          </cell>
          <cell r="H96">
            <v>3.73699256</v>
          </cell>
          <cell r="I96">
            <v>4.2435735533333334</v>
          </cell>
          <cell r="J96">
            <v>4.7501545466666668</v>
          </cell>
          <cell r="K96">
            <v>7.4081053800000003</v>
          </cell>
          <cell r="L96">
            <v>7.9146863733333328</v>
          </cell>
          <cell r="M96">
            <v>8.4212673666666671</v>
          </cell>
          <cell r="N96">
            <v>11.0792182</v>
          </cell>
          <cell r="O96">
            <v>11.585799193333333</v>
          </cell>
          <cell r="P96">
            <v>12.092380186666668</v>
          </cell>
          <cell r="Q96">
            <v>14.87943909</v>
          </cell>
          <cell r="R96">
            <v>16.878999999999998</v>
          </cell>
        </row>
        <row r="97">
          <cell r="E97" t="str">
            <v>24B</v>
          </cell>
          <cell r="F97">
            <v>0.44094938</v>
          </cell>
          <cell r="G97">
            <v>0.79921364000000006</v>
          </cell>
          <cell r="H97">
            <v>1.5356999899999999</v>
          </cell>
          <cell r="I97">
            <v>1.89396425</v>
          </cell>
          <cell r="J97">
            <v>2.2522285099999997</v>
          </cell>
          <cell r="K97">
            <v>2.66821486</v>
          </cell>
          <cell r="L97">
            <v>3.0264791200000003</v>
          </cell>
          <cell r="M97">
            <v>3.3847433799999997</v>
          </cell>
          <cell r="N97">
            <v>3.7962297299999999</v>
          </cell>
          <cell r="O97">
            <v>4.1544939900000006</v>
          </cell>
          <cell r="P97">
            <v>4.5127582500000001</v>
          </cell>
          <cell r="Q97">
            <v>5.0951683100000009</v>
          </cell>
          <cell r="R97">
            <v>5.0949999999999998</v>
          </cell>
        </row>
        <row r="100">
          <cell r="E100">
            <v>38</v>
          </cell>
          <cell r="F100">
            <v>0</v>
          </cell>
          <cell r="G100">
            <v>0</v>
          </cell>
          <cell r="H100">
            <v>0</v>
          </cell>
          <cell r="I100">
            <v>0</v>
          </cell>
          <cell r="J100">
            <v>0</v>
          </cell>
          <cell r="K100">
            <v>0</v>
          </cell>
          <cell r="L100">
            <v>0</v>
          </cell>
          <cell r="M100">
            <v>0</v>
          </cell>
          <cell r="N100">
            <v>0</v>
          </cell>
          <cell r="O100">
            <v>0</v>
          </cell>
          <cell r="P100">
            <v>0</v>
          </cell>
          <cell r="Q100">
            <v>0</v>
          </cell>
          <cell r="R100">
            <v>0</v>
          </cell>
        </row>
        <row r="101">
          <cell r="E101">
            <v>31</v>
          </cell>
          <cell r="F101">
            <v>0</v>
          </cell>
          <cell r="G101">
            <v>0</v>
          </cell>
          <cell r="H101">
            <v>0</v>
          </cell>
          <cell r="I101">
            <v>0</v>
          </cell>
          <cell r="J101">
            <v>0</v>
          </cell>
          <cell r="K101">
            <v>0</v>
          </cell>
          <cell r="L101">
            <v>0</v>
          </cell>
          <cell r="M101">
            <v>0</v>
          </cell>
          <cell r="N101">
            <v>0</v>
          </cell>
          <cell r="O101">
            <v>0</v>
          </cell>
          <cell r="P101">
            <v>0</v>
          </cell>
          <cell r="Q101">
            <v>0</v>
          </cell>
          <cell r="R101">
            <v>0</v>
          </cell>
        </row>
        <row r="102">
          <cell r="E102">
            <v>32</v>
          </cell>
          <cell r="F102">
            <v>0</v>
          </cell>
          <cell r="G102">
            <v>0</v>
          </cell>
          <cell r="H102">
            <v>0</v>
          </cell>
          <cell r="I102">
            <v>0</v>
          </cell>
          <cell r="J102">
            <v>0</v>
          </cell>
          <cell r="K102">
            <v>0</v>
          </cell>
          <cell r="L102">
            <v>0</v>
          </cell>
          <cell r="M102">
            <v>0</v>
          </cell>
          <cell r="N102">
            <v>0</v>
          </cell>
          <cell r="O102">
            <v>0</v>
          </cell>
          <cell r="P102">
            <v>0</v>
          </cell>
          <cell r="Q102">
            <v>0</v>
          </cell>
          <cell r="R102">
            <v>0</v>
          </cell>
        </row>
        <row r="103">
          <cell r="E103">
            <v>33</v>
          </cell>
          <cell r="F103">
            <v>0.11710126000000001</v>
          </cell>
          <cell r="G103">
            <v>0.22362034000000003</v>
          </cell>
          <cell r="H103">
            <v>0.53533691999999999</v>
          </cell>
          <cell r="I103">
            <v>0.64185599999999998</v>
          </cell>
          <cell r="J103">
            <v>0.74837507999999997</v>
          </cell>
          <cell r="K103">
            <v>1.5600916599999999</v>
          </cell>
          <cell r="L103">
            <v>1.6666107400000001</v>
          </cell>
          <cell r="M103">
            <v>1.7731298200000001</v>
          </cell>
          <cell r="N103">
            <v>2.0848464</v>
          </cell>
          <cell r="O103">
            <v>2.19136548</v>
          </cell>
          <cell r="P103">
            <v>2.29788456</v>
          </cell>
          <cell r="Q103">
            <v>2.6425912600000001</v>
          </cell>
          <cell r="R103">
            <v>2.1425912600000001</v>
          </cell>
        </row>
        <row r="104">
          <cell r="E104">
            <v>34</v>
          </cell>
          <cell r="F104">
            <v>5.9069253333333328E-2</v>
          </cell>
          <cell r="G104">
            <v>0.11144611666666665</v>
          </cell>
          <cell r="H104">
            <v>0.16382297999999998</v>
          </cell>
          <cell r="I104">
            <v>0.21619984333333334</v>
          </cell>
          <cell r="J104">
            <v>0.26857670666666666</v>
          </cell>
          <cell r="K104">
            <v>0.32095357000000002</v>
          </cell>
          <cell r="L104">
            <v>0.37333043333333332</v>
          </cell>
          <cell r="M104">
            <v>0.42570729666666668</v>
          </cell>
          <cell r="N104">
            <v>0.47808416000000004</v>
          </cell>
          <cell r="O104">
            <v>0.53046102333333334</v>
          </cell>
          <cell r="P104">
            <v>0.58283788666666658</v>
          </cell>
          <cell r="Q104">
            <v>0.64203392999999997</v>
          </cell>
          <cell r="R104">
            <v>0.14203392999999997</v>
          </cell>
        </row>
        <row r="105">
          <cell r="E105">
            <v>35</v>
          </cell>
          <cell r="F105">
            <v>0.13788520000000001</v>
          </cell>
          <cell r="G105">
            <v>0.21199173999999998</v>
          </cell>
          <cell r="H105">
            <v>0.34695578000000005</v>
          </cell>
          <cell r="I105">
            <v>0.42106231999999999</v>
          </cell>
          <cell r="J105">
            <v>0.49516885999999999</v>
          </cell>
          <cell r="K105">
            <v>0.6301329</v>
          </cell>
          <cell r="L105">
            <v>0.70423943999999994</v>
          </cell>
          <cell r="M105">
            <v>0.77834597999999999</v>
          </cell>
          <cell r="N105">
            <v>0.91331002000000006</v>
          </cell>
          <cell r="O105">
            <v>0.98741656000000011</v>
          </cell>
          <cell r="P105">
            <v>1.0615231000000001</v>
          </cell>
          <cell r="Q105">
            <v>1.24238501</v>
          </cell>
          <cell r="R105">
            <v>0.74238501000000001</v>
          </cell>
        </row>
        <row r="106">
          <cell r="E106">
            <v>36</v>
          </cell>
          <cell r="F106">
            <v>0.30089450333333334</v>
          </cell>
          <cell r="G106">
            <v>0.48755700666666674</v>
          </cell>
          <cell r="H106">
            <v>0.78321951000000001</v>
          </cell>
          <cell r="I106">
            <v>0.96988201333333335</v>
          </cell>
          <cell r="J106">
            <v>1.1565445166666666</v>
          </cell>
          <cell r="K106">
            <v>1.4522070200000001</v>
          </cell>
          <cell r="L106">
            <v>1.6388695233333335</v>
          </cell>
          <cell r="M106">
            <v>1.8255320266666668</v>
          </cell>
          <cell r="N106">
            <v>2.1211945300000004</v>
          </cell>
          <cell r="O106">
            <v>2.3078570333333337</v>
          </cell>
          <cell r="P106">
            <v>2.6945195366666672</v>
          </cell>
          <cell r="Q106">
            <v>3.2628623600000002</v>
          </cell>
          <cell r="R106">
            <v>2.7628623600000002</v>
          </cell>
        </row>
        <row r="107">
          <cell r="F107">
            <v>0.61495021666666672</v>
          </cell>
          <cell r="G107">
            <v>1.0346152033333333</v>
          </cell>
          <cell r="H107">
            <v>1.8293351900000001</v>
          </cell>
          <cell r="I107">
            <v>2.2490001766666667</v>
          </cell>
          <cell r="J107">
            <v>2.6686651633333334</v>
          </cell>
          <cell r="K107">
            <v>3.9633851499999997</v>
          </cell>
          <cell r="L107">
            <v>4.3830501366666663</v>
          </cell>
          <cell r="M107">
            <v>4.8027151233333338</v>
          </cell>
          <cell r="N107">
            <v>5.5974351100000002</v>
          </cell>
          <cell r="O107">
            <v>6.0171000966666668</v>
          </cell>
          <cell r="P107">
            <v>6.6367650833333336</v>
          </cell>
          <cell r="Q107">
            <v>7.7898725599999992</v>
          </cell>
          <cell r="R107">
            <v>5.7898725600000001</v>
          </cell>
        </row>
        <row r="108">
          <cell r="E108">
            <v>205</v>
          </cell>
          <cell r="F108">
            <v>-0.3587703333333333</v>
          </cell>
          <cell r="G108">
            <v>-0.7175406666666666</v>
          </cell>
          <cell r="H108">
            <v>-1.0964149999999999</v>
          </cell>
          <cell r="I108">
            <v>-1.4551853333333333</v>
          </cell>
          <cell r="J108">
            <v>-1.8139556666666665</v>
          </cell>
          <cell r="K108">
            <v>-2.1928299999999998</v>
          </cell>
          <cell r="L108">
            <v>-2.5516003333333335</v>
          </cell>
          <cell r="M108">
            <v>-2.9103706666666671</v>
          </cell>
          <cell r="N108">
            <v>-3.2892450000000006</v>
          </cell>
          <cell r="O108">
            <v>-3.6480153333333338</v>
          </cell>
          <cell r="P108">
            <v>-4.0067856666666675</v>
          </cell>
          <cell r="Q108">
            <v>-4.3856599999999997</v>
          </cell>
          <cell r="R108">
            <v>-4.3856599999999997</v>
          </cell>
        </row>
        <row r="109">
          <cell r="E109">
            <v>206</v>
          </cell>
          <cell r="F109">
            <v>0.10778333333333333</v>
          </cell>
          <cell r="G109">
            <v>0.21556666666666666</v>
          </cell>
          <cell r="H109">
            <v>0.32335000000000003</v>
          </cell>
          <cell r="I109">
            <v>0.43113333333333331</v>
          </cell>
          <cell r="J109">
            <v>0.5389166666666666</v>
          </cell>
          <cell r="K109">
            <v>0.64670000000000005</v>
          </cell>
          <cell r="L109">
            <v>0.75448333333333339</v>
          </cell>
          <cell r="M109">
            <v>0.86226666666666674</v>
          </cell>
          <cell r="N109">
            <v>0.97005000000000008</v>
          </cell>
          <cell r="O109">
            <v>1.0778333333333334</v>
          </cell>
          <cell r="P109">
            <v>1.1856166666666668</v>
          </cell>
          <cell r="Q109">
            <v>1.2934000000000001</v>
          </cell>
          <cell r="R109">
            <v>1.2934000000000001</v>
          </cell>
        </row>
        <row r="110">
          <cell r="E110">
            <v>207</v>
          </cell>
          <cell r="F110">
            <v>0</v>
          </cell>
          <cell r="G110">
            <v>0</v>
          </cell>
          <cell r="H110">
            <v>0</v>
          </cell>
          <cell r="I110">
            <v>0</v>
          </cell>
          <cell r="J110">
            <v>0</v>
          </cell>
          <cell r="K110">
            <v>0</v>
          </cell>
          <cell r="L110">
            <v>0</v>
          </cell>
          <cell r="M110">
            <v>0</v>
          </cell>
          <cell r="N110">
            <v>0</v>
          </cell>
          <cell r="O110">
            <v>0</v>
          </cell>
          <cell r="P110">
            <v>0</v>
          </cell>
          <cell r="Q110">
            <v>0</v>
          </cell>
          <cell r="R110">
            <v>0</v>
          </cell>
        </row>
        <row r="111">
          <cell r="E111">
            <v>208</v>
          </cell>
          <cell r="F111">
            <v>0</v>
          </cell>
          <cell r="G111">
            <v>0</v>
          </cell>
          <cell r="H111">
            <v>0</v>
          </cell>
          <cell r="I111">
            <v>0</v>
          </cell>
          <cell r="J111">
            <v>0</v>
          </cell>
          <cell r="K111">
            <v>0</v>
          </cell>
          <cell r="L111">
            <v>0</v>
          </cell>
          <cell r="M111">
            <v>0</v>
          </cell>
          <cell r="N111">
            <v>0</v>
          </cell>
          <cell r="O111">
            <v>0</v>
          </cell>
          <cell r="P111">
            <v>0</v>
          </cell>
          <cell r="Q111">
            <v>0</v>
          </cell>
          <cell r="R111">
            <v>0</v>
          </cell>
        </row>
        <row r="112">
          <cell r="F112">
            <v>0.36396321666666676</v>
          </cell>
          <cell r="G112">
            <v>0.53264120333333342</v>
          </cell>
          <cell r="H112">
            <v>1.0562701900000002</v>
          </cell>
          <cell r="I112">
            <v>1.2249481766666668</v>
          </cell>
          <cell r="J112">
            <v>1.3936261633333333</v>
          </cell>
          <cell r="K112">
            <v>2.4172551499999999</v>
          </cell>
          <cell r="L112">
            <v>2.5859331366666662</v>
          </cell>
          <cell r="M112">
            <v>2.7546111233333335</v>
          </cell>
          <cell r="N112">
            <v>3.2782401099999996</v>
          </cell>
          <cell r="O112">
            <v>3.4469180966666664</v>
          </cell>
          <cell r="P112">
            <v>3.8155960833333329</v>
          </cell>
          <cell r="Q112">
            <v>4.6976125599999996</v>
          </cell>
          <cell r="R112">
            <v>2.6976125600000005</v>
          </cell>
        </row>
      </sheetData>
      <sheetData sheetId="6">
        <row r="1">
          <cell r="B1">
            <v>12</v>
          </cell>
        </row>
      </sheetData>
      <sheetData sheetId="7">
        <row r="9">
          <cell r="B9" t="str">
            <v xml:space="preserve"> </v>
          </cell>
          <cell r="D9" t="str">
            <v>Year to-Date . ACTUALS</v>
          </cell>
        </row>
        <row r="10">
          <cell r="B10" t="str">
            <v>Hydro One Networks</v>
          </cell>
          <cell r="C10">
            <v>57967853</v>
          </cell>
          <cell r="D10">
            <v>110355274</v>
          </cell>
          <cell r="E10">
            <v>168323127</v>
          </cell>
          <cell r="F10">
            <v>237461351</v>
          </cell>
          <cell r="G10">
            <v>298024914</v>
          </cell>
          <cell r="H10">
            <v>369524249</v>
          </cell>
          <cell r="I10">
            <v>406682225</v>
          </cell>
          <cell r="J10">
            <v>456595092</v>
          </cell>
          <cell r="K10">
            <v>512455246</v>
          </cell>
          <cell r="L10">
            <v>566840676</v>
          </cell>
          <cell r="M10">
            <v>629081007</v>
          </cell>
          <cell r="N10">
            <v>693531375</v>
          </cell>
        </row>
        <row r="11">
          <cell r="B11" t="str">
            <v>Service Providers</v>
          </cell>
          <cell r="C11">
            <v>26762816</v>
          </cell>
          <cell r="D11">
            <v>66010805</v>
          </cell>
          <cell r="E11">
            <v>92773621</v>
          </cell>
          <cell r="F11">
            <v>131513571</v>
          </cell>
          <cell r="G11">
            <v>175211874</v>
          </cell>
          <cell r="H11">
            <v>214957758</v>
          </cell>
          <cell r="I11">
            <v>249540686</v>
          </cell>
          <cell r="J11">
            <v>283580488</v>
          </cell>
          <cell r="K11">
            <v>337491071</v>
          </cell>
          <cell r="L11">
            <v>378580040</v>
          </cell>
          <cell r="M11">
            <v>409017025</v>
          </cell>
          <cell r="N11">
            <v>439177608</v>
          </cell>
        </row>
        <row r="12">
          <cell r="B12" t="str">
            <v>Direct Project Charges</v>
          </cell>
          <cell r="C12">
            <v>15654375</v>
          </cell>
          <cell r="D12">
            <v>35512199</v>
          </cell>
          <cell r="E12">
            <v>51166574</v>
          </cell>
          <cell r="F12">
            <v>68573703</v>
          </cell>
          <cell r="G12">
            <v>79501540</v>
          </cell>
          <cell r="H12">
            <v>97954954</v>
          </cell>
          <cell r="I12">
            <v>112274693</v>
          </cell>
          <cell r="J12">
            <v>125036079</v>
          </cell>
          <cell r="K12">
            <v>139889525</v>
          </cell>
          <cell r="L12">
            <v>149301999</v>
          </cell>
          <cell r="M12">
            <v>168837721</v>
          </cell>
          <cell r="N12">
            <v>197183865</v>
          </cell>
        </row>
        <row r="13">
          <cell r="B13" t="str">
            <v>Operations Direct</v>
          </cell>
          <cell r="C13">
            <v>4095863</v>
          </cell>
          <cell r="D13">
            <v>14457292</v>
          </cell>
          <cell r="E13">
            <v>18553155</v>
          </cell>
          <cell r="F13">
            <v>24070963</v>
          </cell>
          <cell r="G13">
            <v>23966768</v>
          </cell>
          <cell r="H13">
            <v>32123507</v>
          </cell>
          <cell r="I13">
            <v>35593952</v>
          </cell>
          <cell r="J13">
            <v>37783578</v>
          </cell>
          <cell r="K13">
            <v>41588864</v>
          </cell>
          <cell r="L13">
            <v>39817331</v>
          </cell>
          <cell r="M13">
            <v>47409848</v>
          </cell>
          <cell r="N13">
            <v>68499610</v>
          </cell>
        </row>
        <row r="14">
          <cell r="B14" t="str">
            <v>HONI CF&amp;S Direct</v>
          </cell>
          <cell r="C14">
            <v>11558512</v>
          </cell>
          <cell r="D14">
            <v>21054907</v>
          </cell>
          <cell r="E14">
            <v>32613419</v>
          </cell>
          <cell r="F14">
            <v>44502741</v>
          </cell>
          <cell r="G14">
            <v>55534773</v>
          </cell>
          <cell r="H14">
            <v>65831447</v>
          </cell>
          <cell r="I14">
            <v>76680740</v>
          </cell>
          <cell r="J14">
            <v>87252500</v>
          </cell>
          <cell r="K14">
            <v>98300661</v>
          </cell>
          <cell r="L14">
            <v>109484668</v>
          </cell>
          <cell r="M14">
            <v>121427873</v>
          </cell>
          <cell r="N14">
            <v>128684254</v>
          </cell>
        </row>
        <row r="15">
          <cell r="B15" t="str">
            <v>Real Estate Direct</v>
          </cell>
          <cell r="C15">
            <v>540000</v>
          </cell>
          <cell r="D15">
            <v>-47875</v>
          </cell>
          <cell r="E15">
            <v>492125</v>
          </cell>
          <cell r="F15">
            <v>658146</v>
          </cell>
          <cell r="G15">
            <v>926571</v>
          </cell>
          <cell r="H15">
            <v>398793</v>
          </cell>
          <cell r="I15">
            <v>409459</v>
          </cell>
          <cell r="J15">
            <v>432941</v>
          </cell>
          <cell r="K15">
            <v>437094</v>
          </cell>
          <cell r="L15">
            <v>506887</v>
          </cell>
          <cell r="M15">
            <v>547856</v>
          </cell>
          <cell r="N15">
            <v>618076</v>
          </cell>
        </row>
        <row r="16">
          <cell r="B16" t="str">
            <v>Information Mgmt Direct</v>
          </cell>
          <cell r="C16">
            <v>4770116</v>
          </cell>
          <cell r="D16">
            <v>8675756</v>
          </cell>
          <cell r="E16">
            <v>13445872</v>
          </cell>
          <cell r="F16">
            <v>18921212</v>
          </cell>
          <cell r="G16">
            <v>23513739</v>
          </cell>
          <cell r="H16">
            <v>28155274</v>
          </cell>
          <cell r="I16">
            <v>32784522</v>
          </cell>
          <cell r="J16">
            <v>37080884</v>
          </cell>
          <cell r="K16">
            <v>41484020</v>
          </cell>
          <cell r="L16">
            <v>46368925</v>
          </cell>
          <cell r="M16">
            <v>51236117</v>
          </cell>
          <cell r="N16">
            <v>55856876</v>
          </cell>
        </row>
        <row r="17">
          <cell r="A17">
            <v>101</v>
          </cell>
          <cell r="B17" t="str">
            <v>1130-Inergi - TNM ETS</v>
          </cell>
          <cell r="C17">
            <v>2178966</v>
          </cell>
          <cell r="D17">
            <v>3947850</v>
          </cell>
          <cell r="E17">
            <v>6126816</v>
          </cell>
          <cell r="F17">
            <v>8566241</v>
          </cell>
          <cell r="G17">
            <v>10655245</v>
          </cell>
          <cell r="H17">
            <v>12760349</v>
          </cell>
          <cell r="I17">
            <v>14941129</v>
          </cell>
          <cell r="J17">
            <v>16899707</v>
          </cell>
          <cell r="K17">
            <v>18821812</v>
          </cell>
          <cell r="L17">
            <v>21057597</v>
          </cell>
          <cell r="M17">
            <v>23373643</v>
          </cell>
          <cell r="N17">
            <v>25483756</v>
          </cell>
        </row>
        <row r="18">
          <cell r="A18">
            <v>102</v>
          </cell>
          <cell r="B18" t="str">
            <v>1161-Inergi - DNM ETS</v>
          </cell>
          <cell r="C18">
            <v>2591149</v>
          </cell>
          <cell r="D18">
            <v>4727907</v>
          </cell>
          <cell r="E18">
            <v>7319056</v>
          </cell>
          <cell r="F18">
            <v>10354971</v>
          </cell>
          <cell r="G18">
            <v>12858494</v>
          </cell>
          <cell r="H18">
            <v>15394925</v>
          </cell>
          <cell r="I18">
            <v>17843393</v>
          </cell>
          <cell r="J18">
            <v>20181177</v>
          </cell>
          <cell r="K18">
            <v>22662208</v>
          </cell>
          <cell r="L18">
            <v>25311329</v>
          </cell>
          <cell r="M18">
            <v>27862474</v>
          </cell>
          <cell r="N18">
            <v>30373119</v>
          </cell>
        </row>
        <row r="19">
          <cell r="B19" t="str">
            <v>Prop Taxes &amp; Rights</v>
          </cell>
          <cell r="C19">
            <v>6248396</v>
          </cell>
          <cell r="D19">
            <v>12427026</v>
          </cell>
          <cell r="E19">
            <v>18675422</v>
          </cell>
          <cell r="F19">
            <v>24923382</v>
          </cell>
          <cell r="G19">
            <v>31094463</v>
          </cell>
          <cell r="H19">
            <v>37277380</v>
          </cell>
          <cell r="I19">
            <v>43486759</v>
          </cell>
          <cell r="J19">
            <v>49738675</v>
          </cell>
          <cell r="K19">
            <v>56356925</v>
          </cell>
          <cell r="L19">
            <v>62531876</v>
          </cell>
          <cell r="M19">
            <v>69546031</v>
          </cell>
          <cell r="N19">
            <v>72116766</v>
          </cell>
        </row>
        <row r="20">
          <cell r="A20">
            <v>109</v>
          </cell>
          <cell r="B20" t="str">
            <v>1134-Prop Taxes &amp; Rights-Tx Projs</v>
          </cell>
          <cell r="C20">
            <v>5814658</v>
          </cell>
          <cell r="D20">
            <v>11630573</v>
          </cell>
          <cell r="E20">
            <v>17445231</v>
          </cell>
          <cell r="F20">
            <v>23268916</v>
          </cell>
          <cell r="G20">
            <v>29131828</v>
          </cell>
          <cell r="H20">
            <v>34924051</v>
          </cell>
          <cell r="I20">
            <v>40746000</v>
          </cell>
          <cell r="J20">
            <v>46616544</v>
          </cell>
          <cell r="K20">
            <v>52823203</v>
          </cell>
          <cell r="L20">
            <v>58622511</v>
          </cell>
          <cell r="M20">
            <v>65248761</v>
          </cell>
          <cell r="N20">
            <v>68073633</v>
          </cell>
        </row>
        <row r="21">
          <cell r="A21">
            <v>110</v>
          </cell>
          <cell r="B21" t="str">
            <v>1164-Prop Taxes &amp; Rights-Dx Projs</v>
          </cell>
          <cell r="C21">
            <v>433738</v>
          </cell>
          <cell r="D21">
            <v>796453</v>
          </cell>
          <cell r="E21">
            <v>1230191</v>
          </cell>
          <cell r="F21">
            <v>1654466</v>
          </cell>
          <cell r="G21">
            <v>1962636</v>
          </cell>
          <cell r="H21">
            <v>2353329</v>
          </cell>
          <cell r="I21">
            <v>2740759</v>
          </cell>
          <cell r="J21">
            <v>3122131</v>
          </cell>
          <cell r="K21">
            <v>3533722</v>
          </cell>
          <cell r="L21">
            <v>3909365</v>
          </cell>
          <cell r="M21">
            <v>4297270</v>
          </cell>
          <cell r="N21">
            <v>4043133</v>
          </cell>
        </row>
        <row r="22">
          <cell r="B22" t="str">
            <v>Capitalized Overhead Recovered</v>
          </cell>
          <cell r="C22">
            <v>-5300485</v>
          </cell>
          <cell r="D22">
            <v>-14358929</v>
          </cell>
          <cell r="E22">
            <v>-19659414</v>
          </cell>
          <cell r="F22">
            <v>-26760054</v>
          </cell>
          <cell r="G22">
            <v>-36750122</v>
          </cell>
          <cell r="H22">
            <v>-49191571</v>
          </cell>
          <cell r="I22">
            <v>-57805477</v>
          </cell>
          <cell r="J22">
            <v>-66639541</v>
          </cell>
          <cell r="K22">
            <v>-78199599</v>
          </cell>
          <cell r="L22">
            <v>-84959860</v>
          </cell>
          <cell r="M22">
            <v>-92987240</v>
          </cell>
          <cell r="N22">
            <v>-100125780</v>
          </cell>
        </row>
        <row r="23">
          <cell r="B23" t="str">
            <v>Corp Level Adj Direct</v>
          </cell>
          <cell r="C23">
            <v>2047307</v>
          </cell>
          <cell r="D23">
            <v>-2088148</v>
          </cell>
          <cell r="E23">
            <v>-40841</v>
          </cell>
          <cell r="F23">
            <v>-40841</v>
          </cell>
          <cell r="G23">
            <v>-40841</v>
          </cell>
          <cell r="H23">
            <v>7229335</v>
          </cell>
          <cell r="I23">
            <v>-12563714</v>
          </cell>
          <cell r="J23">
            <v>-15609928</v>
          </cell>
          <cell r="K23">
            <v>-31194126</v>
          </cell>
          <cell r="L23">
            <v>-34622212</v>
          </cell>
          <cell r="M23">
            <v>-37602460</v>
          </cell>
          <cell r="N23">
            <v>-40059729</v>
          </cell>
        </row>
        <row r="24">
          <cell r="B24" t="str">
            <v>Common Charges</v>
          </cell>
          <cell r="C24">
            <v>18825118</v>
          </cell>
          <cell r="D24">
            <v>25247895</v>
          </cell>
          <cell r="E24">
            <v>44073013</v>
          </cell>
          <cell r="F24">
            <v>64187863</v>
          </cell>
          <cell r="G24">
            <v>79731441</v>
          </cell>
          <cell r="H24">
            <v>98629889</v>
          </cell>
          <cell r="I24">
            <v>115284539</v>
          </cell>
          <cell r="J24">
            <v>130261806</v>
          </cell>
          <cell r="K24">
            <v>144497173</v>
          </cell>
          <cell r="L24">
            <v>158628934</v>
          </cell>
          <cell r="M24">
            <v>181904185</v>
          </cell>
          <cell r="N24">
            <v>197443636</v>
          </cell>
        </row>
        <row r="25">
          <cell r="B25" t="str">
            <v>Operations Common</v>
          </cell>
          <cell r="C25">
            <v>6897198</v>
          </cell>
          <cell r="D25">
            <v>13853499</v>
          </cell>
          <cell r="E25">
            <v>20750697</v>
          </cell>
          <cell r="F25">
            <v>30939031</v>
          </cell>
          <cell r="G25">
            <v>37916916</v>
          </cell>
          <cell r="H25">
            <v>46454467</v>
          </cell>
          <cell r="I25">
            <v>53157832</v>
          </cell>
          <cell r="J25">
            <v>59398988</v>
          </cell>
          <cell r="K25">
            <v>66057215</v>
          </cell>
          <cell r="L25">
            <v>71465542</v>
          </cell>
          <cell r="M25">
            <v>82137742</v>
          </cell>
          <cell r="N25">
            <v>89232351</v>
          </cell>
        </row>
        <row r="26">
          <cell r="B26" t="str">
            <v>HONI CF&amp;S Common</v>
          </cell>
          <cell r="C26">
            <v>11927920</v>
          </cell>
          <cell r="D26">
            <v>11394396</v>
          </cell>
          <cell r="E26">
            <v>23322316</v>
          </cell>
          <cell r="F26">
            <v>33248832</v>
          </cell>
          <cell r="G26">
            <v>41814524</v>
          </cell>
          <cell r="H26">
            <v>52175423</v>
          </cell>
          <cell r="I26">
            <v>62126707</v>
          </cell>
          <cell r="J26">
            <v>70862818</v>
          </cell>
          <cell r="K26">
            <v>78439959</v>
          </cell>
          <cell r="L26">
            <v>87163392</v>
          </cell>
          <cell r="M26">
            <v>99766443</v>
          </cell>
          <cell r="N26">
            <v>108211285</v>
          </cell>
        </row>
        <row r="27">
          <cell r="A27">
            <v>1</v>
          </cell>
          <cell r="B27" t="str">
            <v>Info Management Std</v>
          </cell>
          <cell r="C27">
            <v>327229</v>
          </cell>
          <cell r="D27">
            <v>2699986</v>
          </cell>
          <cell r="E27">
            <v>3027215</v>
          </cell>
          <cell r="F27">
            <v>3880957</v>
          </cell>
          <cell r="G27">
            <v>5416960</v>
          </cell>
          <cell r="H27">
            <v>7308226</v>
          </cell>
          <cell r="I27">
            <v>7150013</v>
          </cell>
          <cell r="J27">
            <v>9337726</v>
          </cell>
          <cell r="K27">
            <v>10883089</v>
          </cell>
          <cell r="L27">
            <v>11688117</v>
          </cell>
          <cell r="M27">
            <v>13257315</v>
          </cell>
          <cell r="N27">
            <v>16022153</v>
          </cell>
        </row>
        <row r="28">
          <cell r="A28">
            <v>2</v>
          </cell>
          <cell r="B28" t="str">
            <v>Bus Telecom</v>
          </cell>
          <cell r="C28">
            <v>887697</v>
          </cell>
          <cell r="D28">
            <v>1808503</v>
          </cell>
          <cell r="E28">
            <v>2696200</v>
          </cell>
          <cell r="F28">
            <v>4096468</v>
          </cell>
          <cell r="G28">
            <v>5009757</v>
          </cell>
          <cell r="H28">
            <v>5558965</v>
          </cell>
          <cell r="I28">
            <v>6248896</v>
          </cell>
          <cell r="J28">
            <v>6740030</v>
          </cell>
          <cell r="K28">
            <v>7894068</v>
          </cell>
          <cell r="L28">
            <v>9089871</v>
          </cell>
          <cell r="M28">
            <v>10488860</v>
          </cell>
          <cell r="N28">
            <v>12627485</v>
          </cell>
        </row>
        <row r="29">
          <cell r="A29">
            <v>37</v>
          </cell>
          <cell r="B29" t="str">
            <v>LBSS_STD</v>
          </cell>
          <cell r="C29">
            <v>0</v>
          </cell>
          <cell r="D29">
            <v>0</v>
          </cell>
          <cell r="E29">
            <v>0</v>
          </cell>
          <cell r="F29">
            <v>0</v>
          </cell>
          <cell r="G29">
            <v>0</v>
          </cell>
          <cell r="H29">
            <v>636214</v>
          </cell>
          <cell r="I29">
            <v>773456</v>
          </cell>
          <cell r="J29">
            <v>843720</v>
          </cell>
          <cell r="K29">
            <v>940518</v>
          </cell>
          <cell r="L29">
            <v>1050208</v>
          </cell>
          <cell r="M29">
            <v>1123244</v>
          </cell>
          <cell r="N29">
            <v>1536929</v>
          </cell>
        </row>
        <row r="30">
          <cell r="A30">
            <v>3</v>
          </cell>
          <cell r="B30" t="str">
            <v>Networks HONI CFS</v>
          </cell>
          <cell r="C30">
            <v>7099307</v>
          </cell>
          <cell r="D30">
            <v>12979182</v>
          </cell>
          <cell r="E30">
            <v>20078489</v>
          </cell>
          <cell r="F30">
            <v>25278849</v>
          </cell>
          <cell r="G30">
            <v>31498264</v>
          </cell>
          <cell r="H30">
            <v>42610952</v>
          </cell>
          <cell r="I30">
            <v>50637785</v>
          </cell>
          <cell r="J30">
            <v>58438992</v>
          </cell>
          <cell r="K30">
            <v>65041767</v>
          </cell>
          <cell r="L30">
            <v>70252329</v>
          </cell>
          <cell r="M30">
            <v>76387560</v>
          </cell>
          <cell r="N30">
            <v>84500434</v>
          </cell>
        </row>
        <row r="31">
          <cell r="A31">
            <v>4</v>
          </cell>
          <cell r="B31" t="str">
            <v>Allocation of HOI CF&amp;S to Ntwk</v>
          </cell>
          <cell r="C31">
            <v>355986</v>
          </cell>
          <cell r="D31">
            <v>711972</v>
          </cell>
          <cell r="E31">
            <v>1067958</v>
          </cell>
          <cell r="F31">
            <v>1423944</v>
          </cell>
          <cell r="G31">
            <v>1779930</v>
          </cell>
          <cell r="H31">
            <v>2135916</v>
          </cell>
          <cell r="I31">
            <v>2491902</v>
          </cell>
          <cell r="J31">
            <v>2847888</v>
          </cell>
          <cell r="K31">
            <v>3203874</v>
          </cell>
          <cell r="L31">
            <v>3559860</v>
          </cell>
          <cell r="M31">
            <v>3915846</v>
          </cell>
          <cell r="N31">
            <v>4271832</v>
          </cell>
        </row>
        <row r="32">
          <cell r="A32">
            <v>5</v>
          </cell>
          <cell r="B32" t="str">
            <v>Corporate Finance</v>
          </cell>
          <cell r="C32">
            <v>4009518</v>
          </cell>
          <cell r="D32">
            <v>4604379</v>
          </cell>
          <cell r="E32">
            <v>8613897</v>
          </cell>
          <cell r="F32">
            <v>6225595</v>
          </cell>
          <cell r="G32">
            <v>7799381</v>
          </cell>
          <cell r="H32">
            <v>10162054</v>
          </cell>
          <cell r="I32">
            <v>11605784</v>
          </cell>
          <cell r="J32">
            <v>13264591</v>
          </cell>
          <cell r="K32">
            <v>15045137</v>
          </cell>
          <cell r="L32">
            <v>16423470</v>
          </cell>
          <cell r="M32">
            <v>17840211</v>
          </cell>
          <cell r="N32">
            <v>19198963</v>
          </cell>
        </row>
        <row r="33">
          <cell r="A33">
            <v>7</v>
          </cell>
          <cell r="B33" t="str">
            <v>Taxation</v>
          </cell>
          <cell r="C33">
            <v>131300</v>
          </cell>
          <cell r="D33">
            <v>235801</v>
          </cell>
          <cell r="E33">
            <v>367101</v>
          </cell>
          <cell r="F33">
            <v>468888</v>
          </cell>
          <cell r="G33">
            <v>578146</v>
          </cell>
          <cell r="H33">
            <v>704457</v>
          </cell>
          <cell r="I33">
            <v>797653</v>
          </cell>
          <cell r="J33">
            <v>924092</v>
          </cell>
          <cell r="K33">
            <v>1031314</v>
          </cell>
          <cell r="L33">
            <v>1117489</v>
          </cell>
          <cell r="M33">
            <v>1198436</v>
          </cell>
          <cell r="N33">
            <v>1362509</v>
          </cell>
        </row>
        <row r="34">
          <cell r="A34">
            <v>8</v>
          </cell>
          <cell r="B34" t="str">
            <v>Pension Fund</v>
          </cell>
          <cell r="C34">
            <v>0</v>
          </cell>
          <cell r="D34">
            <v>0</v>
          </cell>
          <cell r="E34">
            <v>0</v>
          </cell>
          <cell r="F34">
            <v>1928</v>
          </cell>
          <cell r="G34">
            <v>0</v>
          </cell>
          <cell r="H34">
            <v>693</v>
          </cell>
          <cell r="I34">
            <v>0</v>
          </cell>
          <cell r="J34">
            <v>0</v>
          </cell>
          <cell r="K34">
            <v>0</v>
          </cell>
          <cell r="L34">
            <v>-1</v>
          </cell>
          <cell r="M34">
            <v>136</v>
          </cell>
          <cell r="N34">
            <v>872</v>
          </cell>
        </row>
        <row r="35">
          <cell r="A35">
            <v>9</v>
          </cell>
          <cell r="B35" t="str">
            <v>HONI Treasury</v>
          </cell>
          <cell r="C35">
            <v>154098</v>
          </cell>
          <cell r="D35">
            <v>165967</v>
          </cell>
          <cell r="E35">
            <v>320065</v>
          </cell>
          <cell r="F35">
            <v>456076</v>
          </cell>
          <cell r="G35">
            <v>697174</v>
          </cell>
          <cell r="H35">
            <v>1631938</v>
          </cell>
          <cell r="I35">
            <v>1726650</v>
          </cell>
          <cell r="J35">
            <v>1945326</v>
          </cell>
          <cell r="K35">
            <v>2333952</v>
          </cell>
          <cell r="L35">
            <v>2451409</v>
          </cell>
          <cell r="M35">
            <v>2565117</v>
          </cell>
          <cell r="N35">
            <v>2256330</v>
          </cell>
        </row>
        <row r="36">
          <cell r="A36">
            <v>10</v>
          </cell>
          <cell r="B36" t="str">
            <v>Corporate Controller</v>
          </cell>
          <cell r="C36">
            <v>1335612</v>
          </cell>
          <cell r="D36">
            <v>2592746</v>
          </cell>
          <cell r="E36">
            <v>3928358</v>
          </cell>
          <cell r="F36">
            <v>5103302</v>
          </cell>
          <cell r="G36">
            <v>6279003</v>
          </cell>
          <cell r="H36">
            <v>7531664</v>
          </cell>
          <cell r="I36">
            <v>8746364</v>
          </cell>
          <cell r="J36">
            <v>10018619</v>
          </cell>
          <cell r="K36">
            <v>11254013</v>
          </cell>
          <cell r="L36">
            <v>12390640</v>
          </cell>
          <cell r="M36">
            <v>13574286</v>
          </cell>
          <cell r="N36">
            <v>15012389</v>
          </cell>
        </row>
        <row r="37">
          <cell r="A37">
            <v>11</v>
          </cell>
          <cell r="B37" t="str">
            <v>Financial Strategy</v>
          </cell>
          <cell r="C37">
            <v>54255</v>
          </cell>
          <cell r="D37">
            <v>98856</v>
          </cell>
          <cell r="E37">
            <v>153111</v>
          </cell>
          <cell r="F37">
            <v>195400</v>
          </cell>
          <cell r="G37">
            <v>245058</v>
          </cell>
          <cell r="H37">
            <v>293302</v>
          </cell>
          <cell r="I37">
            <v>335118</v>
          </cell>
          <cell r="J37">
            <v>376554</v>
          </cell>
          <cell r="K37">
            <v>425858</v>
          </cell>
          <cell r="L37">
            <v>463933</v>
          </cell>
          <cell r="M37">
            <v>502235</v>
          </cell>
          <cell r="N37">
            <v>566862</v>
          </cell>
        </row>
        <row r="38">
          <cell r="A38">
            <v>13</v>
          </cell>
          <cell r="B38" t="str">
            <v>HONI Corporate Services</v>
          </cell>
          <cell r="C38">
            <v>3597310</v>
          </cell>
          <cell r="D38">
            <v>9282965</v>
          </cell>
          <cell r="E38">
            <v>12880275</v>
          </cell>
          <cell r="F38">
            <v>17665250</v>
          </cell>
          <cell r="G38">
            <v>22295859</v>
          </cell>
          <cell r="H38">
            <v>28652922</v>
          </cell>
          <cell r="I38">
            <v>33594568</v>
          </cell>
          <cell r="J38">
            <v>36472216</v>
          </cell>
          <cell r="K38">
            <v>41094613</v>
          </cell>
          <cell r="L38">
            <v>45168010</v>
          </cell>
          <cell r="M38">
            <v>50101377</v>
          </cell>
          <cell r="N38">
            <v>56057104</v>
          </cell>
        </row>
        <row r="39">
          <cell r="A39">
            <v>6</v>
          </cell>
          <cell r="B39" t="str">
            <v>Information Mgmt Info Tech</v>
          </cell>
          <cell r="C39">
            <v>274518</v>
          </cell>
          <cell r="D39">
            <v>512945</v>
          </cell>
          <cell r="E39">
            <v>787463</v>
          </cell>
          <cell r="F39">
            <v>1028215</v>
          </cell>
          <cell r="G39">
            <v>1242651</v>
          </cell>
          <cell r="H39">
            <v>1521774</v>
          </cell>
          <cell r="I39">
            <v>1740580</v>
          </cell>
          <cell r="J39">
            <v>1940948</v>
          </cell>
          <cell r="K39">
            <v>2183139</v>
          </cell>
          <cell r="L39">
            <v>2371228</v>
          </cell>
          <cell r="M39">
            <v>2631129</v>
          </cell>
          <cell r="N39">
            <v>2972850</v>
          </cell>
        </row>
        <row r="40">
          <cell r="A40">
            <v>14</v>
          </cell>
          <cell r="B40" t="str">
            <v>Networks Human Resources</v>
          </cell>
          <cell r="C40">
            <v>802244</v>
          </cell>
          <cell r="D40">
            <v>1222494</v>
          </cell>
          <cell r="E40">
            <v>2024738</v>
          </cell>
          <cell r="F40">
            <v>2672019</v>
          </cell>
          <cell r="G40">
            <v>3385082</v>
          </cell>
          <cell r="H40">
            <v>3979396</v>
          </cell>
          <cell r="I40">
            <v>4614253</v>
          </cell>
          <cell r="J40">
            <v>5204805</v>
          </cell>
          <cell r="K40">
            <v>5763525</v>
          </cell>
          <cell r="L40">
            <v>6422308</v>
          </cell>
          <cell r="M40">
            <v>7090980</v>
          </cell>
          <cell r="N40">
            <v>7666047</v>
          </cell>
        </row>
        <row r="41">
          <cell r="A41">
            <v>15</v>
          </cell>
          <cell r="B41" t="str">
            <v>Corporate Services SVP</v>
          </cell>
          <cell r="C41">
            <v>91756</v>
          </cell>
          <cell r="D41">
            <v>153785</v>
          </cell>
          <cell r="E41">
            <v>245541</v>
          </cell>
          <cell r="F41">
            <v>352163</v>
          </cell>
          <cell r="G41">
            <v>339303</v>
          </cell>
          <cell r="H41">
            <v>502546</v>
          </cell>
          <cell r="I41">
            <v>543072</v>
          </cell>
          <cell r="J41">
            <v>593397</v>
          </cell>
          <cell r="K41">
            <v>649842</v>
          </cell>
          <cell r="L41">
            <v>717601</v>
          </cell>
          <cell r="M41">
            <v>744291</v>
          </cell>
          <cell r="N41">
            <v>827257</v>
          </cell>
        </row>
        <row r="42">
          <cell r="A42">
            <v>16</v>
          </cell>
          <cell r="B42" t="str">
            <v>Labour Relations</v>
          </cell>
          <cell r="C42">
            <v>122204</v>
          </cell>
          <cell r="D42">
            <v>230186</v>
          </cell>
          <cell r="E42">
            <v>352390</v>
          </cell>
          <cell r="F42">
            <v>446517</v>
          </cell>
          <cell r="G42">
            <v>549030</v>
          </cell>
          <cell r="H42">
            <v>671597</v>
          </cell>
          <cell r="I42">
            <v>769107</v>
          </cell>
          <cell r="J42">
            <v>858235</v>
          </cell>
          <cell r="K42">
            <v>965737</v>
          </cell>
          <cell r="L42">
            <v>1052341</v>
          </cell>
          <cell r="M42">
            <v>1141265</v>
          </cell>
          <cell r="N42">
            <v>1311682</v>
          </cell>
        </row>
        <row r="43">
          <cell r="A43">
            <v>17</v>
          </cell>
          <cell r="B43" t="str">
            <v>Unassigned Corporate Services</v>
          </cell>
          <cell r="C43">
            <v>0</v>
          </cell>
          <cell r="D43">
            <v>0</v>
          </cell>
          <cell r="E43">
            <v>0</v>
          </cell>
          <cell r="F43">
            <v>0</v>
          </cell>
          <cell r="G43">
            <v>0</v>
          </cell>
          <cell r="H43">
            <v>0</v>
          </cell>
          <cell r="I43">
            <v>0</v>
          </cell>
          <cell r="J43">
            <v>0</v>
          </cell>
          <cell r="K43">
            <v>0</v>
          </cell>
          <cell r="L43">
            <v>0</v>
          </cell>
          <cell r="M43">
            <v>0</v>
          </cell>
          <cell r="N43">
            <v>0</v>
          </cell>
        </row>
        <row r="44">
          <cell r="A44">
            <v>18</v>
          </cell>
          <cell r="B44" t="str">
            <v>Corporate Communications</v>
          </cell>
          <cell r="C44">
            <v>186480</v>
          </cell>
          <cell r="D44">
            <v>695441</v>
          </cell>
          <cell r="E44">
            <v>881921</v>
          </cell>
          <cell r="F44">
            <v>1244505</v>
          </cell>
          <cell r="G44">
            <v>1963183</v>
          </cell>
          <cell r="H44">
            <v>2405140</v>
          </cell>
          <cell r="I44">
            <v>2707132</v>
          </cell>
          <cell r="J44">
            <v>3112963</v>
          </cell>
          <cell r="K44">
            <v>3512774</v>
          </cell>
          <cell r="L44">
            <v>3960757</v>
          </cell>
          <cell r="M44">
            <v>4182984</v>
          </cell>
          <cell r="N44">
            <v>4922908</v>
          </cell>
        </row>
        <row r="45">
          <cell r="A45">
            <v>19</v>
          </cell>
          <cell r="B45" t="str">
            <v>Land Bldgs Services Security</v>
          </cell>
          <cell r="C45">
            <v>2394625</v>
          </cell>
          <cell r="D45">
            <v>6981061</v>
          </cell>
          <cell r="E45">
            <v>9375686</v>
          </cell>
          <cell r="F45">
            <v>11921831</v>
          </cell>
          <cell r="G45">
            <v>14816611</v>
          </cell>
          <cell r="H45">
            <v>19572470</v>
          </cell>
          <cell r="I45">
            <v>23220423</v>
          </cell>
          <cell r="J45">
            <v>24761868</v>
          </cell>
          <cell r="K45">
            <v>28019595</v>
          </cell>
          <cell r="L45">
            <v>30643775</v>
          </cell>
          <cell r="M45">
            <v>34310727</v>
          </cell>
          <cell r="N45">
            <v>38356360</v>
          </cell>
        </row>
        <row r="46">
          <cell r="A46">
            <v>20</v>
          </cell>
          <cell r="B46" t="str">
            <v>Strategic Planning Bus Develop</v>
          </cell>
          <cell r="C46">
            <v>235119</v>
          </cell>
          <cell r="D46">
            <v>373572</v>
          </cell>
          <cell r="E46">
            <v>608691</v>
          </cell>
          <cell r="F46">
            <v>781832</v>
          </cell>
          <cell r="G46">
            <v>953550</v>
          </cell>
          <cell r="H46">
            <v>1144209</v>
          </cell>
          <cell r="I46">
            <v>1327190</v>
          </cell>
          <cell r="J46">
            <v>1522054</v>
          </cell>
          <cell r="K46">
            <v>1733153</v>
          </cell>
          <cell r="L46">
            <v>1922169</v>
          </cell>
          <cell r="M46">
            <v>2105797</v>
          </cell>
          <cell r="N46">
            <v>2463399</v>
          </cell>
        </row>
        <row r="47">
          <cell r="A47">
            <v>21</v>
          </cell>
          <cell r="B47" t="str">
            <v>Audit</v>
          </cell>
          <cell r="C47">
            <v>212478</v>
          </cell>
          <cell r="D47">
            <v>392318</v>
          </cell>
          <cell r="E47">
            <v>604796</v>
          </cell>
          <cell r="F47">
            <v>793711</v>
          </cell>
          <cell r="G47">
            <v>981986</v>
          </cell>
          <cell r="H47">
            <v>1221047</v>
          </cell>
          <cell r="I47">
            <v>1436925</v>
          </cell>
          <cell r="J47">
            <v>1594765</v>
          </cell>
          <cell r="K47">
            <v>1801064</v>
          </cell>
          <cell r="L47">
            <v>1960834</v>
          </cell>
          <cell r="M47">
            <v>2128180</v>
          </cell>
          <cell r="N47">
            <v>2375167</v>
          </cell>
        </row>
        <row r="48">
          <cell r="A48">
            <v>22</v>
          </cell>
          <cell r="B48" t="str">
            <v>MCP VSP</v>
          </cell>
          <cell r="C48">
            <v>0</v>
          </cell>
          <cell r="D48">
            <v>0</v>
          </cell>
          <cell r="E48">
            <v>0</v>
          </cell>
          <cell r="F48">
            <v>0</v>
          </cell>
          <cell r="G48">
            <v>0</v>
          </cell>
          <cell r="H48">
            <v>0</v>
          </cell>
          <cell r="I48">
            <v>33094</v>
          </cell>
          <cell r="J48">
            <v>33094</v>
          </cell>
          <cell r="K48">
            <v>33094</v>
          </cell>
          <cell r="L48">
            <v>33094</v>
          </cell>
          <cell r="M48">
            <v>33094</v>
          </cell>
          <cell r="N48">
            <v>33094</v>
          </cell>
        </row>
        <row r="49">
          <cell r="A49">
            <v>23</v>
          </cell>
          <cell r="B49" t="str">
            <v>HONI Donations</v>
          </cell>
          <cell r="C49">
            <v>0</v>
          </cell>
          <cell r="D49">
            <v>0</v>
          </cell>
          <cell r="E49">
            <v>0</v>
          </cell>
          <cell r="F49">
            <v>0</v>
          </cell>
          <cell r="G49">
            <v>0</v>
          </cell>
          <cell r="H49">
            <v>0</v>
          </cell>
          <cell r="I49">
            <v>0</v>
          </cell>
          <cell r="J49">
            <v>0</v>
          </cell>
          <cell r="K49">
            <v>0</v>
          </cell>
          <cell r="L49">
            <v>0</v>
          </cell>
          <cell r="M49">
            <v>0</v>
          </cell>
          <cell r="N49">
            <v>0</v>
          </cell>
        </row>
        <row r="50">
          <cell r="A50">
            <v>24</v>
          </cell>
          <cell r="B50" t="str">
            <v>HONI Gen Counsel and Sec</v>
          </cell>
          <cell r="C50">
            <v>2420616</v>
          </cell>
          <cell r="D50">
            <v>3347526</v>
          </cell>
          <cell r="E50">
            <v>4376632</v>
          </cell>
          <cell r="F50">
            <v>5150786</v>
          </cell>
          <cell r="G50">
            <v>6121813</v>
          </cell>
          <cell r="H50">
            <v>9475367</v>
          </cell>
          <cell r="I50">
            <v>12000871</v>
          </cell>
          <cell r="J50">
            <v>16228922</v>
          </cell>
          <cell r="K50">
            <v>17401675</v>
          </cell>
          <cell r="L50">
            <v>18127722</v>
          </cell>
          <cell r="M50">
            <v>18877873</v>
          </cell>
          <cell r="N50">
            <v>20461999</v>
          </cell>
        </row>
        <row r="51">
          <cell r="A51" t="str">
            <v>24B</v>
          </cell>
          <cell r="B51" t="str">
            <v>General Counsel &amp; Secretary Division</v>
          </cell>
          <cell r="C51">
            <v>360882</v>
          </cell>
          <cell r="D51">
            <v>727304</v>
          </cell>
          <cell r="E51">
            <v>1318834</v>
          </cell>
          <cell r="F51">
            <v>1705921</v>
          </cell>
          <cell r="G51">
            <v>2214376</v>
          </cell>
          <cell r="H51">
            <v>2936943</v>
          </cell>
          <cell r="I51">
            <v>3583018</v>
          </cell>
          <cell r="J51">
            <v>3947814</v>
          </cell>
          <cell r="K51">
            <v>4700522</v>
          </cell>
          <cell r="L51">
            <v>5135385</v>
          </cell>
          <cell r="M51">
            <v>5520189</v>
          </cell>
          <cell r="N51">
            <v>6465409</v>
          </cell>
        </row>
        <row r="52">
          <cell r="B52" t="str">
            <v>Unassigned HONI GCS</v>
          </cell>
          <cell r="M52">
            <v>0</v>
          </cell>
          <cell r="N52">
            <v>0</v>
          </cell>
        </row>
        <row r="53">
          <cell r="A53" t="str">
            <v>24A</v>
          </cell>
          <cell r="B53" t="str">
            <v>Regulatory Affairs &amp; Pricing Support</v>
          </cell>
          <cell r="C53">
            <v>2059734</v>
          </cell>
          <cell r="D53">
            <v>2620222</v>
          </cell>
          <cell r="E53">
            <v>3057799</v>
          </cell>
          <cell r="F53">
            <v>3444865</v>
          </cell>
          <cell r="G53">
            <v>3907437</v>
          </cell>
          <cell r="H53">
            <v>6538424</v>
          </cell>
          <cell r="I53">
            <v>8417853</v>
          </cell>
          <cell r="J53">
            <v>12281108</v>
          </cell>
          <cell r="K53">
            <v>12701154</v>
          </cell>
          <cell r="L53">
            <v>12992337</v>
          </cell>
          <cell r="M53">
            <v>13357684</v>
          </cell>
          <cell r="N53">
            <v>13996590</v>
          </cell>
        </row>
        <row r="54">
          <cell r="A54">
            <v>25</v>
          </cell>
          <cell r="B54" t="str">
            <v>Alloc to Other Subs</v>
          </cell>
          <cell r="C54">
            <v>-1671987</v>
          </cell>
          <cell r="D54">
            <v>-3343974</v>
          </cell>
          <cell r="E54">
            <v>-5015961</v>
          </cell>
          <cell r="F54">
            <v>-6762268</v>
          </cell>
          <cell r="G54">
            <v>-8434255</v>
          </cell>
          <cell r="H54">
            <v>-10180562</v>
          </cell>
          <cell r="I54">
            <v>-11852549</v>
          </cell>
          <cell r="J54">
            <v>-13524536</v>
          </cell>
          <cell r="K54">
            <v>-15270843</v>
          </cell>
          <cell r="L54">
            <v>-16942830</v>
          </cell>
          <cell r="M54">
            <v>-18614817</v>
          </cell>
          <cell r="N54">
            <v>-20361124</v>
          </cell>
        </row>
        <row r="55">
          <cell r="A55">
            <v>26</v>
          </cell>
          <cell r="B55" t="str">
            <v>Corp Level Adj</v>
          </cell>
          <cell r="C55">
            <v>3605584</v>
          </cell>
          <cell r="D55">
            <v>-6150115</v>
          </cell>
          <cell r="E55">
            <v>-2544531</v>
          </cell>
          <cell r="F55">
            <v>-242118</v>
          </cell>
          <cell r="G55">
            <v>-372107</v>
          </cell>
          <cell r="H55">
            <v>-4164853</v>
          </cell>
          <cell r="I55">
            <v>-2913455</v>
          </cell>
          <cell r="J55">
            <v>-4743867</v>
          </cell>
          <cell r="K55">
            <v>-6416860</v>
          </cell>
          <cell r="L55">
            <v>-5022960</v>
          </cell>
          <cell r="M55">
            <v>-1601005</v>
          </cell>
          <cell r="N55">
            <v>-6576435</v>
          </cell>
        </row>
        <row r="56">
          <cell r="A56">
            <v>27</v>
          </cell>
          <cell r="B56" t="str">
            <v>Errors Unbundled CF&amp;S</v>
          </cell>
          <cell r="C56">
            <v>8103</v>
          </cell>
          <cell r="D56">
            <v>56840</v>
          </cell>
          <cell r="E56">
            <v>64943</v>
          </cell>
          <cell r="F56">
            <v>234676</v>
          </cell>
          <cell r="G56">
            <v>261649</v>
          </cell>
          <cell r="H56">
            <v>225918</v>
          </cell>
          <cell r="I56">
            <v>230012</v>
          </cell>
          <cell r="J56">
            <v>246217</v>
          </cell>
          <cell r="K56">
            <v>97378</v>
          </cell>
          <cell r="L56">
            <v>105826</v>
          </cell>
          <cell r="M56">
            <v>110468</v>
          </cell>
          <cell r="N56">
            <v>100721</v>
          </cell>
        </row>
        <row r="57">
          <cell r="A57">
            <v>28</v>
          </cell>
          <cell r="B57" t="str">
            <v>Non E Business</v>
          </cell>
          <cell r="C57">
            <v>5027</v>
          </cell>
          <cell r="D57">
            <v>21916</v>
          </cell>
          <cell r="E57">
            <v>26943</v>
          </cell>
          <cell r="F57">
            <v>26451</v>
          </cell>
          <cell r="G57">
            <v>25158</v>
          </cell>
          <cell r="H57">
            <v>25384</v>
          </cell>
          <cell r="I57">
            <v>26561</v>
          </cell>
          <cell r="J57">
            <v>38496</v>
          </cell>
          <cell r="K57">
            <v>53685</v>
          </cell>
          <cell r="L57">
            <v>56080</v>
          </cell>
          <cell r="M57">
            <v>60121</v>
          </cell>
          <cell r="N57">
            <v>131416</v>
          </cell>
        </row>
        <row r="58">
          <cell r="A58">
            <v>29</v>
          </cell>
          <cell r="B58" t="str">
            <v>E-Business</v>
          </cell>
          <cell r="C58">
            <v>3077</v>
          </cell>
          <cell r="D58">
            <v>34923</v>
          </cell>
          <cell r="E58">
            <v>38000</v>
          </cell>
          <cell r="F58">
            <v>208225</v>
          </cell>
          <cell r="G58">
            <v>236491</v>
          </cell>
          <cell r="H58">
            <v>200535</v>
          </cell>
          <cell r="I58">
            <v>203451</v>
          </cell>
          <cell r="J58">
            <v>207721</v>
          </cell>
          <cell r="K58">
            <v>43693</v>
          </cell>
          <cell r="L58">
            <v>49746</v>
          </cell>
          <cell r="M58">
            <v>50347</v>
          </cell>
          <cell r="N58">
            <v>-30695</v>
          </cell>
        </row>
        <row r="59">
          <cell r="B59" t="str">
            <v>BU220 Distribution Network Mgt</v>
          </cell>
          <cell r="C59">
            <v>0</v>
          </cell>
          <cell r="D59">
            <v>25100</v>
          </cell>
          <cell r="E59">
            <v>25100</v>
          </cell>
          <cell r="F59">
            <v>0</v>
          </cell>
          <cell r="G59">
            <v>295025</v>
          </cell>
          <cell r="H59">
            <v>0</v>
          </cell>
          <cell r="I59">
            <v>0</v>
          </cell>
          <cell r="J59">
            <v>0</v>
          </cell>
          <cell r="K59">
            <v>0</v>
          </cell>
          <cell r="L59">
            <v>0</v>
          </cell>
          <cell r="M59">
            <v>0</v>
          </cell>
          <cell r="N59">
            <v>0</v>
          </cell>
        </row>
        <row r="60">
          <cell r="B60" t="str">
            <v>Mkt Power Mitigating Adjust</v>
          </cell>
          <cell r="C60">
            <v>0</v>
          </cell>
          <cell r="D60">
            <v>0</v>
          </cell>
          <cell r="E60">
            <v>0</v>
          </cell>
          <cell r="F60">
            <v>0</v>
          </cell>
          <cell r="G60">
            <v>0</v>
          </cell>
          <cell r="H60">
            <v>0</v>
          </cell>
          <cell r="I60">
            <v>0</v>
          </cell>
          <cell r="J60">
            <v>0</v>
          </cell>
          <cell r="K60">
            <v>0</v>
          </cell>
          <cell r="L60">
            <v>0</v>
          </cell>
          <cell r="M60">
            <v>0</v>
          </cell>
          <cell r="N60">
            <v>0</v>
          </cell>
        </row>
        <row r="61">
          <cell r="B61" t="str">
            <v>BU210 Transmission Network Mgt</v>
          </cell>
          <cell r="C61">
            <v>0</v>
          </cell>
          <cell r="D61">
            <v>0</v>
          </cell>
          <cell r="E61">
            <v>0</v>
          </cell>
          <cell r="F61">
            <v>0</v>
          </cell>
          <cell r="G61">
            <v>81080</v>
          </cell>
          <cell r="H61">
            <v>-57828</v>
          </cell>
          <cell r="I61">
            <v>-57828</v>
          </cell>
          <cell r="J61">
            <v>-57828</v>
          </cell>
          <cell r="K61">
            <v>-57828</v>
          </cell>
          <cell r="L61">
            <v>-57828</v>
          </cell>
          <cell r="M61">
            <v>-57828</v>
          </cell>
          <cell r="N61">
            <v>-57828</v>
          </cell>
        </row>
        <row r="62">
          <cell r="B62" t="str">
            <v>BU 215 First Nations</v>
          </cell>
          <cell r="C62">
            <v>-21278</v>
          </cell>
          <cell r="D62">
            <v>6351</v>
          </cell>
          <cell r="E62">
            <v>-14927</v>
          </cell>
          <cell r="F62">
            <v>-12891</v>
          </cell>
          <cell r="G62">
            <v>-5083</v>
          </cell>
          <cell r="H62">
            <v>1712</v>
          </cell>
          <cell r="I62">
            <v>9326</v>
          </cell>
          <cell r="J62">
            <v>24017</v>
          </cell>
          <cell r="K62">
            <v>29030</v>
          </cell>
          <cell r="L62">
            <v>-30396</v>
          </cell>
          <cell r="M62">
            <v>-30396</v>
          </cell>
          <cell r="N62">
            <v>-30396</v>
          </cell>
        </row>
        <row r="63">
          <cell r="B63" t="str">
            <v>Hydro One Consolidation Elim</v>
          </cell>
          <cell r="C63">
            <v>-876849</v>
          </cell>
          <cell r="D63">
            <v>-2413973</v>
          </cell>
          <cell r="E63">
            <v>-3290822</v>
          </cell>
          <cell r="F63">
            <v>-3910755</v>
          </cell>
          <cell r="G63">
            <v>-3910755</v>
          </cell>
          <cell r="H63">
            <v>-5026129</v>
          </cell>
          <cell r="I63">
            <v>-5780420</v>
          </cell>
          <cell r="J63">
            <v>-3910755</v>
          </cell>
          <cell r="K63">
            <v>-7625809</v>
          </cell>
          <cell r="L63">
            <v>-4787604</v>
          </cell>
          <cell r="M63">
            <v>-9181965</v>
          </cell>
          <cell r="N63">
            <v>-11098240</v>
          </cell>
        </row>
        <row r="64">
          <cell r="B64" t="str">
            <v>Hydro One Holding</v>
          </cell>
          <cell r="C64">
            <v>156391</v>
          </cell>
          <cell r="D64">
            <v>-125959</v>
          </cell>
          <cell r="E64">
            <v>30432</v>
          </cell>
          <cell r="F64">
            <v>34753</v>
          </cell>
          <cell r="G64">
            <v>24203</v>
          </cell>
          <cell r="H64">
            <v>1053124</v>
          </cell>
          <cell r="I64">
            <v>1173785</v>
          </cell>
          <cell r="J64">
            <v>1724643</v>
          </cell>
          <cell r="K64">
            <v>968368</v>
          </cell>
          <cell r="L64">
            <v>865461</v>
          </cell>
          <cell r="M64">
            <v>1250148</v>
          </cell>
          <cell r="N64">
            <v>1742476</v>
          </cell>
        </row>
        <row r="65">
          <cell r="A65">
            <v>39</v>
          </cell>
          <cell r="B65" t="str">
            <v>Unassigned HOI</v>
          </cell>
          <cell r="C65">
            <v>512</v>
          </cell>
          <cell r="D65">
            <v>1478</v>
          </cell>
          <cell r="E65">
            <v>1990</v>
          </cell>
          <cell r="F65">
            <v>2116</v>
          </cell>
          <cell r="G65">
            <v>2116</v>
          </cell>
          <cell r="H65">
            <v>2166</v>
          </cell>
          <cell r="I65">
            <v>2268</v>
          </cell>
          <cell r="J65">
            <v>2423</v>
          </cell>
          <cell r="K65">
            <v>2423</v>
          </cell>
          <cell r="L65">
            <v>2423</v>
          </cell>
          <cell r="M65">
            <v>2423</v>
          </cell>
          <cell r="N65">
            <v>2715</v>
          </cell>
        </row>
        <row r="66">
          <cell r="A66">
            <v>40</v>
          </cell>
          <cell r="B66" t="str">
            <v>HOI Allocations and Adjustment</v>
          </cell>
          <cell r="C66">
            <v>-257716</v>
          </cell>
          <cell r="D66">
            <v>-1065679</v>
          </cell>
          <cell r="E66">
            <v>-1323395</v>
          </cell>
          <cell r="F66">
            <v>-1591096</v>
          </cell>
          <cell r="G66">
            <v>-1856675</v>
          </cell>
          <cell r="H66">
            <v>-2103593</v>
          </cell>
          <cell r="I66">
            <v>-2247397</v>
          </cell>
          <cell r="J66">
            <v>-1899079</v>
          </cell>
          <cell r="K66">
            <v>-3055506</v>
          </cell>
          <cell r="L66">
            <v>-3365774</v>
          </cell>
          <cell r="M66">
            <v>-3616425</v>
          </cell>
          <cell r="N66">
            <v>-4225934</v>
          </cell>
        </row>
        <row r="67">
          <cell r="A67">
            <v>30</v>
          </cell>
          <cell r="B67" t="str">
            <v>All Hydro One Flask</v>
          </cell>
          <cell r="C67">
            <v>413595</v>
          </cell>
          <cell r="D67">
            <v>938242</v>
          </cell>
          <cell r="E67">
            <v>1351837</v>
          </cell>
          <cell r="F67">
            <v>1623733</v>
          </cell>
          <cell r="G67">
            <v>1878761</v>
          </cell>
          <cell r="H67">
            <v>3154550</v>
          </cell>
          <cell r="I67">
            <v>3418915</v>
          </cell>
          <cell r="J67">
            <v>3621299</v>
          </cell>
          <cell r="K67">
            <v>4021451</v>
          </cell>
          <cell r="L67">
            <v>4228811</v>
          </cell>
          <cell r="M67">
            <v>4864150</v>
          </cell>
          <cell r="N67">
            <v>5965694</v>
          </cell>
        </row>
        <row r="68">
          <cell r="A68">
            <v>38</v>
          </cell>
          <cell r="B68" t="str">
            <v>Pension Plan Charge Through</v>
          </cell>
          <cell r="I68">
            <v>682</v>
          </cell>
          <cell r="J68">
            <v>3354</v>
          </cell>
          <cell r="K68">
            <v>-2067</v>
          </cell>
          <cell r="L68">
            <v>0</v>
          </cell>
          <cell r="M68">
            <v>0</v>
          </cell>
          <cell r="N68">
            <v>0</v>
          </cell>
        </row>
        <row r="69">
          <cell r="A69">
            <v>31</v>
          </cell>
          <cell r="B69" t="str">
            <v>Hydro One Executive</v>
          </cell>
          <cell r="C69">
            <v>0</v>
          </cell>
          <cell r="D69">
            <v>-74</v>
          </cell>
          <cell r="E69">
            <v>-74</v>
          </cell>
          <cell r="F69">
            <v>3679</v>
          </cell>
          <cell r="G69">
            <v>3679</v>
          </cell>
          <cell r="H69">
            <v>3679</v>
          </cell>
          <cell r="I69">
            <v>3679</v>
          </cell>
          <cell r="J69">
            <v>3679</v>
          </cell>
          <cell r="K69">
            <v>3679</v>
          </cell>
          <cell r="L69">
            <v>8969</v>
          </cell>
          <cell r="M69">
            <v>3679</v>
          </cell>
          <cell r="N69">
            <v>0</v>
          </cell>
        </row>
        <row r="70">
          <cell r="A70">
            <v>32</v>
          </cell>
          <cell r="B70" t="str">
            <v>HOI Treasury</v>
          </cell>
          <cell r="C70">
            <v>0</v>
          </cell>
          <cell r="D70">
            <v>0</v>
          </cell>
          <cell r="E70">
            <v>0</v>
          </cell>
          <cell r="F70">
            <v>0</v>
          </cell>
          <cell r="G70">
            <v>-5758</v>
          </cell>
          <cell r="H70">
            <v>0</v>
          </cell>
          <cell r="I70">
            <v>0</v>
          </cell>
          <cell r="J70">
            <v>-1079</v>
          </cell>
          <cell r="K70">
            <v>0</v>
          </cell>
          <cell r="L70">
            <v>0</v>
          </cell>
          <cell r="M70">
            <v>0</v>
          </cell>
          <cell r="N70">
            <v>0</v>
          </cell>
        </row>
        <row r="71">
          <cell r="A71">
            <v>33</v>
          </cell>
          <cell r="B71" t="str">
            <v>HOI General Counsel and Secr</v>
          </cell>
          <cell r="C71">
            <v>91261</v>
          </cell>
          <cell r="D71">
            <v>297711</v>
          </cell>
          <cell r="E71">
            <v>388972</v>
          </cell>
          <cell r="F71">
            <v>425949</v>
          </cell>
          <cell r="G71">
            <v>480025</v>
          </cell>
          <cell r="H71">
            <v>1381582</v>
          </cell>
          <cell r="I71">
            <v>1448754</v>
          </cell>
          <cell r="J71">
            <v>1485949</v>
          </cell>
          <cell r="K71">
            <v>1553980</v>
          </cell>
          <cell r="L71">
            <v>1589646</v>
          </cell>
          <cell r="M71">
            <v>1650628</v>
          </cell>
          <cell r="N71">
            <v>1886953</v>
          </cell>
        </row>
        <row r="72">
          <cell r="A72">
            <v>34</v>
          </cell>
          <cell r="B72" t="str">
            <v>Hydro One Chair</v>
          </cell>
          <cell r="C72">
            <v>-4169</v>
          </cell>
          <cell r="D72">
            <v>49551</v>
          </cell>
          <cell r="E72">
            <v>45382</v>
          </cell>
          <cell r="F72">
            <v>64803</v>
          </cell>
          <cell r="G72">
            <v>88276</v>
          </cell>
          <cell r="H72">
            <v>111562</v>
          </cell>
          <cell r="I72">
            <v>133169</v>
          </cell>
          <cell r="J72">
            <v>153109</v>
          </cell>
          <cell r="K72">
            <v>175296</v>
          </cell>
          <cell r="L72">
            <v>195902</v>
          </cell>
          <cell r="M72">
            <v>215693</v>
          </cell>
          <cell r="N72">
            <v>241014</v>
          </cell>
        </row>
        <row r="73">
          <cell r="A73">
            <v>35</v>
          </cell>
          <cell r="B73" t="str">
            <v>Hydro One Holding Finance</v>
          </cell>
          <cell r="C73">
            <v>96942</v>
          </cell>
          <cell r="D73">
            <v>156100</v>
          </cell>
          <cell r="E73">
            <v>253042</v>
          </cell>
          <cell r="F73">
            <v>322834</v>
          </cell>
          <cell r="G73">
            <v>363367</v>
          </cell>
          <cell r="H73">
            <v>466391</v>
          </cell>
          <cell r="I73">
            <v>503687</v>
          </cell>
          <cell r="J73">
            <v>536287</v>
          </cell>
          <cell r="K73">
            <v>630455</v>
          </cell>
          <cell r="L73">
            <v>663054</v>
          </cell>
          <cell r="M73">
            <v>761652</v>
          </cell>
          <cell r="N73">
            <v>886761</v>
          </cell>
        </row>
        <row r="74">
          <cell r="A74">
            <v>36</v>
          </cell>
          <cell r="B74" t="str">
            <v>President and CEO Office</v>
          </cell>
          <cell r="C74">
            <v>229561</v>
          </cell>
          <cell r="D74">
            <v>434954</v>
          </cell>
          <cell r="E74">
            <v>664515</v>
          </cell>
          <cell r="F74">
            <v>806470</v>
          </cell>
          <cell r="G74">
            <v>949172</v>
          </cell>
          <cell r="H74">
            <v>1200131</v>
          </cell>
          <cell r="I74">
            <v>1328944</v>
          </cell>
          <cell r="J74">
            <v>1440000</v>
          </cell>
          <cell r="K74">
            <v>1660108</v>
          </cell>
          <cell r="L74">
            <v>1771241</v>
          </cell>
          <cell r="M74">
            <v>2232498</v>
          </cell>
          <cell r="N74">
            <v>2950966</v>
          </cell>
        </row>
        <row r="78">
          <cell r="B78" t="str">
            <v>Calculated Values</v>
          </cell>
        </row>
        <row r="79">
          <cell r="A79" t="str">
            <v>A1</v>
          </cell>
          <cell r="B79" t="str">
            <v>Honi Donations, Other</v>
          </cell>
          <cell r="C79">
            <v>4400160</v>
          </cell>
          <cell r="D79">
            <v>12095063</v>
          </cell>
          <cell r="E79">
            <v>18117380</v>
          </cell>
          <cell r="F79">
            <v>24846365</v>
          </cell>
          <cell r="G79">
            <v>34802697</v>
          </cell>
          <cell r="H79">
            <v>42967586</v>
          </cell>
          <cell r="I79">
            <v>49659098</v>
          </cell>
          <cell r="J79">
            <v>56704556</v>
          </cell>
          <cell r="K79">
            <v>68448002</v>
          </cell>
          <cell r="L79">
            <v>75718924</v>
          </cell>
          <cell r="M79">
            <v>84176033</v>
          </cell>
          <cell r="N79">
            <v>87124953</v>
          </cell>
        </row>
        <row r="80">
          <cell r="A80" t="str">
            <v>A2</v>
          </cell>
          <cell r="B80" t="str">
            <v>CF&amp;S Cost Allocation Budget Adj</v>
          </cell>
          <cell r="C80">
            <v>0</v>
          </cell>
          <cell r="D80">
            <v>0</v>
          </cell>
          <cell r="E80">
            <v>0</v>
          </cell>
          <cell r="F80">
            <v>0</v>
          </cell>
          <cell r="G80">
            <v>0</v>
          </cell>
          <cell r="H80">
            <v>0</v>
          </cell>
          <cell r="I80">
            <v>0</v>
          </cell>
          <cell r="J80">
            <v>0</v>
          </cell>
          <cell r="K80">
            <v>0</v>
          </cell>
          <cell r="L80">
            <v>0</v>
          </cell>
          <cell r="M80">
            <v>0</v>
          </cell>
          <cell r="N80">
            <v>0</v>
          </cell>
        </row>
        <row r="82">
          <cell r="B82" t="str">
            <v xml:space="preserve">Drill through </v>
          </cell>
        </row>
        <row r="83">
          <cell r="A83" t="str">
            <v>D1</v>
          </cell>
          <cell r="B83" t="str">
            <v>HOI CF&amp;S to Remotes</v>
          </cell>
          <cell r="L83">
            <v>-7450</v>
          </cell>
          <cell r="M83">
            <v>-8195</v>
          </cell>
          <cell r="N83">
            <v>-8940</v>
          </cell>
        </row>
        <row r="84">
          <cell r="A84" t="str">
            <v>D2</v>
          </cell>
          <cell r="B84" t="str">
            <v>HOI CF&amp;S toTelecom</v>
          </cell>
          <cell r="L84">
            <v>-20390</v>
          </cell>
          <cell r="M84">
            <v>-22429</v>
          </cell>
          <cell r="N84">
            <v>-24468</v>
          </cell>
        </row>
        <row r="85">
          <cell r="A85" t="str">
            <v>D3</v>
          </cell>
          <cell r="B85" t="str">
            <v>HOI to Networks</v>
          </cell>
          <cell r="L85">
            <v>-3559860</v>
          </cell>
          <cell r="M85">
            <v>-3915846</v>
          </cell>
          <cell r="N85">
            <v>-4271832</v>
          </cell>
        </row>
        <row r="86">
          <cell r="A86" t="str">
            <v>D4</v>
          </cell>
          <cell r="B86" t="str">
            <v>Networks CF&amp;S to HOI</v>
          </cell>
          <cell r="L86">
            <v>1077830</v>
          </cell>
          <cell r="M86">
            <v>1185613</v>
          </cell>
          <cell r="N86">
            <v>1293396</v>
          </cell>
        </row>
        <row r="87">
          <cell r="A87" t="str">
            <v>D5</v>
          </cell>
          <cell r="B87" t="str">
            <v>Summarized to Billing</v>
          </cell>
          <cell r="L87">
            <v>-60312</v>
          </cell>
          <cell r="M87">
            <v>-60312</v>
          </cell>
          <cell r="N87">
            <v>-80416</v>
          </cell>
        </row>
        <row r="91">
          <cell r="B91" t="str">
            <v>Any additional rows required must be added above this line</v>
          </cell>
        </row>
      </sheetData>
      <sheetData sheetId="8">
        <row r="9">
          <cell r="B9" t="str">
            <v xml:space="preserve"> </v>
          </cell>
          <cell r="D9" t="str">
            <v>Year to-Date . ACT-Actual</v>
          </cell>
        </row>
        <row r="10">
          <cell r="A10">
            <v>101</v>
          </cell>
          <cell r="B10" t="str">
            <v>Node 1.  212 - IMIT . 210-TRANSMISSION BUSINESS</v>
          </cell>
          <cell r="C10">
            <v>2178966</v>
          </cell>
          <cell r="D10">
            <v>4088296</v>
          </cell>
          <cell r="E10">
            <v>6126816</v>
          </cell>
          <cell r="F10">
            <v>8566241</v>
          </cell>
          <cell r="G10">
            <v>10655245</v>
          </cell>
          <cell r="H10">
            <v>12760349</v>
          </cell>
          <cell r="I10">
            <v>14941129</v>
          </cell>
          <cell r="J10">
            <v>16899707</v>
          </cell>
          <cell r="K10">
            <v>18821812</v>
          </cell>
          <cell r="L10">
            <v>21057597</v>
          </cell>
          <cell r="M10">
            <v>23373643</v>
          </cell>
          <cell r="N10">
            <v>25483756</v>
          </cell>
        </row>
        <row r="11">
          <cell r="A11">
            <v>102</v>
          </cell>
          <cell r="B11" t="str">
            <v>Node 2.  212 - IMIT . 220-DISTRIBUTION BUSINESS</v>
          </cell>
          <cell r="C11">
            <v>2591149</v>
          </cell>
          <cell r="D11">
            <v>4874936</v>
          </cell>
          <cell r="E11">
            <v>7319056</v>
          </cell>
          <cell r="F11">
            <v>10354971</v>
          </cell>
          <cell r="G11">
            <v>12858494</v>
          </cell>
          <cell r="H11">
            <v>15394925</v>
          </cell>
          <cell r="I11">
            <v>17843393</v>
          </cell>
          <cell r="J11">
            <v>20181177</v>
          </cell>
          <cell r="K11">
            <v>22662208</v>
          </cell>
          <cell r="L11">
            <v>25311329</v>
          </cell>
          <cell r="M11">
            <v>27862474</v>
          </cell>
          <cell r="N11">
            <v>30373119</v>
          </cell>
        </row>
        <row r="12">
          <cell r="A12">
            <v>103</v>
          </cell>
          <cell r="B12" t="str">
            <v>80064 - Env Prov Credits - CF&amp;S (Tx) . 221 - Corporate Functions and Servic</v>
          </cell>
          <cell r="C12">
            <v>-29625</v>
          </cell>
          <cell r="D12">
            <v>-31132</v>
          </cell>
          <cell r="E12">
            <v>-31132</v>
          </cell>
          <cell r="F12">
            <v>-33344</v>
          </cell>
          <cell r="G12">
            <v>-33344</v>
          </cell>
          <cell r="H12">
            <v>-572856</v>
          </cell>
          <cell r="I12">
            <v>-916252</v>
          </cell>
          <cell r="J12">
            <v>-1078990</v>
          </cell>
          <cell r="K12">
            <v>-1206495</v>
          </cell>
          <cell r="L12">
            <v>-1778295</v>
          </cell>
          <cell r="M12">
            <v>-1978390</v>
          </cell>
          <cell r="N12">
            <v>-1970589</v>
          </cell>
        </row>
        <row r="13">
          <cell r="A13">
            <v>104</v>
          </cell>
          <cell r="B13" t="str">
            <v>80065 - Env Prov Credits - CF&amp;S (Dx) . 221 - Corporate Functions and Servic</v>
          </cell>
          <cell r="C13">
            <v>-6068</v>
          </cell>
          <cell r="D13">
            <v>-6377</v>
          </cell>
          <cell r="E13">
            <v>-6377</v>
          </cell>
          <cell r="F13">
            <v>-6830</v>
          </cell>
          <cell r="G13">
            <v>-6830</v>
          </cell>
          <cell r="H13">
            <v>-117332</v>
          </cell>
          <cell r="I13">
            <v>-187666</v>
          </cell>
          <cell r="J13">
            <v>-220998</v>
          </cell>
          <cell r="K13">
            <v>-247113</v>
          </cell>
          <cell r="L13">
            <v>-364229</v>
          </cell>
          <cell r="M13">
            <v>-405212</v>
          </cell>
          <cell r="N13">
            <v>-403615</v>
          </cell>
        </row>
        <row r="14">
          <cell r="A14">
            <v>105</v>
          </cell>
          <cell r="B14" t="str">
            <v>80054 - Corp Level Adj Tx . 221 - Corporate Functions and Servic</v>
          </cell>
          <cell r="C14">
            <v>666000</v>
          </cell>
          <cell r="D14">
            <v>1332000</v>
          </cell>
          <cell r="E14">
            <v>1598666</v>
          </cell>
          <cell r="F14">
            <v>-1334</v>
          </cell>
          <cell r="G14">
            <v>-1334</v>
          </cell>
          <cell r="H14">
            <v>7998666</v>
          </cell>
          <cell r="I14">
            <v>7998666</v>
          </cell>
          <cell r="J14">
            <v>7998666</v>
          </cell>
          <cell r="K14">
            <v>4356653</v>
          </cell>
          <cell r="L14">
            <v>4356653</v>
          </cell>
          <cell r="M14">
            <v>4356653</v>
          </cell>
          <cell r="N14">
            <v>4976653</v>
          </cell>
        </row>
        <row r="15">
          <cell r="A15">
            <v>106</v>
          </cell>
          <cell r="B15" t="str">
            <v>80055 - Corp Level Adj Dx . 221 - Corporate Functions and Servic</v>
          </cell>
          <cell r="C15">
            <v>1417000</v>
          </cell>
          <cell r="D15">
            <v>2834000</v>
          </cell>
          <cell r="E15">
            <v>3400667</v>
          </cell>
          <cell r="F15">
            <v>667</v>
          </cell>
          <cell r="G15">
            <v>667</v>
          </cell>
          <cell r="H15">
            <v>-79143</v>
          </cell>
          <cell r="I15">
            <v>-204462</v>
          </cell>
          <cell r="J15">
            <v>667</v>
          </cell>
          <cell r="K15">
            <v>-9444642</v>
          </cell>
          <cell r="L15">
            <v>-9444642</v>
          </cell>
          <cell r="M15">
            <v>-9444642</v>
          </cell>
          <cell r="N15">
            <v>-9444642</v>
          </cell>
        </row>
        <row r="16">
          <cell r="A16">
            <v>114</v>
          </cell>
          <cell r="B16" t="str">
            <v>210-TRANSMISSION BUSINESS . 215 - LBSS</v>
          </cell>
          <cell r="C16">
            <v>726728</v>
          </cell>
          <cell r="D16">
            <v>1467934</v>
          </cell>
          <cell r="E16">
            <v>1563276</v>
          </cell>
          <cell r="F16">
            <v>566866</v>
          </cell>
          <cell r="G16">
            <v>840489</v>
          </cell>
          <cell r="H16">
            <v>398793</v>
          </cell>
          <cell r="I16">
            <v>409459</v>
          </cell>
          <cell r="J16">
            <v>432941</v>
          </cell>
          <cell r="K16">
            <v>646457</v>
          </cell>
          <cell r="L16">
            <v>506888</v>
          </cell>
          <cell r="M16">
            <v>547857</v>
          </cell>
          <cell r="N16">
            <v>618077</v>
          </cell>
        </row>
        <row r="17">
          <cell r="A17">
            <v>115</v>
          </cell>
          <cell r="B17" t="str">
            <v>220-DISTRIBUTION BUSINESS . 215 - LBSS</v>
          </cell>
          <cell r="C17">
            <v>1410932</v>
          </cell>
          <cell r="D17">
            <v>2827623</v>
          </cell>
          <cell r="E17">
            <v>3394290</v>
          </cell>
          <cell r="F17">
            <v>81785</v>
          </cell>
          <cell r="G17">
            <v>81785</v>
          </cell>
          <cell r="H17">
            <v>0</v>
          </cell>
          <cell r="I17">
            <v>0</v>
          </cell>
          <cell r="J17">
            <v>0</v>
          </cell>
          <cell r="K17">
            <v>0</v>
          </cell>
          <cell r="L17">
            <v>0</v>
          </cell>
          <cell r="M17">
            <v>0</v>
          </cell>
          <cell r="N17">
            <v>0</v>
          </cell>
        </row>
        <row r="18">
          <cell r="A18">
            <v>109</v>
          </cell>
          <cell r="B18" t="str">
            <v>Node 15.  210-TRANSMISSION BUSINESS . TAXES-Payments In Lieu Of Taxes</v>
          </cell>
          <cell r="C18">
            <v>5814658</v>
          </cell>
          <cell r="D18">
            <v>11642407</v>
          </cell>
          <cell r="E18">
            <v>11716867</v>
          </cell>
          <cell r="F18">
            <v>23268781</v>
          </cell>
          <cell r="G18">
            <v>29131693</v>
          </cell>
          <cell r="H18">
            <v>34923916</v>
          </cell>
          <cell r="I18">
            <v>40745865</v>
          </cell>
          <cell r="J18">
            <v>46616649</v>
          </cell>
          <cell r="K18">
            <v>52823308</v>
          </cell>
          <cell r="L18">
            <v>58621892</v>
          </cell>
          <cell r="M18">
            <v>65248866</v>
          </cell>
          <cell r="N18">
            <v>68073738</v>
          </cell>
        </row>
        <row r="19">
          <cell r="A19">
            <v>110</v>
          </cell>
          <cell r="B19" t="str">
            <v>Node 16.  220-DISTRIBUTION BUSINESS . TAXES-Payments In Lieu Of Taxes</v>
          </cell>
          <cell r="C19">
            <v>433738</v>
          </cell>
          <cell r="D19">
            <v>789214</v>
          </cell>
          <cell r="E19">
            <v>833056</v>
          </cell>
          <cell r="F19">
            <v>1654625</v>
          </cell>
          <cell r="G19">
            <v>1962795</v>
          </cell>
          <cell r="H19">
            <v>2353488</v>
          </cell>
          <cell r="I19">
            <v>2740918</v>
          </cell>
          <cell r="J19">
            <v>3122050</v>
          </cell>
          <cell r="K19">
            <v>3533641</v>
          </cell>
          <cell r="L19">
            <v>3907744</v>
          </cell>
          <cell r="M19">
            <v>4297189</v>
          </cell>
          <cell r="N19">
            <v>4043036</v>
          </cell>
        </row>
        <row r="20">
          <cell r="A20">
            <v>111</v>
          </cell>
          <cell r="B20" t="str">
            <v>Node 17.  212 - IMIT . CAPTL-Capital</v>
          </cell>
          <cell r="D20">
            <v>2426264</v>
          </cell>
          <cell r="E20">
            <v>2426264</v>
          </cell>
          <cell r="F20">
            <v>5601797</v>
          </cell>
          <cell r="G20">
            <v>6231435</v>
          </cell>
          <cell r="H20">
            <v>7723601</v>
          </cell>
          <cell r="I20">
            <v>8266219</v>
          </cell>
          <cell r="J20">
            <v>8667567</v>
          </cell>
          <cell r="K20">
            <v>9159136</v>
          </cell>
          <cell r="L20">
            <v>9675138</v>
          </cell>
          <cell r="M20">
            <v>10358781</v>
          </cell>
          <cell r="N20">
            <v>11486631</v>
          </cell>
        </row>
        <row r="21">
          <cell r="A21">
            <v>112</v>
          </cell>
          <cell r="B21" t="str">
            <v>215 - LBSS . CAPTL-Capital . 300-HYDRO ONE NETWORK SERVICES</v>
          </cell>
          <cell r="D21">
            <v>-326604</v>
          </cell>
          <cell r="E21">
            <v>-326604</v>
          </cell>
          <cell r="F21">
            <v>86067</v>
          </cell>
          <cell r="G21">
            <v>187250</v>
          </cell>
          <cell r="H21">
            <v>652632</v>
          </cell>
          <cell r="I21">
            <v>740292</v>
          </cell>
          <cell r="J21">
            <v>963902</v>
          </cell>
          <cell r="K21">
            <v>1349064</v>
          </cell>
          <cell r="L21">
            <v>1789412</v>
          </cell>
          <cell r="M21">
            <v>3416583</v>
          </cell>
          <cell r="N21">
            <v>4538515</v>
          </cell>
        </row>
        <row r="22">
          <cell r="B22" t="str">
            <v>221 - Corporate Functions and Servic . CAPTL-Capital</v>
          </cell>
          <cell r="F22">
            <v>0</v>
          </cell>
          <cell r="G22">
            <v>0</v>
          </cell>
          <cell r="H22">
            <v>0</v>
          </cell>
          <cell r="I22">
            <v>0</v>
          </cell>
          <cell r="J22">
            <v>0</v>
          </cell>
          <cell r="K22">
            <v>0</v>
          </cell>
          <cell r="L22">
            <v>0</v>
          </cell>
          <cell r="M22">
            <v>0</v>
          </cell>
          <cell r="N22">
            <v>0</v>
          </cell>
        </row>
        <row r="23">
          <cell r="B23" t="str">
            <v>210-TRANSMISSION BUSINESS . 221 - Corporate Functions and Servic</v>
          </cell>
          <cell r="F23">
            <v>-34678</v>
          </cell>
          <cell r="G23">
            <v>-34678</v>
          </cell>
          <cell r="H23">
            <v>7425810</v>
          </cell>
          <cell r="I23">
            <v>7082414</v>
          </cell>
          <cell r="J23">
            <v>6919676</v>
          </cell>
          <cell r="K23">
            <v>3150159</v>
          </cell>
          <cell r="L23">
            <v>2578359</v>
          </cell>
          <cell r="M23">
            <v>2378264</v>
          </cell>
          <cell r="N23">
            <v>3006064</v>
          </cell>
        </row>
        <row r="24">
          <cell r="B24" t="str">
            <v>220-DISTRIBUTION BUSINESS . 221 - Corporate Functions and Servic</v>
          </cell>
          <cell r="F24">
            <v>-6163</v>
          </cell>
          <cell r="G24">
            <v>-6163</v>
          </cell>
          <cell r="H24">
            <v>-196475</v>
          </cell>
          <cell r="I24">
            <v>-19566318</v>
          </cell>
          <cell r="J24">
            <v>-22133691</v>
          </cell>
          <cell r="K24">
            <v>-34344285</v>
          </cell>
          <cell r="L24">
            <v>-37200571</v>
          </cell>
          <cell r="M24">
            <v>-39980724</v>
          </cell>
          <cell r="N24">
            <v>-43054872</v>
          </cell>
        </row>
        <row r="25">
          <cell r="A25">
            <v>116</v>
          </cell>
          <cell r="B25" t="str">
            <v>220-DISTRIBUTION BUSINESS-OMA nonbillable</v>
          </cell>
          <cell r="H25">
            <v>79810</v>
          </cell>
          <cell r="I25">
            <v>205129</v>
          </cell>
          <cell r="J25">
            <v>4090</v>
          </cell>
          <cell r="K25">
            <v>77831</v>
          </cell>
          <cell r="L25">
            <v>132188</v>
          </cell>
          <cell r="M25">
            <v>153077</v>
          </cell>
          <cell r="N25">
            <v>147745</v>
          </cell>
        </row>
        <row r="26">
          <cell r="A26">
            <v>117</v>
          </cell>
          <cell r="B26" t="str">
            <v>220 - Demand Side Management - Total Project costs</v>
          </cell>
          <cell r="H26">
            <v>79810</v>
          </cell>
          <cell r="I26">
            <v>205129</v>
          </cell>
          <cell r="J26">
            <v>4090</v>
          </cell>
          <cell r="K26">
            <v>77831</v>
          </cell>
          <cell r="L26">
            <v>132188</v>
          </cell>
          <cell r="M26">
            <v>153077</v>
          </cell>
          <cell r="N26">
            <v>147745</v>
          </cell>
        </row>
        <row r="27">
          <cell r="A27">
            <v>118</v>
          </cell>
          <cell r="B27" t="str">
            <v>215 - LBSS . CAPTL-Capital . 210-TRANSMISSION BUSINESS</v>
          </cell>
          <cell r="I27">
            <v>1254</v>
          </cell>
          <cell r="J27">
            <v>5435</v>
          </cell>
          <cell r="K27">
            <v>42557</v>
          </cell>
          <cell r="L27">
            <v>62133</v>
          </cell>
          <cell r="M27">
            <v>134043</v>
          </cell>
          <cell r="N27">
            <v>232378</v>
          </cell>
        </row>
        <row r="28">
          <cell r="A28">
            <v>113</v>
          </cell>
          <cell r="B28" t="str">
            <v>80066 - Deferred Pension Cost (NOT SET UP YET)</v>
          </cell>
          <cell r="I28">
            <v>-19174190</v>
          </cell>
          <cell r="J28">
            <v>-21913360</v>
          </cell>
          <cell r="K28">
            <v>-24652530</v>
          </cell>
          <cell r="L28">
            <v>-27391700</v>
          </cell>
          <cell r="M28">
            <v>-30130870</v>
          </cell>
          <cell r="N28">
            <v>-33217537</v>
          </cell>
        </row>
        <row r="31">
          <cell r="B31" t="str">
            <v>Calculated Values</v>
          </cell>
        </row>
        <row r="32">
          <cell r="A32" t="str">
            <v>B1</v>
          </cell>
          <cell r="G32">
            <v>875167</v>
          </cell>
          <cell r="H32">
            <v>-7027017</v>
          </cell>
          <cell r="I32">
            <v>-6672955</v>
          </cell>
          <cell r="J32">
            <v>-6486735</v>
          </cell>
          <cell r="K32">
            <v>-2503701</v>
          </cell>
          <cell r="L32">
            <v>-2071470</v>
          </cell>
          <cell r="M32">
            <v>-1830406</v>
          </cell>
          <cell r="N32">
            <v>-2387987</v>
          </cell>
        </row>
        <row r="33">
          <cell r="A33" t="str">
            <v>B2</v>
          </cell>
          <cell r="G33">
            <v>87948</v>
          </cell>
          <cell r="H33">
            <v>196475</v>
          </cell>
          <cell r="I33">
            <v>392128</v>
          </cell>
          <cell r="J33">
            <v>220331</v>
          </cell>
          <cell r="K33">
            <v>9691755</v>
          </cell>
          <cell r="L33">
            <v>9808871</v>
          </cell>
          <cell r="M33">
            <v>9849854</v>
          </cell>
          <cell r="N33">
            <v>9848257</v>
          </cell>
        </row>
        <row r="34">
          <cell r="A34" t="str">
            <v>B3</v>
          </cell>
          <cell r="B34" t="str">
            <v>Dx Corporate Adjustment (80055 and 80066)</v>
          </cell>
          <cell r="C34">
            <v>1417000</v>
          </cell>
          <cell r="D34">
            <v>2834000</v>
          </cell>
          <cell r="E34">
            <v>3400667</v>
          </cell>
          <cell r="F34">
            <v>667</v>
          </cell>
          <cell r="G34">
            <v>667</v>
          </cell>
          <cell r="H34">
            <v>-79143</v>
          </cell>
          <cell r="I34">
            <v>-204462</v>
          </cell>
          <cell r="J34">
            <v>667</v>
          </cell>
          <cell r="K34">
            <v>-9444642</v>
          </cell>
          <cell r="L34">
            <v>-9444642</v>
          </cell>
          <cell r="M34">
            <v>-9444642</v>
          </cell>
          <cell r="N34">
            <v>-9444642</v>
          </cell>
        </row>
        <row r="38">
          <cell r="B38" t="str">
            <v>Any additional rows required must be added above this line</v>
          </cell>
        </row>
      </sheetData>
      <sheetData sheetId="9">
        <row r="7">
          <cell r="A7" t="str">
            <v>Node</v>
          </cell>
        </row>
        <row r="8">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A9">
            <v>201</v>
          </cell>
          <cell r="B9" t="str">
            <v>Information Management Services - "Computers"</v>
          </cell>
          <cell r="D9">
            <v>1000000</v>
          </cell>
          <cell r="F9">
            <v>2401291.14</v>
          </cell>
          <cell r="H9">
            <v>3948254</v>
          </cell>
          <cell r="I9">
            <v>4951132.72</v>
          </cell>
          <cell r="J9">
            <v>5081670</v>
          </cell>
          <cell r="K9">
            <v>5651444</v>
          </cell>
          <cell r="L9">
            <v>6157753</v>
          </cell>
          <cell r="M9">
            <v>6493470</v>
          </cell>
          <cell r="N9">
            <v>8826764</v>
          </cell>
        </row>
        <row r="10">
          <cell r="A10">
            <v>202</v>
          </cell>
          <cell r="B10" t="str">
            <v>Corporate Functions &amp; Services - "Office Equipment"</v>
          </cell>
          <cell r="D10">
            <v>1500000</v>
          </cell>
          <cell r="F10">
            <v>-2867.36</v>
          </cell>
          <cell r="H10">
            <v>-2867</v>
          </cell>
          <cell r="I10">
            <v>28393.43</v>
          </cell>
          <cell r="J10">
            <v>28393</v>
          </cell>
          <cell r="K10">
            <v>28393</v>
          </cell>
          <cell r="L10">
            <v>300808</v>
          </cell>
          <cell r="M10">
            <v>157744</v>
          </cell>
          <cell r="N10">
            <v>787417</v>
          </cell>
        </row>
        <row r="11">
          <cell r="A11">
            <v>203</v>
          </cell>
          <cell r="B11" t="str">
            <v>Corporate Level Adjustments - MFA</v>
          </cell>
          <cell r="D11">
            <v>2250000</v>
          </cell>
        </row>
        <row r="12">
          <cell r="A12">
            <v>204</v>
          </cell>
          <cell r="B12" t="str">
            <v xml:space="preserve">Corporate Level Adjustments - Major </v>
          </cell>
          <cell r="D12">
            <v>3375000</v>
          </cell>
        </row>
        <row r="13">
          <cell r="B13" t="str">
            <v>HOI - Hydro One Inc. Allocations</v>
          </cell>
        </row>
        <row r="14">
          <cell r="A14">
            <v>205</v>
          </cell>
          <cell r="B14" t="str">
            <v>Allocations to other Subs:</v>
          </cell>
          <cell r="F14">
            <v>-1435080</v>
          </cell>
          <cell r="G14">
            <v>-1793850</v>
          </cell>
          <cell r="H14">
            <v>-2152620</v>
          </cell>
          <cell r="I14">
            <v>-2511390</v>
          </cell>
          <cell r="J14">
            <v>-2870160</v>
          </cell>
          <cell r="K14">
            <v>-3228930</v>
          </cell>
          <cell r="L14">
            <v>-3587700</v>
          </cell>
          <cell r="M14">
            <v>-3946470</v>
          </cell>
          <cell r="N14">
            <v>-4385656</v>
          </cell>
        </row>
        <row r="15">
          <cell r="A15">
            <v>206</v>
          </cell>
          <cell r="B15" t="str">
            <v>Allocation from HONI CFS</v>
          </cell>
          <cell r="F15">
            <v>431132</v>
          </cell>
          <cell r="G15">
            <v>538915</v>
          </cell>
          <cell r="H15">
            <v>646698</v>
          </cell>
          <cell r="I15">
            <v>754481</v>
          </cell>
          <cell r="J15">
            <v>862264</v>
          </cell>
          <cell r="K15">
            <v>970047</v>
          </cell>
          <cell r="L15">
            <v>1077830</v>
          </cell>
          <cell r="M15">
            <v>1185613</v>
          </cell>
          <cell r="N15">
            <v>1293396</v>
          </cell>
        </row>
        <row r="16">
          <cell r="A16">
            <v>207</v>
          </cell>
          <cell r="B16" t="str">
            <v>Unassigned HOI</v>
          </cell>
          <cell r="F16">
            <v>2116</v>
          </cell>
          <cell r="G16">
            <v>2116</v>
          </cell>
          <cell r="H16">
            <v>2116</v>
          </cell>
          <cell r="I16">
            <v>2268</v>
          </cell>
          <cell r="J16">
            <v>2423</v>
          </cell>
          <cell r="K16">
            <v>2423</v>
          </cell>
          <cell r="L16">
            <v>2423</v>
          </cell>
          <cell r="M16">
            <v>2423</v>
          </cell>
          <cell r="N16">
            <v>2715</v>
          </cell>
        </row>
        <row r="17">
          <cell r="A17">
            <v>208</v>
          </cell>
          <cell r="B17" t="str">
            <v>Other</v>
          </cell>
          <cell r="F17">
            <v>-587148</v>
          </cell>
          <cell r="G17">
            <v>-601740</v>
          </cell>
          <cell r="H17">
            <v>-597671</v>
          </cell>
          <cell r="I17">
            <v>-490488</v>
          </cell>
          <cell r="J17">
            <v>108817</v>
          </cell>
          <cell r="K17">
            <v>-796623</v>
          </cell>
          <cell r="L17">
            <v>-855904</v>
          </cell>
          <cell r="M17">
            <v>-855568</v>
          </cell>
          <cell r="N17">
            <v>-1133674</v>
          </cell>
        </row>
        <row r="18">
          <cell r="F18">
            <v>-1591096</v>
          </cell>
          <cell r="G18">
            <v>-1856675</v>
          </cell>
          <cell r="H18">
            <v>-2103593</v>
          </cell>
          <cell r="I18">
            <v>-2247397</v>
          </cell>
          <cell r="J18">
            <v>-1899079</v>
          </cell>
          <cell r="K18">
            <v>-3055506</v>
          </cell>
          <cell r="L18">
            <v>-3365774</v>
          </cell>
          <cell r="M18">
            <v>-3616425</v>
          </cell>
          <cell r="N18">
            <v>-4225934</v>
          </cell>
        </row>
        <row r="24">
          <cell r="B24" t="str">
            <v>Any additional rows required must be added above this line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5-01"/>
      <sheetName val="02-07-02"/>
      <sheetName val="12-31-04"/>
    </sheetNames>
    <sheetDataSet>
      <sheetData sheetId="0"/>
      <sheetData sheetId="1">
        <row r="10">
          <cell r="S10">
            <v>0</v>
          </cell>
          <cell r="W10" t="str">
            <v>Budget Escalation = 0%; Retained Escalation = 0%; CAP Escalation = 2.5%</v>
          </cell>
        </row>
        <row r="11">
          <cell r="S11">
            <v>0</v>
          </cell>
        </row>
        <row r="13">
          <cell r="S13">
            <v>0.1</v>
          </cell>
        </row>
        <row r="14">
          <cell r="S14">
            <v>1</v>
          </cell>
        </row>
      </sheetData>
      <sheetData sheetId="2">
        <row r="7">
          <cell r="V7">
            <v>1.5592E-2</v>
          </cell>
        </row>
        <row r="113">
          <cell r="H113">
            <v>0</v>
          </cell>
          <cell r="I113">
            <v>2.76E-2</v>
          </cell>
          <cell r="J113">
            <v>2.8199999999999999E-2</v>
          </cell>
          <cell r="K113">
            <v>5.8200000000000002E-2</v>
          </cell>
          <cell r="L113">
            <v>8.8200000000000001E-2</v>
          </cell>
          <cell r="M113">
            <v>0.1182</v>
          </cell>
          <cell r="N113">
            <v>0.1482</v>
          </cell>
          <cell r="O113">
            <v>0.1782</v>
          </cell>
          <cell r="P113">
            <v>0.2082</v>
          </cell>
          <cell r="Q113">
            <v>0.2382</v>
          </cell>
          <cell r="R113">
            <v>0.26819999999999999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row r="4">
          <cell r="C4" t="str">
            <v>BU</v>
          </cell>
          <cell r="D4" t="str">
            <v>ADD</v>
          </cell>
          <cell r="E4" t="str">
            <v>RET</v>
          </cell>
          <cell r="F4" t="str">
            <v>TRF</v>
          </cell>
          <cell r="G4" t="str">
            <v>TOTAL</v>
          </cell>
          <cell r="I4" t="str">
            <v>Major adds (fr subledger)</v>
          </cell>
          <cell r="J4" t="str">
            <v>MFA adds(fr subledger)</v>
          </cell>
          <cell r="K4" t="str">
            <v>TOTAL ADDS</v>
          </cell>
          <cell r="L4" t="str">
            <v>Chk Total to col D</v>
          </cell>
        </row>
        <row r="5">
          <cell r="C5">
            <v>210</v>
          </cell>
          <cell r="D5">
            <v>42886205</v>
          </cell>
          <cell r="E5">
            <v>-2535793</v>
          </cell>
          <cell r="F5">
            <v>-5438105.0099999998</v>
          </cell>
          <cell r="G5">
            <v>34912308</v>
          </cell>
          <cell r="I5">
            <v>42886205.079999998</v>
          </cell>
          <cell r="J5">
            <v>0</v>
          </cell>
          <cell r="K5">
            <v>42886205.079999998</v>
          </cell>
          <cell r="L5">
            <v>7.9999998211860657E-2</v>
          </cell>
        </row>
        <row r="6">
          <cell r="C6">
            <v>220</v>
          </cell>
          <cell r="D6">
            <v>87692458</v>
          </cell>
          <cell r="E6">
            <v>-876670</v>
          </cell>
          <cell r="F6">
            <v>7203299.3799999999</v>
          </cell>
          <cell r="G6">
            <v>94019087</v>
          </cell>
          <cell r="I6">
            <v>87692457.739999995</v>
          </cell>
          <cell r="J6">
            <v>0</v>
          </cell>
          <cell r="K6">
            <v>87692457.739999995</v>
          </cell>
          <cell r="L6">
            <v>-0.26000000536441803</v>
          </cell>
        </row>
        <row r="7">
          <cell r="C7">
            <v>300</v>
          </cell>
          <cell r="D7">
            <v>28007819</v>
          </cell>
          <cell r="E7">
            <v>-6126137</v>
          </cell>
          <cell r="F7">
            <v>-1765194.37</v>
          </cell>
          <cell r="G7">
            <v>20116487</v>
          </cell>
          <cell r="I7">
            <v>8815212.9900000002</v>
          </cell>
          <cell r="J7">
            <v>19192605.960000001</v>
          </cell>
          <cell r="K7">
            <v>28007818.950000003</v>
          </cell>
          <cell r="L7">
            <v>-4.9999997019767761E-2</v>
          </cell>
        </row>
        <row r="8">
          <cell r="C8">
            <v>510</v>
          </cell>
          <cell r="D8">
            <v>3554784</v>
          </cell>
          <cell r="E8">
            <v>-450317</v>
          </cell>
          <cell r="G8">
            <v>3104467</v>
          </cell>
          <cell r="I8">
            <v>3456869.89</v>
          </cell>
          <cell r="J8">
            <v>97914.4</v>
          </cell>
          <cell r="K8">
            <v>3554784.29</v>
          </cell>
          <cell r="L8">
            <v>0.2900000000372529</v>
          </cell>
        </row>
        <row r="9">
          <cell r="C9">
            <v>610</v>
          </cell>
          <cell r="D9">
            <v>649</v>
          </cell>
          <cell r="E9">
            <v>-83388</v>
          </cell>
          <cell r="G9">
            <v>-82739</v>
          </cell>
          <cell r="I9">
            <v>649.34</v>
          </cell>
          <cell r="J9">
            <v>0</v>
          </cell>
          <cell r="K9">
            <v>649.34</v>
          </cell>
          <cell r="L9">
            <v>0.34000000000003183</v>
          </cell>
        </row>
        <row r="10">
          <cell r="C10">
            <v>650</v>
          </cell>
          <cell r="D10">
            <v>1446816</v>
          </cell>
          <cell r="E10">
            <v>-199355</v>
          </cell>
          <cell r="F10">
            <v>0</v>
          </cell>
          <cell r="G10">
            <v>1247461</v>
          </cell>
          <cell r="I10">
            <v>1439533.43</v>
          </cell>
          <cell r="J10">
            <v>7283</v>
          </cell>
          <cell r="K10">
            <v>1446816.43</v>
          </cell>
          <cell r="L10">
            <v>0.42999999993480742</v>
          </cell>
        </row>
        <row r="11">
          <cell r="I11">
            <v>0</v>
          </cell>
          <cell r="J11">
            <v>0</v>
          </cell>
          <cell r="K11">
            <v>0</v>
          </cell>
          <cell r="L11">
            <v>0</v>
          </cell>
        </row>
        <row r="12">
          <cell r="I12">
            <v>0</v>
          </cell>
          <cell r="J12">
            <v>0</v>
          </cell>
          <cell r="K12">
            <v>0</v>
          </cell>
          <cell r="L12">
            <v>0</v>
          </cell>
        </row>
        <row r="13">
          <cell r="I13">
            <v>0</v>
          </cell>
          <cell r="J13">
            <v>0</v>
          </cell>
          <cell r="K13">
            <v>0</v>
          </cell>
          <cell r="L13">
            <v>0</v>
          </cell>
        </row>
        <row r="14">
          <cell r="I14">
            <v>0</v>
          </cell>
          <cell r="J14">
            <v>0</v>
          </cell>
          <cell r="K14">
            <v>0</v>
          </cell>
          <cell r="L14">
            <v>0</v>
          </cell>
        </row>
        <row r="15">
          <cell r="D15">
            <v>163588731</v>
          </cell>
          <cell r="E15">
            <v>-10271660</v>
          </cell>
          <cell r="F15">
            <v>0</v>
          </cell>
          <cell r="G15">
            <v>153317071</v>
          </cell>
          <cell r="I15">
            <v>144290928.47</v>
          </cell>
          <cell r="J15">
            <v>19297803.359999999</v>
          </cell>
          <cell r="K15">
            <v>163588731.82999998</v>
          </cell>
          <cell r="L15">
            <v>0.82999999579976702</v>
          </cell>
          <cell r="M15" t="str">
            <v>Calc total</v>
          </cell>
        </row>
        <row r="23">
          <cell r="C23" t="str">
            <v>BU</v>
          </cell>
          <cell r="D23" t="str">
            <v>OPEN</v>
          </cell>
          <cell r="E23" t="str">
            <v>YTD CHANGES (E)</v>
          </cell>
          <cell r="F23" t="str">
            <v>ENDING</v>
          </cell>
          <cell r="G23" t="str">
            <v>Calc total changes (A = B+C+D)</v>
          </cell>
          <cell r="H23" t="str">
            <v>Major adds (from 110190 txn analysis) (B)</v>
          </cell>
          <cell r="I23" t="str">
            <v>Major Ret/tsfr etc (fr 110190 txn anal) (C)</v>
          </cell>
          <cell r="J23" t="str">
            <v>MFA adds (fr MFA susp)</v>
          </cell>
        </row>
        <row r="24">
          <cell r="C24">
            <v>100</v>
          </cell>
          <cell r="D24">
            <v>5764612</v>
          </cell>
          <cell r="F24">
            <v>5764612</v>
          </cell>
          <cell r="G24">
            <v>0</v>
          </cell>
          <cell r="H24">
            <v>0</v>
          </cell>
          <cell r="I24">
            <v>0</v>
          </cell>
          <cell r="J24">
            <v>0</v>
          </cell>
        </row>
        <row r="25">
          <cell r="C25">
            <v>210</v>
          </cell>
          <cell r="D25">
            <v>61521525</v>
          </cell>
          <cell r="E25">
            <v>506700</v>
          </cell>
          <cell r="F25">
            <v>62028225</v>
          </cell>
          <cell r="G25">
            <v>506701.00000000745</v>
          </cell>
          <cell r="H25">
            <v>7.4505805969238281E-9</v>
          </cell>
          <cell r="I25">
            <v>506701</v>
          </cell>
          <cell r="J25">
            <v>0</v>
          </cell>
        </row>
        <row r="26">
          <cell r="C26">
            <v>220</v>
          </cell>
          <cell r="D26">
            <v>1489782</v>
          </cell>
          <cell r="E26">
            <v>-1118290</v>
          </cell>
          <cell r="F26">
            <v>371492</v>
          </cell>
          <cell r="G26">
            <v>-1118289.109999985</v>
          </cell>
          <cell r="H26">
            <v>-1511589.1099999845</v>
          </cell>
          <cell r="I26">
            <v>393299.99999999953</v>
          </cell>
          <cell r="J26">
            <v>0</v>
          </cell>
        </row>
        <row r="27">
          <cell r="C27">
            <v>300</v>
          </cell>
          <cell r="D27">
            <v>7234349</v>
          </cell>
          <cell r="E27">
            <v>-6855973</v>
          </cell>
          <cell r="F27">
            <v>378375</v>
          </cell>
          <cell r="G27">
            <v>-6855973.21</v>
          </cell>
          <cell r="H27">
            <v>-5102826.2099999934</v>
          </cell>
          <cell r="I27">
            <v>627161.99999999348</v>
          </cell>
          <cell r="J27">
            <v>-2380309</v>
          </cell>
        </row>
        <row r="28">
          <cell r="C28">
            <v>650</v>
          </cell>
          <cell r="D28">
            <v>16606</v>
          </cell>
          <cell r="E28">
            <v>-4606</v>
          </cell>
          <cell r="F28">
            <v>12000</v>
          </cell>
          <cell r="G28">
            <v>-4605.6599999999162</v>
          </cell>
          <cell r="H28">
            <v>-16605.659999999916</v>
          </cell>
          <cell r="I28">
            <v>0</v>
          </cell>
          <cell r="J28">
            <v>12000</v>
          </cell>
        </row>
        <row r="29">
          <cell r="G29">
            <v>0</v>
          </cell>
          <cell r="H29">
            <v>0</v>
          </cell>
          <cell r="I29">
            <v>0</v>
          </cell>
          <cell r="J29">
            <v>0</v>
          </cell>
        </row>
        <row r="30">
          <cell r="G30">
            <v>0</v>
          </cell>
          <cell r="H30">
            <v>0</v>
          </cell>
          <cell r="I30">
            <v>0</v>
          </cell>
          <cell r="J30">
            <v>0</v>
          </cell>
        </row>
        <row r="31">
          <cell r="G31">
            <v>0</v>
          </cell>
          <cell r="H31">
            <v>0</v>
          </cell>
          <cell r="I31">
            <v>0</v>
          </cell>
          <cell r="J31">
            <v>0</v>
          </cell>
        </row>
        <row r="32">
          <cell r="G32">
            <v>0</v>
          </cell>
          <cell r="H32">
            <v>0</v>
          </cell>
          <cell r="I32">
            <v>0</v>
          </cell>
          <cell r="J32">
            <v>0</v>
          </cell>
        </row>
        <row r="33">
          <cell r="G33">
            <v>0</v>
          </cell>
          <cell r="H33">
            <v>0</v>
          </cell>
          <cell r="I33">
            <v>0</v>
          </cell>
          <cell r="J33">
            <v>0</v>
          </cell>
        </row>
        <row r="34">
          <cell r="G34">
            <v>0</v>
          </cell>
          <cell r="H34">
            <v>0</v>
          </cell>
          <cell r="I34">
            <v>0</v>
          </cell>
          <cell r="J34">
            <v>0</v>
          </cell>
        </row>
        <row r="35">
          <cell r="D35">
            <v>76026874</v>
          </cell>
          <cell r="E35">
            <v>-7472169</v>
          </cell>
          <cell r="F35">
            <v>68554704</v>
          </cell>
          <cell r="G35">
            <v>-7472166.9799999781</v>
          </cell>
          <cell r="H35">
            <v>-6631020.9799999706</v>
          </cell>
          <cell r="I35">
            <v>1527162.999999993</v>
          </cell>
          <cell r="J35">
            <v>-2368309</v>
          </cell>
        </row>
        <row r="42">
          <cell r="C42" t="str">
            <v>BU</v>
          </cell>
          <cell r="D42" t="str">
            <v>OPEN BALANCE</v>
          </cell>
          <cell r="E42" t="str">
            <v>YTD CHANGES</v>
          </cell>
          <cell r="F42" t="str">
            <v>END BALANCE</v>
          </cell>
          <cell r="G42" t="str">
            <v>Calc total of ytd changes</v>
          </cell>
          <cell r="H42" t="str">
            <v>Major addns (SL &amp; susp)</v>
          </cell>
          <cell r="I42" t="str">
            <v>MFA addn (SL &amp; susp)</v>
          </cell>
          <cell r="J42" t="str">
            <v>Other YTD changes (ret/tsfrs etc.)</v>
          </cell>
          <cell r="K42" t="str">
            <v>TWE adds (fr MFA worksheet)</v>
          </cell>
        </row>
        <row r="43">
          <cell r="C43">
            <v>100</v>
          </cell>
          <cell r="D43">
            <v>6862811</v>
          </cell>
          <cell r="F43">
            <v>6862811</v>
          </cell>
          <cell r="G43">
            <v>0</v>
          </cell>
          <cell r="H43">
            <v>0</v>
          </cell>
          <cell r="I43">
            <v>0</v>
          </cell>
          <cell r="J43">
            <v>0</v>
          </cell>
          <cell r="K43">
            <v>0</v>
          </cell>
        </row>
        <row r="44">
          <cell r="C44">
            <v>210</v>
          </cell>
          <cell r="D44">
            <v>9296179249</v>
          </cell>
          <cell r="E44">
            <v>35461119</v>
          </cell>
          <cell r="F44">
            <v>9331640369</v>
          </cell>
          <cell r="G44">
            <v>35461119</v>
          </cell>
          <cell r="H44">
            <v>42886205.080000006</v>
          </cell>
          <cell r="I44">
            <v>0</v>
          </cell>
          <cell r="J44">
            <v>-7425086.0800000057</v>
          </cell>
          <cell r="K44">
            <v>0</v>
          </cell>
        </row>
        <row r="45">
          <cell r="C45">
            <v>215</v>
          </cell>
          <cell r="D45">
            <v>11290701</v>
          </cell>
          <cell r="F45">
            <v>11290701</v>
          </cell>
          <cell r="G45">
            <v>0</v>
          </cell>
          <cell r="H45">
            <v>0</v>
          </cell>
          <cell r="I45">
            <v>0</v>
          </cell>
          <cell r="J45">
            <v>0</v>
          </cell>
          <cell r="K45">
            <v>0</v>
          </cell>
        </row>
        <row r="46">
          <cell r="C46">
            <v>220</v>
          </cell>
          <cell r="D46">
            <v>5121528921</v>
          </cell>
          <cell r="E46">
            <v>92900797</v>
          </cell>
          <cell r="F46">
            <v>5214429718</v>
          </cell>
          <cell r="G46">
            <v>92900797</v>
          </cell>
          <cell r="H46">
            <v>86180868.63000001</v>
          </cell>
          <cell r="I46">
            <v>0</v>
          </cell>
          <cell r="J46">
            <v>6719928.3699999899</v>
          </cell>
          <cell r="K46">
            <v>0</v>
          </cell>
        </row>
        <row r="47">
          <cell r="C47">
            <v>300</v>
          </cell>
          <cell r="D47">
            <v>604850986</v>
          </cell>
          <cell r="E47">
            <v>13281315</v>
          </cell>
          <cell r="F47">
            <v>618132301</v>
          </cell>
          <cell r="G47">
            <v>13281315</v>
          </cell>
          <cell r="H47">
            <v>3712386.7800000068</v>
          </cell>
          <cell r="I47">
            <v>16812296.960000001</v>
          </cell>
          <cell r="J47">
            <v>-7243368.7400000095</v>
          </cell>
          <cell r="K47">
            <v>9418127.7600000016</v>
          </cell>
        </row>
        <row r="48">
          <cell r="C48">
            <v>510</v>
          </cell>
          <cell r="D48">
            <v>86086468</v>
          </cell>
          <cell r="E48">
            <v>3043810</v>
          </cell>
          <cell r="F48">
            <v>89130279</v>
          </cell>
          <cell r="G48">
            <v>3043810</v>
          </cell>
          <cell r="H48">
            <v>3456869.89</v>
          </cell>
          <cell r="I48">
            <v>97914.4</v>
          </cell>
          <cell r="J48">
            <v>-510974.29000000004</v>
          </cell>
          <cell r="K48">
            <v>0</v>
          </cell>
        </row>
        <row r="49">
          <cell r="C49">
            <v>610</v>
          </cell>
          <cell r="D49">
            <v>1826201</v>
          </cell>
          <cell r="E49">
            <v>-82739</v>
          </cell>
          <cell r="F49">
            <v>1743462</v>
          </cell>
          <cell r="G49">
            <v>-82739</v>
          </cell>
          <cell r="H49">
            <v>649.34</v>
          </cell>
          <cell r="I49">
            <v>0</v>
          </cell>
          <cell r="J49">
            <v>-83388.34</v>
          </cell>
          <cell r="K49">
            <v>0</v>
          </cell>
        </row>
        <row r="50">
          <cell r="C50">
            <v>620</v>
          </cell>
          <cell r="D50">
            <v>744403</v>
          </cell>
          <cell r="F50">
            <v>744403</v>
          </cell>
          <cell r="G50">
            <v>0</v>
          </cell>
          <cell r="H50">
            <v>0</v>
          </cell>
          <cell r="I50">
            <v>0</v>
          </cell>
          <cell r="J50">
            <v>0</v>
          </cell>
          <cell r="K50">
            <v>0</v>
          </cell>
        </row>
        <row r="51">
          <cell r="C51">
            <v>650</v>
          </cell>
          <cell r="D51">
            <v>39156373</v>
          </cell>
          <cell r="E51">
            <v>1242856</v>
          </cell>
          <cell r="F51">
            <v>40399229</v>
          </cell>
          <cell r="G51">
            <v>1242856</v>
          </cell>
          <cell r="H51">
            <v>1422927.77</v>
          </cell>
          <cell r="I51">
            <v>19283</v>
          </cell>
          <cell r="J51">
            <v>-199354.77000000002</v>
          </cell>
          <cell r="K51">
            <v>0</v>
          </cell>
        </row>
        <row r="52">
          <cell r="G52">
            <v>0</v>
          </cell>
          <cell r="H52">
            <v>0</v>
          </cell>
          <cell r="I52">
            <v>0</v>
          </cell>
          <cell r="J52">
            <v>0</v>
          </cell>
          <cell r="K52">
            <v>0</v>
          </cell>
        </row>
        <row r="53">
          <cell r="G53">
            <v>0</v>
          </cell>
          <cell r="H53">
            <v>0</v>
          </cell>
          <cell r="I53">
            <v>0</v>
          </cell>
          <cell r="J53">
            <v>0</v>
          </cell>
          <cell r="K53">
            <v>0</v>
          </cell>
        </row>
        <row r="54">
          <cell r="G54">
            <v>0</v>
          </cell>
          <cell r="H54">
            <v>0</v>
          </cell>
          <cell r="I54">
            <v>0</v>
          </cell>
          <cell r="J54">
            <v>0</v>
          </cell>
          <cell r="K54">
            <v>0</v>
          </cell>
        </row>
        <row r="55">
          <cell r="G55">
            <v>0</v>
          </cell>
          <cell r="H55">
            <v>0</v>
          </cell>
          <cell r="I55">
            <v>0</v>
          </cell>
          <cell r="J55">
            <v>0</v>
          </cell>
          <cell r="K55">
            <v>0</v>
          </cell>
        </row>
        <row r="56">
          <cell r="D56">
            <v>15168526113</v>
          </cell>
          <cell r="E56">
            <v>145847158</v>
          </cell>
          <cell r="F56">
            <v>15314373273</v>
          </cell>
          <cell r="G56">
            <v>145847158</v>
          </cell>
          <cell r="H56">
            <v>137659907.49000001</v>
          </cell>
          <cell r="I56">
            <v>16929494.359999999</v>
          </cell>
          <cell r="J56">
            <v>-8742243.8500000238</v>
          </cell>
          <cell r="K56">
            <v>9418127.7600000016</v>
          </cell>
        </row>
        <row r="64">
          <cell r="C64" t="str">
            <v>BU</v>
          </cell>
          <cell r="D64" t="str">
            <v>DPR</v>
          </cell>
          <cell r="E64" t="str">
            <v>PDP</v>
          </cell>
          <cell r="F64" t="str">
            <v>RET</v>
          </cell>
          <cell r="G64" t="str">
            <v>TRF</v>
          </cell>
          <cell r="H64" t="str">
            <v>Total</v>
          </cell>
        </row>
        <row r="65">
          <cell r="C65">
            <v>200</v>
          </cell>
          <cell r="D65">
            <v>1</v>
          </cell>
          <cell r="H65">
            <v>1</v>
          </cell>
        </row>
        <row r="66">
          <cell r="C66">
            <v>210</v>
          </cell>
          <cell r="D66">
            <v>-78678735</v>
          </cell>
          <cell r="E66">
            <v>-431971</v>
          </cell>
          <cell r="F66">
            <v>2535793</v>
          </cell>
          <cell r="G66">
            <v>3809682.78</v>
          </cell>
          <cell r="H66">
            <v>-72765231</v>
          </cell>
        </row>
        <row r="67">
          <cell r="C67">
            <v>215</v>
          </cell>
          <cell r="D67">
            <v>-144934</v>
          </cell>
          <cell r="H67">
            <v>-144934</v>
          </cell>
        </row>
        <row r="68">
          <cell r="C68">
            <v>220</v>
          </cell>
          <cell r="D68">
            <v>-50088515</v>
          </cell>
          <cell r="E68">
            <v>-130294</v>
          </cell>
          <cell r="F68">
            <v>876670</v>
          </cell>
          <cell r="G68">
            <v>-4656900.76</v>
          </cell>
          <cell r="H68">
            <v>-53999040</v>
          </cell>
        </row>
        <row r="69">
          <cell r="C69">
            <v>300</v>
          </cell>
          <cell r="D69">
            <v>-22435597</v>
          </cell>
          <cell r="E69">
            <v>-40312</v>
          </cell>
          <cell r="F69">
            <v>5568208</v>
          </cell>
          <cell r="G69">
            <v>847217.98</v>
          </cell>
          <cell r="H69">
            <v>-16060483</v>
          </cell>
        </row>
        <row r="70">
          <cell r="C70">
            <v>510</v>
          </cell>
          <cell r="D70">
            <v>-2150566</v>
          </cell>
          <cell r="E70">
            <v>-42662</v>
          </cell>
          <cell r="F70">
            <v>66768</v>
          </cell>
          <cell r="H70">
            <v>-2126461</v>
          </cell>
        </row>
        <row r="71">
          <cell r="C71">
            <v>610</v>
          </cell>
          <cell r="D71">
            <v>-45553</v>
          </cell>
          <cell r="E71">
            <v>-65</v>
          </cell>
          <cell r="F71">
            <v>5559</v>
          </cell>
          <cell r="H71">
            <v>-40059</v>
          </cell>
        </row>
        <row r="72">
          <cell r="C72">
            <v>650</v>
          </cell>
          <cell r="D72">
            <v>-1028772</v>
          </cell>
          <cell r="E72">
            <v>-70411</v>
          </cell>
          <cell r="F72">
            <v>199177</v>
          </cell>
          <cell r="G72">
            <v>0</v>
          </cell>
          <cell r="H72">
            <v>-900006</v>
          </cell>
        </row>
        <row r="75">
          <cell r="D75">
            <v>-154572671</v>
          </cell>
          <cell r="E75">
            <v>-715715</v>
          </cell>
          <cell r="F75">
            <v>9252175</v>
          </cell>
          <cell r="G75">
            <v>0</v>
          </cell>
          <cell r="H75">
            <v>-146036213</v>
          </cell>
        </row>
      </sheetData>
      <sheetData sheetId="6" refreshError="1">
        <row r="18">
          <cell r="E18">
            <v>210</v>
          </cell>
          <cell r="F18">
            <v>215</v>
          </cell>
          <cell r="G18">
            <v>220</v>
          </cell>
          <cell r="H18">
            <v>230</v>
          </cell>
          <cell r="I18">
            <v>300</v>
          </cell>
          <cell r="J18">
            <v>510</v>
          </cell>
          <cell r="K18">
            <v>610</v>
          </cell>
          <cell r="L18">
            <v>620</v>
          </cell>
          <cell r="M18">
            <v>650</v>
          </cell>
          <cell r="N18">
            <v>680</v>
          </cell>
          <cell r="O18" t="str">
            <v>Total</v>
          </cell>
        </row>
        <row r="19">
          <cell r="E19">
            <v>2333</v>
          </cell>
          <cell r="F19">
            <v>0</v>
          </cell>
          <cell r="G19">
            <v>1486</v>
          </cell>
          <cell r="H19">
            <v>0</v>
          </cell>
          <cell r="I19">
            <v>275490026</v>
          </cell>
          <cell r="J19">
            <v>1897761</v>
          </cell>
          <cell r="K19">
            <v>55191</v>
          </cell>
          <cell r="L19">
            <v>0</v>
          </cell>
          <cell r="M19">
            <v>418880</v>
          </cell>
          <cell r="N19">
            <v>0</v>
          </cell>
          <cell r="O19">
            <v>277865677</v>
          </cell>
        </row>
        <row r="20">
          <cell r="O20">
            <v>0</v>
          </cell>
        </row>
        <row r="21">
          <cell r="O21">
            <v>0</v>
          </cell>
        </row>
        <row r="22">
          <cell r="O22">
            <v>0</v>
          </cell>
        </row>
        <row r="23">
          <cell r="O23">
            <v>0</v>
          </cell>
        </row>
        <row r="24">
          <cell r="E24">
            <v>118025</v>
          </cell>
          <cell r="F24">
            <v>0</v>
          </cell>
          <cell r="G24">
            <v>-523614</v>
          </cell>
          <cell r="H24">
            <v>0</v>
          </cell>
          <cell r="I24">
            <v>-311712</v>
          </cell>
          <cell r="J24">
            <v>0</v>
          </cell>
          <cell r="K24">
            <v>0</v>
          </cell>
          <cell r="L24">
            <v>0</v>
          </cell>
          <cell r="M24">
            <v>-201000.53</v>
          </cell>
          <cell r="N24">
            <v>0</v>
          </cell>
          <cell r="O24">
            <v>-918301.53</v>
          </cell>
        </row>
        <row r="25">
          <cell r="E25">
            <v>-777.11000000010245</v>
          </cell>
          <cell r="F25">
            <v>0</v>
          </cell>
          <cell r="G25">
            <v>-1485.4799999999814</v>
          </cell>
          <cell r="H25">
            <v>0</v>
          </cell>
          <cell r="I25">
            <v>3825856.59</v>
          </cell>
          <cell r="J25">
            <v>0</v>
          </cell>
          <cell r="K25">
            <v>0</v>
          </cell>
          <cell r="L25">
            <v>0</v>
          </cell>
          <cell r="M25">
            <v>0</v>
          </cell>
          <cell r="N25">
            <v>0</v>
          </cell>
          <cell r="O25">
            <v>3823594</v>
          </cell>
        </row>
        <row r="26">
          <cell r="E26">
            <v>119580.8899999999</v>
          </cell>
          <cell r="F26">
            <v>0</v>
          </cell>
          <cell r="G26">
            <v>-523613.48</v>
          </cell>
          <cell r="I26">
            <v>279004170.58999997</v>
          </cell>
          <cell r="J26">
            <v>1897761</v>
          </cell>
          <cell r="K26">
            <v>55191</v>
          </cell>
          <cell r="L26">
            <v>0</v>
          </cell>
          <cell r="M26">
            <v>217879.47</v>
          </cell>
          <cell r="N26">
            <v>0</v>
          </cell>
          <cell r="O26">
            <v>280770969.47000003</v>
          </cell>
        </row>
        <row r="29">
          <cell r="E29">
            <v>210</v>
          </cell>
          <cell r="F29">
            <v>215</v>
          </cell>
          <cell r="G29">
            <v>220</v>
          </cell>
          <cell r="H29">
            <v>230</v>
          </cell>
          <cell r="I29">
            <v>300</v>
          </cell>
          <cell r="J29">
            <v>510</v>
          </cell>
          <cell r="K29">
            <v>610</v>
          </cell>
          <cell r="L29">
            <v>620</v>
          </cell>
          <cell r="M29">
            <v>650</v>
          </cell>
          <cell r="N29">
            <v>680</v>
          </cell>
          <cell r="O29" t="str">
            <v>Total</v>
          </cell>
        </row>
        <row r="30">
          <cell r="B30">
            <v>174050</v>
          </cell>
          <cell r="C30" t="str">
            <v>CIP suspense</v>
          </cell>
          <cell r="E30">
            <v>1556</v>
          </cell>
          <cell r="F30">
            <v>0</v>
          </cell>
          <cell r="G30">
            <v>0</v>
          </cell>
          <cell r="H30">
            <v>0</v>
          </cell>
          <cell r="I30">
            <v>130350494</v>
          </cell>
          <cell r="J30">
            <v>3403104</v>
          </cell>
          <cell r="K30">
            <v>649</v>
          </cell>
          <cell r="L30">
            <v>0</v>
          </cell>
          <cell r="M30">
            <v>1422927</v>
          </cell>
          <cell r="N30">
            <v>0</v>
          </cell>
          <cell r="O30">
            <v>135178730</v>
          </cell>
        </row>
        <row r="31">
          <cell r="B31">
            <v>174000</v>
          </cell>
          <cell r="C31" t="str">
            <v>WIP Suspense</v>
          </cell>
          <cell r="O31">
            <v>0</v>
          </cell>
        </row>
        <row r="32">
          <cell r="B32">
            <v>174010</v>
          </cell>
          <cell r="C32" t="str">
            <v xml:space="preserve">Unconverted WO </v>
          </cell>
          <cell r="O32">
            <v>0</v>
          </cell>
        </row>
        <row r="33">
          <cell r="B33">
            <v>174020</v>
          </cell>
          <cell r="C33" t="str">
            <v>WIP - Unbilled NS</v>
          </cell>
          <cell r="O33">
            <v>0</v>
          </cell>
        </row>
        <row r="34">
          <cell r="B34">
            <v>174030</v>
          </cell>
          <cell r="C34" t="str">
            <v>WIP PS Conversion Account</v>
          </cell>
          <cell r="O34">
            <v>0</v>
          </cell>
        </row>
        <row r="35">
          <cell r="B35">
            <v>174090</v>
          </cell>
          <cell r="C35" t="str">
            <v xml:space="preserve">CIP/WIP not in Project Costing </v>
          </cell>
          <cell r="E35">
            <v>0</v>
          </cell>
          <cell r="F35">
            <v>0</v>
          </cell>
          <cell r="G35">
            <v>0</v>
          </cell>
          <cell r="H35">
            <v>0</v>
          </cell>
          <cell r="I35">
            <v>0</v>
          </cell>
          <cell r="J35">
            <v>0</v>
          </cell>
          <cell r="K35">
            <v>0</v>
          </cell>
          <cell r="L35">
            <v>0</v>
          </cell>
          <cell r="M35">
            <v>0</v>
          </cell>
          <cell r="N35">
            <v>0</v>
          </cell>
          <cell r="O35">
            <v>0</v>
          </cell>
        </row>
        <row r="36">
          <cell r="B36">
            <v>174999</v>
          </cell>
          <cell r="C36" t="str">
            <v>CIP/WIP Over/Under Recovery</v>
          </cell>
          <cell r="O36">
            <v>0</v>
          </cell>
        </row>
        <row r="37">
          <cell r="B37" t="str">
            <v>Total In-service from CIP</v>
          </cell>
          <cell r="E37">
            <v>1556</v>
          </cell>
          <cell r="F37">
            <v>0</v>
          </cell>
          <cell r="G37">
            <v>0</v>
          </cell>
          <cell r="I37">
            <v>130350494</v>
          </cell>
          <cell r="J37">
            <v>3403104</v>
          </cell>
          <cell r="K37">
            <v>649</v>
          </cell>
          <cell r="L37">
            <v>0</v>
          </cell>
          <cell r="M37">
            <v>1422927</v>
          </cell>
          <cell r="N37">
            <v>0</v>
          </cell>
          <cell r="O37">
            <v>135178730</v>
          </cell>
        </row>
        <row r="40">
          <cell r="E40">
            <v>210</v>
          </cell>
          <cell r="F40">
            <v>215</v>
          </cell>
          <cell r="G40">
            <v>220</v>
          </cell>
          <cell r="H40">
            <v>230</v>
          </cell>
          <cell r="I40">
            <v>300</v>
          </cell>
          <cell r="J40">
            <v>510</v>
          </cell>
          <cell r="K40">
            <v>610</v>
          </cell>
          <cell r="L40">
            <v>620</v>
          </cell>
          <cell r="M40">
            <v>650</v>
          </cell>
          <cell r="N40">
            <v>680</v>
          </cell>
          <cell r="O40" t="str">
            <v>Total</v>
          </cell>
        </row>
        <row r="41">
          <cell r="B41">
            <v>174050</v>
          </cell>
          <cell r="C41" t="str">
            <v>CIP suspense</v>
          </cell>
          <cell r="E41">
            <v>0</v>
          </cell>
          <cell r="F41">
            <v>0</v>
          </cell>
          <cell r="G41">
            <v>0</v>
          </cell>
          <cell r="H41">
            <v>0</v>
          </cell>
          <cell r="I41">
            <v>-7034</v>
          </cell>
          <cell r="J41">
            <v>-38925</v>
          </cell>
          <cell r="K41">
            <v>0</v>
          </cell>
          <cell r="L41">
            <v>0</v>
          </cell>
          <cell r="M41">
            <v>1239</v>
          </cell>
          <cell r="N41">
            <v>0</v>
          </cell>
          <cell r="O41">
            <v>-44720</v>
          </cell>
        </row>
        <row r="42">
          <cell r="B42">
            <v>174000</v>
          </cell>
          <cell r="C42" t="str">
            <v>WIP Suspense</v>
          </cell>
          <cell r="O42">
            <v>0</v>
          </cell>
        </row>
        <row r="43">
          <cell r="B43">
            <v>174010</v>
          </cell>
          <cell r="C43" t="str">
            <v xml:space="preserve">Unconverted WO </v>
          </cell>
          <cell r="O43">
            <v>0</v>
          </cell>
        </row>
        <row r="44">
          <cell r="B44">
            <v>174020</v>
          </cell>
          <cell r="C44" t="str">
            <v>WIP - Unbilled NS</v>
          </cell>
          <cell r="O44">
            <v>0</v>
          </cell>
        </row>
        <row r="45">
          <cell r="B45">
            <v>174030</v>
          </cell>
          <cell r="C45" t="str">
            <v>WIP PS Conversion Account</v>
          </cell>
          <cell r="O45">
            <v>0</v>
          </cell>
        </row>
        <row r="46">
          <cell r="B46">
            <v>174090</v>
          </cell>
          <cell r="C46" t="str">
            <v xml:space="preserve">CIP/WIP not in Project Costing </v>
          </cell>
          <cell r="E46">
            <v>0</v>
          </cell>
          <cell r="F46">
            <v>0</v>
          </cell>
          <cell r="G46">
            <v>0</v>
          </cell>
          <cell r="H46">
            <v>0</v>
          </cell>
          <cell r="I46">
            <v>0</v>
          </cell>
          <cell r="J46">
            <v>0</v>
          </cell>
          <cell r="K46">
            <v>0</v>
          </cell>
          <cell r="L46">
            <v>0</v>
          </cell>
          <cell r="M46">
            <v>0</v>
          </cell>
          <cell r="N46">
            <v>0</v>
          </cell>
          <cell r="O46">
            <v>0</v>
          </cell>
        </row>
        <row r="47">
          <cell r="B47">
            <v>174999</v>
          </cell>
          <cell r="C47" t="str">
            <v>CIP/WIP Over/Under Recovery</v>
          </cell>
          <cell r="O47">
            <v>0</v>
          </cell>
        </row>
        <row r="48">
          <cell r="B48" t="str">
            <v xml:space="preserve">Total cancellation write offs and excess cap contrib </v>
          </cell>
          <cell r="E48">
            <v>0</v>
          </cell>
          <cell r="F48">
            <v>0</v>
          </cell>
          <cell r="G48">
            <v>0</v>
          </cell>
          <cell r="I48">
            <v>-7034</v>
          </cell>
          <cell r="J48">
            <v>-38925</v>
          </cell>
          <cell r="K48">
            <v>0</v>
          </cell>
          <cell r="L48">
            <v>0</v>
          </cell>
          <cell r="M48">
            <v>1239</v>
          </cell>
          <cell r="N48">
            <v>0</v>
          </cell>
          <cell r="O48">
            <v>-44720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row r="288">
          <cell r="A288">
            <v>110100</v>
          </cell>
          <cell r="B288" t="str">
            <v>g</v>
          </cell>
          <cell r="C288" t="str">
            <v>Not in CoA</v>
          </cell>
          <cell r="D288" t="str">
            <v>Not in CoA</v>
          </cell>
          <cell r="E288" t="str">
            <v>I</v>
          </cell>
        </row>
        <row r="289">
          <cell r="A289">
            <v>110200</v>
          </cell>
          <cell r="B289" t="str">
            <v>g</v>
          </cell>
          <cell r="C289" t="str">
            <v>Not in CoA</v>
          </cell>
          <cell r="D289" t="str">
            <v>Not in CoA</v>
          </cell>
          <cell r="E289" t="str">
            <v>I</v>
          </cell>
        </row>
        <row r="290">
          <cell r="A290">
            <v>110400</v>
          </cell>
          <cell r="B290" t="str">
            <v>g</v>
          </cell>
          <cell r="C290" t="str">
            <v>Not in CoA</v>
          </cell>
          <cell r="D290" t="str">
            <v>Not in CoA</v>
          </cell>
          <cell r="E290" t="str">
            <v>I</v>
          </cell>
        </row>
        <row r="291">
          <cell r="A291">
            <v>140400</v>
          </cell>
          <cell r="B291" t="str">
            <v>f</v>
          </cell>
          <cell r="C291" t="str">
            <v>Not in CoA</v>
          </cell>
          <cell r="D291" t="str">
            <v>Not in CoA</v>
          </cell>
          <cell r="E291" t="str">
            <v>I</v>
          </cell>
        </row>
        <row r="292">
          <cell r="A292">
            <v>211800</v>
          </cell>
          <cell r="B292" t="str">
            <v>a</v>
          </cell>
          <cell r="C292" t="str">
            <v>Not in CoA</v>
          </cell>
          <cell r="D292" t="str">
            <v>Not in CoA</v>
          </cell>
          <cell r="E292" t="str">
            <v>I</v>
          </cell>
        </row>
        <row r="293">
          <cell r="A293">
            <v>213040</v>
          </cell>
          <cell r="B293" t="str">
            <v>n</v>
          </cell>
          <cell r="C293" t="str">
            <v>Not in CoA</v>
          </cell>
          <cell r="D293" t="str">
            <v>Not in CoA</v>
          </cell>
          <cell r="E293" t="str">
            <v>I</v>
          </cell>
        </row>
        <row r="294">
          <cell r="A294">
            <v>228998</v>
          </cell>
          <cell r="B294" t="str">
            <v>c</v>
          </cell>
          <cell r="C294" t="str">
            <v>Not in CoA</v>
          </cell>
          <cell r="D294" t="str">
            <v>Not in CoA</v>
          </cell>
          <cell r="E294" t="str">
            <v>I</v>
          </cell>
        </row>
        <row r="295">
          <cell r="A295">
            <v>258000</v>
          </cell>
          <cell r="B295" t="str">
            <v>n</v>
          </cell>
          <cell r="C295" t="str">
            <v>Not in CoA</v>
          </cell>
          <cell r="D295" t="str">
            <v>Not in CoA</v>
          </cell>
          <cell r="E295" t="str">
            <v>I</v>
          </cell>
        </row>
        <row r="296">
          <cell r="A296">
            <v>266055</v>
          </cell>
          <cell r="B296" t="str">
            <v>n</v>
          </cell>
          <cell r="C296" t="str">
            <v>Not in CoA</v>
          </cell>
          <cell r="D296" t="str">
            <v>Not in CoA</v>
          </cell>
          <cell r="E296" t="str">
            <v>I</v>
          </cell>
        </row>
        <row r="297">
          <cell r="A297">
            <v>275000</v>
          </cell>
          <cell r="B297" t="str">
            <v>n</v>
          </cell>
          <cell r="C297" t="str">
            <v>Not in CoA</v>
          </cell>
          <cell r="D297" t="str">
            <v>Not in CoA</v>
          </cell>
          <cell r="E297" t="str">
            <v>I</v>
          </cell>
        </row>
        <row r="298">
          <cell r="A298">
            <v>275065</v>
          </cell>
          <cell r="B298" t="str">
            <v>d</v>
          </cell>
          <cell r="C298" t="str">
            <v>Not in CoA</v>
          </cell>
          <cell r="D298" t="str">
            <v>Not in CoA</v>
          </cell>
          <cell r="E298" t="str">
            <v>I</v>
          </cell>
        </row>
        <row r="299">
          <cell r="A299">
            <v>289010</v>
          </cell>
          <cell r="B299" t="str">
            <v>n</v>
          </cell>
          <cell r="C299" t="str">
            <v>Not in CoA</v>
          </cell>
          <cell r="D299" t="str">
            <v>Not in CoA</v>
          </cell>
          <cell r="E299" t="str">
            <v>I</v>
          </cell>
        </row>
        <row r="300">
          <cell r="A300">
            <v>356000</v>
          </cell>
          <cell r="B300" t="str">
            <v>n</v>
          </cell>
          <cell r="C300" t="str">
            <v>Not in CoA</v>
          </cell>
          <cell r="D300" t="str">
            <v>Not in CoA</v>
          </cell>
          <cell r="E300" t="str">
            <v>I</v>
          </cell>
        </row>
        <row r="301">
          <cell r="A301">
            <v>363120</v>
          </cell>
          <cell r="B301" t="str">
            <v>n</v>
          </cell>
          <cell r="C301" t="str">
            <v>Not in CoA</v>
          </cell>
          <cell r="D301" t="str">
            <v>Not in CoA</v>
          </cell>
          <cell r="E301" t="str">
            <v>I</v>
          </cell>
        </row>
        <row r="302">
          <cell r="A302">
            <v>364020</v>
          </cell>
          <cell r="B302" t="str">
            <v>n</v>
          </cell>
          <cell r="C302" t="str">
            <v>Not in CoA</v>
          </cell>
          <cell r="D302" t="str">
            <v>Not in CoA</v>
          </cell>
          <cell r="E302" t="str">
            <v>I</v>
          </cell>
        </row>
        <row r="303">
          <cell r="A303">
            <v>364141</v>
          </cell>
          <cell r="B303" t="str">
            <v>n</v>
          </cell>
          <cell r="C303" t="str">
            <v>Not in CoA</v>
          </cell>
          <cell r="D303" t="str">
            <v>Not in CoA</v>
          </cell>
          <cell r="E303" t="str">
            <v>I</v>
          </cell>
        </row>
        <row r="304">
          <cell r="A304">
            <v>364142</v>
          </cell>
          <cell r="B304" t="str">
            <v>n</v>
          </cell>
          <cell r="C304" t="str">
            <v>Not in CoA</v>
          </cell>
          <cell r="D304" t="str">
            <v>Not in CoA</v>
          </cell>
          <cell r="E304" t="str">
            <v>I</v>
          </cell>
        </row>
        <row r="305">
          <cell r="A305">
            <v>364190</v>
          </cell>
          <cell r="B305" t="str">
            <v>n</v>
          </cell>
          <cell r="C305" t="str">
            <v>Not in CoA</v>
          </cell>
          <cell r="D305" t="str">
            <v>Not in CoA</v>
          </cell>
          <cell r="E305" t="str">
            <v>I</v>
          </cell>
        </row>
        <row r="306">
          <cell r="A306">
            <v>364220</v>
          </cell>
          <cell r="B306" t="str">
            <v>n</v>
          </cell>
          <cell r="C306" t="str">
            <v>Not in CoA</v>
          </cell>
          <cell r="D306" t="str">
            <v>Not in CoA</v>
          </cell>
          <cell r="E306" t="str">
            <v>I</v>
          </cell>
        </row>
        <row r="307">
          <cell r="A307">
            <v>364270</v>
          </cell>
          <cell r="B307" t="str">
            <v>n</v>
          </cell>
          <cell r="C307" t="str">
            <v>Not in CoA</v>
          </cell>
          <cell r="D307" t="str">
            <v>Not in CoA</v>
          </cell>
          <cell r="E307" t="str">
            <v>I</v>
          </cell>
        </row>
        <row r="308">
          <cell r="A308">
            <v>364300</v>
          </cell>
          <cell r="B308" t="str">
            <v>n</v>
          </cell>
          <cell r="C308" t="str">
            <v>Not in CoA</v>
          </cell>
          <cell r="D308" t="str">
            <v>Not in CoA</v>
          </cell>
          <cell r="E308" t="str">
            <v>I</v>
          </cell>
        </row>
        <row r="309">
          <cell r="A309">
            <v>365981</v>
          </cell>
          <cell r="B309" t="str">
            <v>n</v>
          </cell>
          <cell r="C309" t="str">
            <v>Not in CoA</v>
          </cell>
          <cell r="D309" t="str">
            <v>Not in CoA</v>
          </cell>
          <cell r="E309" t="str">
            <v>I</v>
          </cell>
        </row>
        <row r="310">
          <cell r="A310">
            <v>365982</v>
          </cell>
          <cell r="B310" t="str">
            <v>n</v>
          </cell>
          <cell r="C310" t="str">
            <v>Not in CoA</v>
          </cell>
          <cell r="D310" t="str">
            <v>Not in CoA</v>
          </cell>
          <cell r="E310" t="str">
            <v>I</v>
          </cell>
        </row>
        <row r="311">
          <cell r="A311">
            <v>367000</v>
          </cell>
          <cell r="B311" t="str">
            <v>n</v>
          </cell>
          <cell r="C311" t="str">
            <v>Not in CoA</v>
          </cell>
          <cell r="D311" t="str">
            <v>Not in CoA</v>
          </cell>
          <cell r="E311" t="str">
            <v>I</v>
          </cell>
        </row>
        <row r="312">
          <cell r="A312">
            <v>372981</v>
          </cell>
          <cell r="B312" t="str">
            <v>n</v>
          </cell>
          <cell r="C312" t="str">
            <v>Not in CoA</v>
          </cell>
          <cell r="D312" t="str">
            <v>Not in CoA</v>
          </cell>
          <cell r="E312" t="str">
            <v>I</v>
          </cell>
        </row>
        <row r="313">
          <cell r="A313">
            <v>374094</v>
          </cell>
          <cell r="B313" t="str">
            <v>n</v>
          </cell>
          <cell r="C313" t="str">
            <v>Not in CoA</v>
          </cell>
          <cell r="D313" t="str">
            <v>Not in CoA</v>
          </cell>
          <cell r="E313" t="str">
            <v>I</v>
          </cell>
        </row>
        <row r="314">
          <cell r="A314">
            <v>374095</v>
          </cell>
          <cell r="B314" t="str">
            <v>n</v>
          </cell>
          <cell r="C314" t="str">
            <v>Not in CoA</v>
          </cell>
          <cell r="D314" t="str">
            <v>Not in CoA</v>
          </cell>
          <cell r="E314" t="str">
            <v>I</v>
          </cell>
        </row>
        <row r="315">
          <cell r="A315">
            <v>374096</v>
          </cell>
          <cell r="B315" t="str">
            <v>n</v>
          </cell>
          <cell r="C315" t="str">
            <v>Not in CoA</v>
          </cell>
          <cell r="D315" t="str">
            <v>Not in CoA</v>
          </cell>
          <cell r="E315" t="str">
            <v>I</v>
          </cell>
        </row>
        <row r="316">
          <cell r="A316">
            <v>413870</v>
          </cell>
          <cell r="B316" t="str">
            <v>n</v>
          </cell>
          <cell r="C316" t="str">
            <v>Not in CoA</v>
          </cell>
          <cell r="D316" t="str">
            <v>Not in CoA</v>
          </cell>
          <cell r="E316" t="str">
            <v>I</v>
          </cell>
        </row>
        <row r="317">
          <cell r="A317">
            <v>413880</v>
          </cell>
          <cell r="B317" t="str">
            <v>n</v>
          </cell>
          <cell r="C317" t="str">
            <v>Not in CoA</v>
          </cell>
          <cell r="D317" t="str">
            <v>Not in CoA</v>
          </cell>
          <cell r="E317" t="str">
            <v>I</v>
          </cell>
        </row>
        <row r="318">
          <cell r="A318">
            <v>453040</v>
          </cell>
          <cell r="B318" t="str">
            <v>j</v>
          </cell>
          <cell r="C318" t="str">
            <v>Not in CoA</v>
          </cell>
          <cell r="D318" t="str">
            <v>Not in CoA</v>
          </cell>
          <cell r="E318" t="str">
            <v>I</v>
          </cell>
        </row>
      </sheetData>
      <sheetData sheetId="6" refreshError="1"/>
      <sheetData sheetId="7" refreshError="1"/>
      <sheetData sheetId="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row r="1">
          <cell r="G1" t="str">
            <v>Categ</v>
          </cell>
          <cell r="H1" t="str">
            <v>Cap Acct</v>
          </cell>
          <cell r="I1" t="str">
            <v>Depr Acct</v>
          </cell>
        </row>
        <row r="2">
          <cell r="G2" t="str">
            <v>MAJOR</v>
          </cell>
          <cell r="H2">
            <v>110100</v>
          </cell>
          <cell r="I2">
            <v>140100</v>
          </cell>
        </row>
        <row r="3">
          <cell r="G3" t="str">
            <v>AIRCR</v>
          </cell>
          <cell r="H3">
            <v>110200</v>
          </cell>
          <cell r="I3">
            <v>140200</v>
          </cell>
        </row>
        <row r="4">
          <cell r="G4" t="str">
            <v>COMPH</v>
          </cell>
          <cell r="H4">
            <v>110200</v>
          </cell>
          <cell r="I4">
            <v>140200</v>
          </cell>
        </row>
        <row r="5">
          <cell r="G5" t="str">
            <v>OFFEQ</v>
          </cell>
          <cell r="H5">
            <v>110200</v>
          </cell>
          <cell r="I5">
            <v>140200</v>
          </cell>
        </row>
        <row r="6">
          <cell r="G6" t="str">
            <v>PARNT</v>
          </cell>
          <cell r="H6">
            <v>110200</v>
          </cell>
          <cell r="I6">
            <v>140200</v>
          </cell>
        </row>
        <row r="7">
          <cell r="G7" t="str">
            <v>SE_MI</v>
          </cell>
          <cell r="H7">
            <v>110200</v>
          </cell>
          <cell r="I7">
            <v>140200</v>
          </cell>
        </row>
        <row r="8">
          <cell r="G8" t="str">
            <v>SE_MT</v>
          </cell>
          <cell r="H8">
            <v>110200</v>
          </cell>
          <cell r="I8">
            <v>140200</v>
          </cell>
        </row>
        <row r="9">
          <cell r="G9" t="str">
            <v>SE_ST</v>
          </cell>
          <cell r="H9">
            <v>110200</v>
          </cell>
          <cell r="I9">
            <v>140200</v>
          </cell>
        </row>
        <row r="10">
          <cell r="G10" t="str">
            <v>TWE</v>
          </cell>
          <cell r="H10">
            <v>110300</v>
          </cell>
          <cell r="I10">
            <v>140300</v>
          </cell>
        </row>
        <row r="11">
          <cell r="G11" t="str">
            <v>TWEPE</v>
          </cell>
          <cell r="H11">
            <v>110300</v>
          </cell>
          <cell r="I11">
            <v>140300</v>
          </cell>
        </row>
        <row r="12">
          <cell r="G12" t="str">
            <v>TOOLS</v>
          </cell>
          <cell r="H12">
            <v>110400</v>
          </cell>
          <cell r="I12">
            <v>140400</v>
          </cell>
        </row>
      </sheetData>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row r="6">
          <cell r="V6">
            <v>2.7733333333333332E-2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row r="9">
          <cell r="B9">
            <v>1.0389054370690887</v>
          </cell>
          <cell r="C9">
            <v>1.0469512249833666</v>
          </cell>
        </row>
      </sheetData>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row r="2">
          <cell r="B2">
            <v>2.0799999999999999E-2</v>
          </cell>
        </row>
      </sheetData>
      <sheetData sheetId="1"/>
      <sheetData sheetId="2"/>
      <sheetData sheetId="3"/>
      <sheetData sheetId="4"/>
      <sheetData sheetId="5"/>
      <sheetData sheetId="6"/>
      <sheetData sheetId="7"/>
      <sheetData sheetId="8"/>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HYDRO ONE COMMON CORPORATE COST MODEL</v>
          </cell>
        </row>
        <row r="2">
          <cell r="A2" t="str">
            <v>SUMMARY OF TIME AND COST DISTRIBUTIONS</v>
          </cell>
        </row>
        <row r="3">
          <cell r="A3" t="str">
            <v>Group</v>
          </cell>
          <cell r="B3" t="str">
            <v>Department</v>
          </cell>
          <cell r="C3" t="str">
            <v>L / NL</v>
          </cell>
          <cell r="D3" t="str">
            <v>Description of Services</v>
          </cell>
        </row>
        <row r="4">
          <cell r="A4" t="str">
            <v>Corp. Services</v>
          </cell>
          <cell r="B4" t="str">
            <v>HR</v>
          </cell>
          <cell r="C4" t="str">
            <v>L</v>
          </cell>
          <cell r="D4" t="str">
            <v>Administer Compensation &amp; Benefits Programs</v>
          </cell>
        </row>
        <row r="5">
          <cell r="C5" t="str">
            <v>L</v>
          </cell>
          <cell r="D5" t="str">
            <v>Decision support</v>
          </cell>
        </row>
        <row r="6">
          <cell r="C6" t="str">
            <v>L</v>
          </cell>
          <cell r="D6" t="str">
            <v>Staffing &amp; Leadership- Recruitment, Hiring, Succession</v>
          </cell>
        </row>
        <row r="7">
          <cell r="C7" t="str">
            <v>L</v>
          </cell>
          <cell r="D7" t="str">
            <v>Administer Pension Plan</v>
          </cell>
        </row>
        <row r="8">
          <cell r="C8" t="str">
            <v>L</v>
          </cell>
          <cell r="D8" t="str">
            <v>Administer Inergi HR</v>
          </cell>
        </row>
        <row r="9">
          <cell r="C9" t="str">
            <v>L</v>
          </cell>
          <cell r="D9" t="str">
            <v>Consulting support to LOBs and corporate functions</v>
          </cell>
        </row>
        <row r="10">
          <cell r="C10" t="str">
            <v>L</v>
          </cell>
          <cell r="D10" t="str">
            <v>Director</v>
          </cell>
        </row>
        <row r="11">
          <cell r="A11" t="str">
            <v>Corp. Services</v>
          </cell>
          <cell r="B11" t="str">
            <v>HR</v>
          </cell>
          <cell r="C11" t="str">
            <v>N</v>
          </cell>
          <cell r="D11" t="str">
            <v>Administer Compensation &amp; Benefits Programs</v>
          </cell>
        </row>
        <row r="12">
          <cell r="C12" t="str">
            <v>N</v>
          </cell>
          <cell r="D12" t="str">
            <v>Decision support</v>
          </cell>
        </row>
        <row r="13">
          <cell r="C13" t="str">
            <v>N</v>
          </cell>
          <cell r="D13" t="str">
            <v>Staffing &amp; Leadership- Recruitment, Hiring, Succession</v>
          </cell>
        </row>
        <row r="14">
          <cell r="C14" t="str">
            <v>N</v>
          </cell>
          <cell r="D14" t="str">
            <v>Administer Pension Plan</v>
          </cell>
        </row>
        <row r="15">
          <cell r="C15" t="str">
            <v>N</v>
          </cell>
          <cell r="D15" t="str">
            <v>Administer Inergi HR</v>
          </cell>
        </row>
        <row r="16">
          <cell r="C16" t="str">
            <v>N</v>
          </cell>
          <cell r="D16" t="str">
            <v>Consulting support to LOBs and corporate functions</v>
          </cell>
        </row>
        <row r="17">
          <cell r="C17" t="str">
            <v>N</v>
          </cell>
          <cell r="D17" t="str">
            <v>Director</v>
          </cell>
        </row>
        <row r="18">
          <cell r="A18" t="str">
            <v>Corp. Services</v>
          </cell>
          <cell r="B18" t="str">
            <v>Labour Relations</v>
          </cell>
          <cell r="C18" t="str">
            <v>L</v>
          </cell>
          <cell r="D18" t="str">
            <v>Advice, guidance and training to LOBs under the Collective Agreements</v>
          </cell>
        </row>
        <row r="19">
          <cell r="C19" t="str">
            <v>L</v>
          </cell>
          <cell r="D19" t="str">
            <v>Negotiate with Bargaining Units</v>
          </cell>
        </row>
        <row r="20">
          <cell r="C20" t="str">
            <v>L</v>
          </cell>
          <cell r="D20" t="str">
            <v>Participate in grievance and arbitration filings</v>
          </cell>
        </row>
        <row r="21">
          <cell r="C21" t="str">
            <v>L</v>
          </cell>
          <cell r="D21" t="str">
            <v>Participate in OLRB hearings</v>
          </cell>
        </row>
        <row r="22">
          <cell r="C22" t="str">
            <v>L</v>
          </cell>
          <cell r="D22" t="str">
            <v>Internal vacancy management</v>
          </cell>
        </row>
        <row r="23">
          <cell r="A23" t="str">
            <v>Corp. Services</v>
          </cell>
          <cell r="B23" t="str">
            <v>Labour Relations</v>
          </cell>
          <cell r="C23" t="str">
            <v>N</v>
          </cell>
          <cell r="D23" t="str">
            <v>Negotiate with Bargaining Units</v>
          </cell>
        </row>
        <row r="24">
          <cell r="C24" t="str">
            <v>N</v>
          </cell>
          <cell r="D24" t="str">
            <v>Participate in grievance and arbitration filings</v>
          </cell>
        </row>
        <row r="25">
          <cell r="A25" t="str">
            <v>Corp. Services</v>
          </cell>
          <cell r="B25" t="str">
            <v>Communications</v>
          </cell>
          <cell r="C25" t="str">
            <v>L</v>
          </cell>
          <cell r="D25" t="str">
            <v>Provide communications support for corporate safety program &amp; activities</v>
          </cell>
        </row>
        <row r="26">
          <cell r="C26" t="str">
            <v>L</v>
          </cell>
          <cell r="D26" t="str">
            <v>Provide communications support for customer information requirements</v>
          </cell>
        </row>
        <row r="27">
          <cell r="C27" t="str">
            <v>L</v>
          </cell>
          <cell r="D27" t="str">
            <v>Provide Media Program for Community Info &amp; Employee Contributions</v>
          </cell>
        </row>
        <row r="28">
          <cell r="C28" t="str">
            <v>L</v>
          </cell>
          <cell r="D28" t="str">
            <v>Provide Support for Shareholder and External Stakeholder Relationships</v>
          </cell>
        </row>
        <row r="29">
          <cell r="C29" t="str">
            <v>L</v>
          </cell>
          <cell r="D29" t="str">
            <v>Provide Support to CDM and Other Special Programs</v>
          </cell>
        </row>
        <row r="30">
          <cell r="C30" t="str">
            <v>L</v>
          </cell>
          <cell r="D30" t="str">
            <v>Provide other internal communications support</v>
          </cell>
        </row>
        <row r="31">
          <cell r="C31" t="str">
            <v>L</v>
          </cell>
          <cell r="D31" t="str">
            <v>Other departmental activities</v>
          </cell>
        </row>
        <row r="32">
          <cell r="A32" t="str">
            <v>Corp. Services</v>
          </cell>
          <cell r="B32" t="str">
            <v>Communications</v>
          </cell>
          <cell r="C32" t="str">
            <v>N</v>
          </cell>
          <cell r="D32" t="str">
            <v>Provide communications support for corporate safety program &amp; activities</v>
          </cell>
        </row>
        <row r="33">
          <cell r="C33" t="str">
            <v>N</v>
          </cell>
          <cell r="D33" t="str">
            <v>Provide communications support for customer information requirements</v>
          </cell>
        </row>
        <row r="34">
          <cell r="C34" t="str">
            <v>N</v>
          </cell>
          <cell r="D34" t="str">
            <v>Provide Media Program for Community Info &amp; Employee Contributions</v>
          </cell>
        </row>
        <row r="35">
          <cell r="C35" t="str">
            <v>N</v>
          </cell>
          <cell r="D35" t="str">
            <v>Provide Support for Shareholder and External Stakeholder Relationships</v>
          </cell>
        </row>
        <row r="36">
          <cell r="C36" t="str">
            <v>N</v>
          </cell>
          <cell r="D36" t="str">
            <v>Provide Support to CDM and Other Special Programs</v>
          </cell>
        </row>
        <row r="37">
          <cell r="C37" t="str">
            <v>N</v>
          </cell>
          <cell r="D37" t="str">
            <v>Provide other internal communications support</v>
          </cell>
        </row>
        <row r="38">
          <cell r="C38" t="str">
            <v>N</v>
          </cell>
          <cell r="D38" t="str">
            <v>Other departmental activities</v>
          </cell>
        </row>
        <row r="39">
          <cell r="C39" t="str">
            <v>N</v>
          </cell>
          <cell r="D39" t="str">
            <v>General departmental expenses</v>
          </cell>
        </row>
        <row r="40">
          <cell r="A40" t="str">
            <v>Corp. Services</v>
          </cell>
          <cell r="B40" t="str">
            <v>LBSS / Facilities</v>
          </cell>
          <cell r="C40" t="str">
            <v>L</v>
          </cell>
          <cell r="D40" t="str">
            <v>Real Estate-Manage &amp; Acquire ROW &amp; Easements</v>
          </cell>
        </row>
        <row r="41">
          <cell r="C41" t="str">
            <v>L</v>
          </cell>
          <cell r="D41" t="str">
            <v>Manage property taxes and property rights payments and appeals</v>
          </cell>
        </row>
        <row r="42">
          <cell r="C42" t="str">
            <v>L</v>
          </cell>
          <cell r="D42" t="str">
            <v>Manage Environmental Remediation Program</v>
          </cell>
        </row>
        <row r="43">
          <cell r="C43" t="str">
            <v>L</v>
          </cell>
          <cell r="D43" t="str">
            <v>Manage employee relocation program</v>
          </cell>
        </row>
        <row r="44">
          <cell r="C44" t="str">
            <v>L</v>
          </cell>
          <cell r="D44" t="str">
            <v>Manage  - Facilities Used by Headquarters</v>
          </cell>
        </row>
        <row r="45">
          <cell r="C45" t="str">
            <v>L</v>
          </cell>
          <cell r="D45" t="str">
            <v>Manage Facilities Used by Operations</v>
          </cell>
        </row>
        <row r="46">
          <cell r="C46" t="str">
            <v>L</v>
          </cell>
          <cell r="D46" t="str">
            <v>Provide Headquarters Facilities - Support Services</v>
          </cell>
        </row>
        <row r="47">
          <cell r="C47" t="str">
            <v>L</v>
          </cell>
          <cell r="D47" t="str">
            <v>Manage facilities-related revenue programs</v>
          </cell>
        </row>
        <row r="48">
          <cell r="C48" t="str">
            <v>L</v>
          </cell>
          <cell r="D48" t="str">
            <v>VP Office &amp; Decision Support; Other departmental activities</v>
          </cell>
        </row>
        <row r="49">
          <cell r="A49" t="str">
            <v>Corp. Services</v>
          </cell>
          <cell r="B49" t="str">
            <v>LBSS / Facilities</v>
          </cell>
          <cell r="C49" t="str">
            <v>N</v>
          </cell>
          <cell r="D49" t="str">
            <v>Real Estate-Manage &amp; Acquire ROW &amp; Easements</v>
          </cell>
        </row>
        <row r="50">
          <cell r="C50" t="str">
            <v>N</v>
          </cell>
          <cell r="D50" t="str">
            <v>Manage property taxes and property rights payments and appeals</v>
          </cell>
        </row>
        <row r="51">
          <cell r="C51" t="str">
            <v>N</v>
          </cell>
          <cell r="D51" t="str">
            <v>Manage Environmental Remediation Program</v>
          </cell>
        </row>
        <row r="52">
          <cell r="C52" t="str">
            <v>N</v>
          </cell>
          <cell r="D52" t="str">
            <v>Manage employee relocation program</v>
          </cell>
        </row>
        <row r="53">
          <cell r="C53" t="str">
            <v>N</v>
          </cell>
          <cell r="D53" t="str">
            <v>Manage  - Facilities Used by Headquarters</v>
          </cell>
        </row>
        <row r="54">
          <cell r="C54" t="str">
            <v>N</v>
          </cell>
          <cell r="D54" t="str">
            <v>Manage Facilities Used by Operations</v>
          </cell>
        </row>
        <row r="55">
          <cell r="C55" t="str">
            <v>N</v>
          </cell>
          <cell r="D55" t="str">
            <v>Provide Headquarters Facilities - Support Services</v>
          </cell>
        </row>
        <row r="56">
          <cell r="C56" t="str">
            <v>N</v>
          </cell>
          <cell r="D56" t="str">
            <v>Manage facilities-related revenue programs</v>
          </cell>
        </row>
        <row r="57">
          <cell r="C57" t="str">
            <v>N</v>
          </cell>
          <cell r="D57" t="str">
            <v>VP Office &amp; Decision Support; Other departmental activities</v>
          </cell>
        </row>
        <row r="58">
          <cell r="A58" t="str">
            <v>Corp. Services</v>
          </cell>
          <cell r="B58" t="str">
            <v>Corp. Security</v>
          </cell>
          <cell r="C58" t="str">
            <v>L</v>
          </cell>
          <cell r="D58" t="str">
            <v>Provide Security Services for Company Assets</v>
          </cell>
        </row>
        <row r="59">
          <cell r="A59" t="str">
            <v>Corp. Services</v>
          </cell>
          <cell r="B59" t="str">
            <v>Corp. Security</v>
          </cell>
          <cell r="C59" t="str">
            <v>N</v>
          </cell>
          <cell r="D59" t="str">
            <v>Provide Security Services for Company Assets</v>
          </cell>
        </row>
        <row r="60">
          <cell r="A60" t="str">
            <v>Corp. Services</v>
          </cell>
          <cell r="B60" t="str">
            <v>SMS</v>
          </cell>
          <cell r="C60" t="str">
            <v>L</v>
          </cell>
          <cell r="D60" t="str">
            <v>Manage warehouse facilities (incl. Inventory management)</v>
          </cell>
        </row>
        <row r="61">
          <cell r="C61" t="str">
            <v>L</v>
          </cell>
          <cell r="D61" t="str">
            <v>Warehouse (Provincial lines)</v>
          </cell>
        </row>
        <row r="62">
          <cell r="C62" t="str">
            <v>L</v>
          </cell>
          <cell r="D62" t="str">
            <v>Strategic Sourcing Initiative</v>
          </cell>
        </row>
        <row r="63">
          <cell r="C63" t="str">
            <v>L</v>
          </cell>
          <cell r="D63" t="str">
            <v>Supervise Inergi- SMS</v>
          </cell>
        </row>
        <row r="64">
          <cell r="C64" t="str">
            <v>L</v>
          </cell>
          <cell r="D64" t="str">
            <v>Transportation</v>
          </cell>
        </row>
        <row r="65">
          <cell r="C65" t="str">
            <v>L</v>
          </cell>
          <cell r="D65" t="str">
            <v>Investment Recovery</v>
          </cell>
        </row>
        <row r="66">
          <cell r="C66" t="str">
            <v>L</v>
          </cell>
          <cell r="D66" t="str">
            <v>Other departmental activities</v>
          </cell>
        </row>
        <row r="67">
          <cell r="A67" t="str">
            <v>Corp. Services</v>
          </cell>
          <cell r="B67" t="str">
            <v>SMS</v>
          </cell>
          <cell r="C67" t="str">
            <v>N</v>
          </cell>
          <cell r="D67" t="str">
            <v>Manage warehouse facilities (incl. Inventory management)</v>
          </cell>
        </row>
        <row r="68">
          <cell r="C68" t="str">
            <v>N</v>
          </cell>
          <cell r="D68" t="str">
            <v>Warehouse (Provincial Lines)</v>
          </cell>
        </row>
        <row r="69">
          <cell r="C69" t="str">
            <v>N</v>
          </cell>
          <cell r="D69" t="str">
            <v>Transportation</v>
          </cell>
        </row>
        <row r="70">
          <cell r="C70" t="str">
            <v>N</v>
          </cell>
          <cell r="D70" t="str">
            <v>Investment Recovery</v>
          </cell>
        </row>
        <row r="71">
          <cell r="C71" t="str">
            <v>N</v>
          </cell>
          <cell r="D71" t="str">
            <v>Inergi Inspection Project</v>
          </cell>
        </row>
        <row r="72">
          <cell r="C72" t="str">
            <v>N</v>
          </cell>
          <cell r="D72" t="str">
            <v>Other Department Activities</v>
          </cell>
        </row>
        <row r="73">
          <cell r="A73" t="str">
            <v>Corp. Services</v>
          </cell>
          <cell r="B73" t="str">
            <v>SVP</v>
          </cell>
          <cell r="C73" t="str">
            <v>L</v>
          </cell>
          <cell r="D73" t="str">
            <v>Manage all Corp Services Departments</v>
          </cell>
        </row>
        <row r="74">
          <cell r="A74" t="str">
            <v>Corp. Services</v>
          </cell>
          <cell r="B74" t="str">
            <v>SVP</v>
          </cell>
          <cell r="C74" t="str">
            <v>N</v>
          </cell>
          <cell r="D74" t="str">
            <v>General departmental expenses</v>
          </cell>
        </row>
        <row r="75">
          <cell r="A75" t="str">
            <v>Finance</v>
          </cell>
          <cell r="B75" t="str">
            <v>Corporate Controller</v>
          </cell>
          <cell r="C75" t="str">
            <v>L</v>
          </cell>
          <cell r="D75" t="str">
            <v>Accting policies; External reports; External audit / review</v>
          </cell>
        </row>
        <row r="76">
          <cell r="C76" t="str">
            <v>L</v>
          </cell>
          <cell r="D76" t="str">
            <v>Business Plan (incl. Financial Modeling &amp; Analysis); Internal reports; Year-end projections</v>
          </cell>
        </row>
        <row r="77">
          <cell r="C77" t="str">
            <v>L</v>
          </cell>
          <cell r="D77" t="str">
            <v>Regulatory Finance Activities</v>
          </cell>
        </row>
        <row r="78">
          <cell r="C78" t="str">
            <v>L</v>
          </cell>
          <cell r="D78" t="str">
            <v>Manage Inergi- General and Inergi- Finance contract</v>
          </cell>
        </row>
        <row r="79">
          <cell r="C79" t="str">
            <v>L</v>
          </cell>
          <cell r="D79" t="str">
            <v>Revenue analysis and reporting</v>
          </cell>
        </row>
        <row r="80">
          <cell r="C80" t="str">
            <v>L</v>
          </cell>
          <cell r="D80" t="str">
            <v>Monitor and support Financial systems and Corporate accounting</v>
          </cell>
        </row>
        <row r="81">
          <cell r="C81" t="str">
            <v>L</v>
          </cell>
          <cell r="D81" t="str">
            <v>Internal controls</v>
          </cell>
        </row>
        <row r="82">
          <cell r="C82" t="str">
            <v>L</v>
          </cell>
          <cell r="D82" t="str">
            <v>Other departmental activities</v>
          </cell>
        </row>
        <row r="83">
          <cell r="A83" t="str">
            <v>Finance</v>
          </cell>
          <cell r="B83" t="str">
            <v>Corporate Controller</v>
          </cell>
          <cell r="C83" t="str">
            <v>N</v>
          </cell>
          <cell r="D83" t="str">
            <v>Actuarial consultants</v>
          </cell>
        </row>
        <row r="84">
          <cell r="C84" t="str">
            <v>N</v>
          </cell>
          <cell r="D84" t="str">
            <v>Consultants- Bill 198 (Canadian SOX) compliance</v>
          </cell>
        </row>
        <row r="85">
          <cell r="C85" t="str">
            <v>N</v>
          </cell>
          <cell r="D85" t="str">
            <v>General departmental expenses</v>
          </cell>
        </row>
        <row r="86">
          <cell r="A86" t="str">
            <v>Finance</v>
          </cell>
          <cell r="B86" t="str">
            <v>Treasury</v>
          </cell>
          <cell r="C86" t="str">
            <v>L</v>
          </cell>
          <cell r="D86" t="str">
            <v>Liquidity Management, Debt Issuance and Financial Risk Management</v>
          </cell>
        </row>
        <row r="87">
          <cell r="C87" t="str">
            <v>L</v>
          </cell>
          <cell r="D87" t="str">
            <v>Regulatory and Credit Rating Support</v>
          </cell>
        </row>
        <row r="88">
          <cell r="C88" t="str">
            <v>L</v>
          </cell>
          <cell r="D88" t="str">
            <v>Investor Relations</v>
          </cell>
        </row>
        <row r="89">
          <cell r="C89" t="str">
            <v>L</v>
          </cell>
          <cell r="D89" t="str">
            <v>Banking Operations and Account Management</v>
          </cell>
        </row>
        <row r="90">
          <cell r="C90" t="str">
            <v>L</v>
          </cell>
          <cell r="D90" t="str">
            <v>Insurance &amp; Risk Management- Purchasing</v>
          </cell>
        </row>
        <row r="91">
          <cell r="C91" t="str">
            <v>L</v>
          </cell>
          <cell r="D91" t="str">
            <v>Insurance- Claims</v>
          </cell>
        </row>
        <row r="92">
          <cell r="C92" t="str">
            <v>L</v>
          </cell>
          <cell r="D92" t="str">
            <v>Insurance- Support</v>
          </cell>
        </row>
        <row r="93">
          <cell r="A93" t="str">
            <v>Finance</v>
          </cell>
          <cell r="B93" t="str">
            <v>Treasury</v>
          </cell>
          <cell r="C93" t="str">
            <v>N</v>
          </cell>
          <cell r="D93" t="str">
            <v>Self Insured Claims</v>
          </cell>
        </row>
        <row r="94">
          <cell r="C94" t="str">
            <v>N</v>
          </cell>
          <cell r="D94" t="str">
            <v>General liability insurance policy</v>
          </cell>
        </row>
        <row r="95">
          <cell r="C95" t="str">
            <v>N</v>
          </cell>
          <cell r="D95" t="str">
            <v>Directors &amp; Officers insurance policy</v>
          </cell>
        </row>
        <row r="96">
          <cell r="C96" t="str">
            <v>N</v>
          </cell>
          <cell r="D96" t="str">
            <v>Fiduciary insurance policy</v>
          </cell>
        </row>
        <row r="97">
          <cell r="C97" t="str">
            <v>N</v>
          </cell>
          <cell r="D97" t="str">
            <v>IT Costs</v>
          </cell>
        </row>
        <row r="98">
          <cell r="C98" t="str">
            <v>N</v>
          </cell>
          <cell r="D98" t="str">
            <v>Investor Relations costs</v>
          </cell>
        </row>
        <row r="99">
          <cell r="C99" t="str">
            <v>N</v>
          </cell>
          <cell r="D99" t="str">
            <v>General departmental expenses</v>
          </cell>
        </row>
        <row r="100">
          <cell r="A100" t="str">
            <v>Finance</v>
          </cell>
          <cell r="B100" t="str">
            <v>Taxation</v>
          </cell>
          <cell r="C100" t="str">
            <v>L</v>
          </cell>
          <cell r="D100" t="str">
            <v>Compliance activities including tax filings and audits</v>
          </cell>
        </row>
        <row r="101">
          <cell r="C101" t="str">
            <v>L</v>
          </cell>
          <cell r="D101" t="str">
            <v>Tax Planning</v>
          </cell>
        </row>
        <row r="102">
          <cell r="C102" t="str">
            <v>L</v>
          </cell>
          <cell r="D102" t="str">
            <v>Support Debt issuance</v>
          </cell>
        </row>
        <row r="103">
          <cell r="C103" t="str">
            <v>L</v>
          </cell>
          <cell r="D103" t="str">
            <v>Special Projects</v>
          </cell>
        </row>
        <row r="104">
          <cell r="C104" t="str">
            <v>L</v>
          </cell>
          <cell r="D104" t="str">
            <v>Support regulatory filings</v>
          </cell>
        </row>
        <row r="105">
          <cell r="C105" t="str">
            <v>L</v>
          </cell>
          <cell r="D105" t="str">
            <v>Support Construction activities</v>
          </cell>
        </row>
        <row r="106">
          <cell r="C106" t="str">
            <v>L</v>
          </cell>
          <cell r="D106" t="str">
            <v>Other departmental activities</v>
          </cell>
        </row>
        <row r="107">
          <cell r="A107" t="str">
            <v>Finance</v>
          </cell>
          <cell r="B107" t="str">
            <v>Taxation</v>
          </cell>
          <cell r="C107" t="str">
            <v>N</v>
          </cell>
          <cell r="D107" t="str">
            <v>Tax Consultants</v>
          </cell>
        </row>
        <row r="108">
          <cell r="C108" t="str">
            <v>N</v>
          </cell>
          <cell r="D108" t="str">
            <v>General departmental expenses</v>
          </cell>
        </row>
        <row r="109">
          <cell r="A109" t="str">
            <v>Finance</v>
          </cell>
          <cell r="B109" t="str">
            <v>Financial Strategy</v>
          </cell>
          <cell r="C109" t="str">
            <v>L</v>
          </cell>
          <cell r="D109" t="str">
            <v>Support Regulatory Activities</v>
          </cell>
        </row>
        <row r="110">
          <cell r="C110" t="str">
            <v>L</v>
          </cell>
          <cell r="D110" t="str">
            <v>Support Business Activities</v>
          </cell>
        </row>
        <row r="111">
          <cell r="C111" t="str">
            <v>L</v>
          </cell>
          <cell r="D111" t="str">
            <v>Special Projects</v>
          </cell>
        </row>
        <row r="112">
          <cell r="C112" t="str">
            <v>L</v>
          </cell>
          <cell r="D112" t="str">
            <v>Decision support for lines of business</v>
          </cell>
        </row>
        <row r="113">
          <cell r="C113" t="str">
            <v>L</v>
          </cell>
          <cell r="D113" t="str">
            <v>DSM</v>
          </cell>
        </row>
        <row r="114">
          <cell r="C114" t="str">
            <v>L</v>
          </cell>
          <cell r="D114" t="str">
            <v>Ontario Hydro Energy</v>
          </cell>
        </row>
        <row r="115">
          <cell r="A115" t="str">
            <v>Finance</v>
          </cell>
          <cell r="B115" t="str">
            <v>Financial Strategy</v>
          </cell>
          <cell r="C115" t="str">
            <v>N</v>
          </cell>
          <cell r="D115" t="str">
            <v>General departmental expenses</v>
          </cell>
        </row>
        <row r="116">
          <cell r="A116" t="str">
            <v>Finance</v>
          </cell>
          <cell r="B116" t="str">
            <v>Internal Audit &amp; Risk Mgmt</v>
          </cell>
          <cell r="C116" t="str">
            <v>L</v>
          </cell>
          <cell r="D116" t="str">
            <v>Audits</v>
          </cell>
        </row>
        <row r="117">
          <cell r="C117" t="str">
            <v>L</v>
          </cell>
          <cell r="D117" t="str">
            <v>Purchasing</v>
          </cell>
        </row>
        <row r="118">
          <cell r="C118" t="str">
            <v>L</v>
          </cell>
          <cell r="D118" t="str">
            <v>IMIT</v>
          </cell>
        </row>
        <row r="119">
          <cell r="C119" t="str">
            <v>L</v>
          </cell>
          <cell r="D119" t="str">
            <v>Human Resources</v>
          </cell>
        </row>
        <row r="120">
          <cell r="C120" t="str">
            <v>L</v>
          </cell>
          <cell r="D120" t="str">
            <v>Finance</v>
          </cell>
        </row>
        <row r="121">
          <cell r="C121" t="str">
            <v>L</v>
          </cell>
          <cell r="D121" t="str">
            <v>Customers</v>
          </cell>
        </row>
        <row r="122">
          <cell r="A122" t="str">
            <v>Finance</v>
          </cell>
          <cell r="B122" t="str">
            <v>Internal Audit &amp; Risk Mgmt</v>
          </cell>
          <cell r="C122" t="str">
            <v>N</v>
          </cell>
          <cell r="D122" t="str">
            <v>General departmental expenses</v>
          </cell>
        </row>
        <row r="123">
          <cell r="A123" t="str">
            <v>Finance</v>
          </cell>
          <cell r="B123" t="str">
            <v>IM&amp;IT</v>
          </cell>
          <cell r="C123" t="str">
            <v>L</v>
          </cell>
          <cell r="D123" t="str">
            <v>Support to backbone, PCs and applications; Support internal telecommunications</v>
          </cell>
        </row>
        <row r="124">
          <cell r="C124" t="str">
            <v>L</v>
          </cell>
          <cell r="D124" t="str">
            <v>Develop systems required by operating businesses to meet changes in technical, operating and regulatory requirements</v>
          </cell>
        </row>
        <row r="125">
          <cell r="C125" t="str">
            <v>L</v>
          </cell>
          <cell r="D125" t="str">
            <v>Support Asset Management activities and projects</v>
          </cell>
        </row>
        <row r="126">
          <cell r="C126" t="str">
            <v>L</v>
          </cell>
          <cell r="D126" t="str">
            <v>Support Finance activities and projects</v>
          </cell>
        </row>
        <row r="127">
          <cell r="C127" t="str">
            <v>L</v>
          </cell>
          <cell r="D127" t="str">
            <v>Provide operational support for Transmission and Distribution activities</v>
          </cell>
        </row>
        <row r="128">
          <cell r="C128" t="str">
            <v>L</v>
          </cell>
          <cell r="D128" t="str">
            <v>Manage IT capital projects and IT strategy</v>
          </cell>
        </row>
        <row r="129">
          <cell r="C129" t="str">
            <v>L</v>
          </cell>
          <cell r="D129" t="str">
            <v>Support Inergi operations</v>
          </cell>
        </row>
        <row r="130">
          <cell r="C130" t="str">
            <v>L</v>
          </cell>
          <cell r="D130" t="str">
            <v>Other departmental activities</v>
          </cell>
        </row>
        <row r="131">
          <cell r="A131" t="str">
            <v>Finance</v>
          </cell>
          <cell r="B131" t="str">
            <v>IM&amp;IT</v>
          </cell>
          <cell r="C131" t="str">
            <v>N</v>
          </cell>
          <cell r="D131" t="str">
            <v>General departmental expenses</v>
          </cell>
        </row>
        <row r="132">
          <cell r="A132" t="str">
            <v>General Counsel</v>
          </cell>
          <cell r="B132" t="str">
            <v>Regulatory Affairs</v>
          </cell>
          <cell r="C132" t="str">
            <v>L</v>
          </cell>
          <cell r="D132" t="str">
            <v>Coordinate HO Filings with OEB (incl. DSM)</v>
          </cell>
        </row>
        <row r="133">
          <cell r="C133" t="str">
            <v>L</v>
          </cell>
          <cell r="D133" t="str">
            <v>Manage HO Relationship with OEB (incl. complaints)</v>
          </cell>
        </row>
        <row r="134">
          <cell r="C134" t="str">
            <v>L</v>
          </cell>
          <cell r="D134" t="str">
            <v>Develop and Support Rate Structures and Design for Transmission and Distribution Rates</v>
          </cell>
        </row>
        <row r="135">
          <cell r="C135" t="str">
            <v>L</v>
          </cell>
          <cell r="D135" t="str">
            <v>Support IMO Technical Panel and Make Recommendations for Market Rules for the Ontario Electricity Market</v>
          </cell>
        </row>
        <row r="136">
          <cell r="C136" t="str">
            <v>L</v>
          </cell>
          <cell r="D136" t="str">
            <v>Provide Load Forecasts for HO and IMO</v>
          </cell>
        </row>
        <row r="137">
          <cell r="C137" t="str">
            <v>L</v>
          </cell>
          <cell r="D137" t="str">
            <v>Support Wholesale and Retail Settlement Process</v>
          </cell>
        </row>
        <row r="138">
          <cell r="C138" t="str">
            <v>L</v>
          </cell>
          <cell r="D138" t="str">
            <v>Section 92 Applications</v>
          </cell>
        </row>
        <row r="139">
          <cell r="C139" t="str">
            <v>L</v>
          </cell>
          <cell r="D139" t="str">
            <v>Code Reviews</v>
          </cell>
        </row>
        <row r="140">
          <cell r="C140" t="str">
            <v>L</v>
          </cell>
          <cell r="D140" t="str">
            <v>Other departmental activities</v>
          </cell>
        </row>
        <row r="141">
          <cell r="A141" t="str">
            <v>General Counsel</v>
          </cell>
          <cell r="B141" t="str">
            <v>Regulatory Affairs</v>
          </cell>
          <cell r="C141" t="str">
            <v>N</v>
          </cell>
          <cell r="D141" t="str">
            <v>All other costs</v>
          </cell>
        </row>
        <row r="142">
          <cell r="A142" t="str">
            <v>General Counsel</v>
          </cell>
          <cell r="B142" t="str">
            <v>Regul. Affairs- OEB Cost</v>
          </cell>
          <cell r="C142" t="str">
            <v>N</v>
          </cell>
          <cell r="D142" t="str">
            <v>OEB Billed costs</v>
          </cell>
        </row>
        <row r="143">
          <cell r="A143" t="str">
            <v>General Counsel</v>
          </cell>
          <cell r="B143" t="str">
            <v>Law</v>
          </cell>
          <cell r="C143" t="str">
            <v>L</v>
          </cell>
          <cell r="D143" t="str">
            <v>Overall Assignment of Time</v>
          </cell>
        </row>
        <row r="144">
          <cell r="A144" t="str">
            <v>General Counsel</v>
          </cell>
          <cell r="B144" t="str">
            <v>Law</v>
          </cell>
          <cell r="C144" t="str">
            <v>N</v>
          </cell>
          <cell r="D144" t="str">
            <v>Consultants and External Legal Counsel</v>
          </cell>
        </row>
        <row r="145">
          <cell r="C145" t="str">
            <v>N</v>
          </cell>
          <cell r="D145" t="str">
            <v>General departmental expenses</v>
          </cell>
        </row>
        <row r="146">
          <cell r="A146" t="str">
            <v>Telecom Services</v>
          </cell>
          <cell r="B146" t="str">
            <v>Oper / Carrier Mgmt</v>
          </cell>
          <cell r="C146" t="str">
            <v>T</v>
          </cell>
          <cell r="D146" t="str">
            <v>Management of Telecoms Services</v>
          </cell>
        </row>
        <row r="147">
          <cell r="A147" t="str">
            <v>Telecom Services</v>
          </cell>
          <cell r="B147" t="str">
            <v>Data Services</v>
          </cell>
          <cell r="C147" t="str">
            <v>T</v>
          </cell>
          <cell r="D147" t="str">
            <v>Data backbone, assets and lines for all users</v>
          </cell>
        </row>
        <row r="148">
          <cell r="A148" t="str">
            <v>Telecom Services</v>
          </cell>
          <cell r="B148" t="str">
            <v>Voice Services</v>
          </cell>
          <cell r="C148" t="str">
            <v>T</v>
          </cell>
          <cell r="D148" t="str">
            <v>Voice backbone, assets and lines for all users</v>
          </cell>
        </row>
        <row r="149">
          <cell r="A149" t="str">
            <v>Telecom Services</v>
          </cell>
          <cell r="B149" t="str">
            <v>Data Services</v>
          </cell>
          <cell r="C149" t="str">
            <v>T</v>
          </cell>
        </row>
        <row r="150">
          <cell r="A150" t="str">
            <v>Telecom Services</v>
          </cell>
          <cell r="C150" t="str">
            <v>T</v>
          </cell>
        </row>
        <row r="151">
          <cell r="A151" t="str">
            <v>Telecom Services</v>
          </cell>
          <cell r="B151" t="str">
            <v>Field Services</v>
          </cell>
          <cell r="C151" t="str">
            <v>T</v>
          </cell>
          <cell r="D151" t="str">
            <v>Repairs, adds, changes to telephones</v>
          </cell>
        </row>
        <row r="152">
          <cell r="A152" t="str">
            <v>Strategic Planning</v>
          </cell>
          <cell r="B152" t="str">
            <v>Strategic Plan. &amp; Bus. Dev.</v>
          </cell>
          <cell r="C152" t="str">
            <v>L</v>
          </cell>
          <cell r="D152" t="str">
            <v>Lead and Coordinate Formation and Communication of Corporate Strategy</v>
          </cell>
        </row>
        <row r="153">
          <cell r="C153" t="str">
            <v>L</v>
          </cell>
          <cell r="D153" t="str">
            <v>Develop and Implement Strategy: Distribution Options; Energy Conservation &amp;Smart Network; Telecom and Teleocm Oversight</v>
          </cell>
        </row>
        <row r="154">
          <cell r="C154" t="str">
            <v>L</v>
          </cell>
          <cell r="D154" t="str">
            <v>Develop and lead the implementation of corporate targets of safety, customer service, reliability</v>
          </cell>
        </row>
        <row r="155">
          <cell r="C155" t="str">
            <v>L</v>
          </cell>
          <cell r="D155" t="str">
            <v>Implement ARCFM</v>
          </cell>
        </row>
        <row r="156">
          <cell r="C156" t="str">
            <v>L</v>
          </cell>
          <cell r="D156" t="str">
            <v>Functional Requirements for WEP/Siemens Arbitration</v>
          </cell>
        </row>
        <row r="157">
          <cell r="C157" t="str">
            <v>L</v>
          </cell>
          <cell r="D157" t="str">
            <v>Develop and Implement R&amp;D Programs</v>
          </cell>
        </row>
        <row r="158">
          <cell r="C158" t="str">
            <v>L</v>
          </cell>
          <cell r="D158" t="str">
            <v>Other departmental activities</v>
          </cell>
        </row>
        <row r="159">
          <cell r="A159" t="str">
            <v>Strategic Planning</v>
          </cell>
          <cell r="B159" t="str">
            <v>Strategic Plan. &amp; Bus. Dev.</v>
          </cell>
          <cell r="C159" t="str">
            <v>N</v>
          </cell>
          <cell r="D159" t="str">
            <v>General departmental expenses</v>
          </cell>
        </row>
        <row r="160">
          <cell r="A160" t="str">
            <v>External Relations</v>
          </cell>
          <cell r="B160" t="str">
            <v>External Relations</v>
          </cell>
          <cell r="C160" t="str">
            <v>L</v>
          </cell>
          <cell r="D160" t="str">
            <v>Support customer strategy, rate strategy, distribution generation strategy, benchmarking, external relations</v>
          </cell>
        </row>
        <row r="161">
          <cell r="C161" t="str">
            <v>L</v>
          </cell>
          <cell r="D161" t="str">
            <v>Develop working relationships with customers, regulators, shareholder, lenders</v>
          </cell>
        </row>
        <row r="162">
          <cell r="A162" t="str">
            <v>External Relations</v>
          </cell>
          <cell r="B162" t="str">
            <v>External Relations</v>
          </cell>
          <cell r="C162" t="str">
            <v>N</v>
          </cell>
          <cell r="D162" t="str">
            <v>General departmental expenses</v>
          </cell>
        </row>
        <row r="163">
          <cell r="A163" t="str">
            <v>Inergi</v>
          </cell>
          <cell r="B163" t="str">
            <v>ETS - CSO Apps</v>
          </cell>
          <cell r="C163" t="str">
            <v>I</v>
          </cell>
          <cell r="D163" t="str">
            <v>Support CSO Applications</v>
          </cell>
        </row>
        <row r="164">
          <cell r="A164" t="str">
            <v>Inergi</v>
          </cell>
          <cell r="B164" t="str">
            <v>ETS - Finance Apps</v>
          </cell>
          <cell r="C164" t="str">
            <v>I</v>
          </cell>
          <cell r="D164" t="str">
            <v>Support Finance Applications</v>
          </cell>
        </row>
        <row r="165">
          <cell r="A165" t="str">
            <v>Inergi</v>
          </cell>
          <cell r="B165" t="str">
            <v>ETS - HR Apps</v>
          </cell>
          <cell r="C165" t="str">
            <v>I</v>
          </cell>
          <cell r="D165" t="str">
            <v>Support HR Applications</v>
          </cell>
        </row>
        <row r="166">
          <cell r="A166" t="str">
            <v>Inergi</v>
          </cell>
          <cell r="B166" t="str">
            <v>ETS - Passport Apps</v>
          </cell>
          <cell r="C166" t="str">
            <v>I</v>
          </cell>
          <cell r="D166" t="str">
            <v>Support Passport Applications</v>
          </cell>
        </row>
        <row r="167">
          <cell r="A167" t="str">
            <v>Inergi</v>
          </cell>
          <cell r="B167" t="str">
            <v>ETS - Mkt Ready Apps</v>
          </cell>
          <cell r="C167" t="str">
            <v>I</v>
          </cell>
          <cell r="D167" t="str">
            <v>Support Market Ready Applications</v>
          </cell>
        </row>
        <row r="168">
          <cell r="A168" t="str">
            <v>Inergi</v>
          </cell>
          <cell r="B168" t="str">
            <v>ETS - Telecom</v>
          </cell>
          <cell r="C168" t="str">
            <v>I</v>
          </cell>
          <cell r="D168" t="str">
            <v>Support Telecommunications Infrastructure</v>
          </cell>
        </row>
        <row r="169">
          <cell r="A169" t="str">
            <v>Inergi</v>
          </cell>
          <cell r="B169" t="str">
            <v>ETS - Infra-structure Svc. / Misc. Apps</v>
          </cell>
          <cell r="C169" t="str">
            <v>I</v>
          </cell>
          <cell r="D169" t="str">
            <v>Supply Management Services</v>
          </cell>
        </row>
        <row r="170">
          <cell r="C170" t="str">
            <v>I</v>
          </cell>
          <cell r="D170" t="str">
            <v>Direct Assignments</v>
          </cell>
        </row>
        <row r="171">
          <cell r="C171" t="str">
            <v>I</v>
          </cell>
          <cell r="D171" t="str">
            <v>General Infrastructure Support</v>
          </cell>
        </row>
        <row r="172">
          <cell r="A172" t="str">
            <v>Inergi</v>
          </cell>
          <cell r="B172" t="str">
            <v>CSO - Customer Support Services</v>
          </cell>
          <cell r="C172" t="str">
            <v>I</v>
          </cell>
          <cell r="D172" t="str">
            <v>Inbound calls / correspondence</v>
          </cell>
        </row>
        <row r="173">
          <cell r="C173" t="str">
            <v>I</v>
          </cell>
          <cell r="D173" t="str">
            <v>Bill Production</v>
          </cell>
        </row>
        <row r="174">
          <cell r="C174" t="str">
            <v>I</v>
          </cell>
          <cell r="D174" t="str">
            <v>Data Services- Timesheets for field personnel, Tx operations</v>
          </cell>
        </row>
        <row r="175">
          <cell r="C175" t="str">
            <v>I</v>
          </cell>
          <cell r="D175" t="str">
            <v>CSO Support- Management; Training, Communications, Support; Application support Business Analysts</v>
          </cell>
        </row>
        <row r="176">
          <cell r="A176" t="str">
            <v>Inergi</v>
          </cell>
          <cell r="B176" t="str">
            <v>Settlements</v>
          </cell>
          <cell r="C176" t="str">
            <v>I</v>
          </cell>
          <cell r="D176" t="str">
            <v>Wholesale and Retail Settlements</v>
          </cell>
        </row>
        <row r="177">
          <cell r="A177" t="str">
            <v>Inergi</v>
          </cell>
          <cell r="B177" t="str">
            <v>Finance</v>
          </cell>
          <cell r="C177" t="str">
            <v>I</v>
          </cell>
          <cell r="D177" t="str">
            <v>Accounts Payable processing</v>
          </cell>
        </row>
        <row r="178">
          <cell r="C178" t="str">
            <v>I</v>
          </cell>
          <cell r="D178" t="str">
            <v>Accounts Receivable processing</v>
          </cell>
        </row>
        <row r="179">
          <cell r="C179" t="str">
            <v>I</v>
          </cell>
          <cell r="D179" t="str">
            <v>Fixed Assets processing</v>
          </cell>
        </row>
        <row r="180">
          <cell r="C180" t="str">
            <v>I</v>
          </cell>
          <cell r="D180" t="str">
            <v xml:space="preserve">Corporate accounting, Budgeting, Analysis </v>
          </cell>
        </row>
        <row r="181">
          <cell r="C181" t="str">
            <v>I</v>
          </cell>
          <cell r="D181" t="str">
            <v>Pension support</v>
          </cell>
        </row>
        <row r="182">
          <cell r="C182" t="str">
            <v>I</v>
          </cell>
          <cell r="D182" t="str">
            <v>Inergi Corp. Finance</v>
          </cell>
        </row>
        <row r="183">
          <cell r="A183" t="str">
            <v>Inergi</v>
          </cell>
          <cell r="B183" t="str">
            <v>HR - Pay Services</v>
          </cell>
          <cell r="C183" t="str">
            <v>I</v>
          </cell>
          <cell r="D183" t="str">
            <v>Payroll Services and Recordkeepping</v>
          </cell>
        </row>
        <row r="184">
          <cell r="A184" t="str">
            <v>Inergi</v>
          </cell>
          <cell r="B184" t="str">
            <v>SMS</v>
          </cell>
          <cell r="C184" t="str">
            <v>I</v>
          </cell>
          <cell r="D184" t="str">
            <v>Purchasing</v>
          </cell>
        </row>
        <row r="185">
          <cell r="C185" t="str">
            <v>I</v>
          </cell>
          <cell r="D185" t="str">
            <v>Transportation</v>
          </cell>
        </row>
        <row r="186">
          <cell r="C186" t="str">
            <v>I</v>
          </cell>
          <cell r="D186" t="str">
            <v>Asset disposal and Investment recovery</v>
          </cell>
        </row>
        <row r="187">
          <cell r="C187" t="str">
            <v>I</v>
          </cell>
          <cell r="D187" t="str">
            <v>Strategic Sourcing Initiative</v>
          </cell>
        </row>
        <row r="188">
          <cell r="C188" t="str">
            <v>I</v>
          </cell>
          <cell r="D188" t="str">
            <v>Support management of  warehouse facilities</v>
          </cell>
        </row>
        <row r="189">
          <cell r="C189" t="str">
            <v>I</v>
          </cell>
          <cell r="D189" t="str">
            <v>Other departmental activities</v>
          </cell>
        </row>
        <row r="190">
          <cell r="A190" t="str">
            <v>HOI</v>
          </cell>
          <cell r="B190" t="str">
            <v>Chair</v>
          </cell>
          <cell r="C190" t="str">
            <v>L</v>
          </cell>
          <cell r="D190" t="str">
            <v>Overall Assignment of Time</v>
          </cell>
        </row>
        <row r="191">
          <cell r="A191" t="str">
            <v>HOI</v>
          </cell>
          <cell r="B191" t="str">
            <v>Chair</v>
          </cell>
          <cell r="C191" t="str">
            <v>N</v>
          </cell>
          <cell r="D191" t="str">
            <v>General departmental expenses</v>
          </cell>
        </row>
        <row r="192">
          <cell r="A192" t="str">
            <v>HOI</v>
          </cell>
          <cell r="B192" t="str">
            <v>Board</v>
          </cell>
          <cell r="C192" t="str">
            <v>L</v>
          </cell>
          <cell r="D192" t="str">
            <v>Overall Assignment of Time</v>
          </cell>
        </row>
        <row r="193">
          <cell r="A193" t="str">
            <v>HOI</v>
          </cell>
          <cell r="B193" t="str">
            <v>Board</v>
          </cell>
          <cell r="C193" t="str">
            <v>N</v>
          </cell>
          <cell r="D193" t="str">
            <v>Audit Fee</v>
          </cell>
        </row>
        <row r="194">
          <cell r="C194" t="str">
            <v>N</v>
          </cell>
          <cell r="D194" t="str">
            <v>General departmental expenses</v>
          </cell>
        </row>
        <row r="195">
          <cell r="A195" t="str">
            <v>HOI</v>
          </cell>
          <cell r="B195" t="str">
            <v>President/CEO Office</v>
          </cell>
          <cell r="C195" t="str">
            <v>L</v>
          </cell>
          <cell r="D195" t="str">
            <v>Establish performance targets for safety, customer service, reliability</v>
          </cell>
        </row>
        <row r="196">
          <cell r="C196" t="str">
            <v>L</v>
          </cell>
          <cell r="D196" t="str">
            <v>Provide strategic direction and manage the company to meet the targets of safety, customer service, reliability</v>
          </cell>
        </row>
        <row r="197">
          <cell r="C197" t="str">
            <v>L</v>
          </cell>
          <cell r="D197" t="str">
            <v>Develop and maintain relationships with major  customers and customer groups</v>
          </cell>
        </row>
        <row r="198">
          <cell r="C198" t="str">
            <v>L</v>
          </cell>
          <cell r="D198" t="str">
            <v>Develop and maintain relationships with regulators, shareholder, lenders</v>
          </cell>
        </row>
        <row r="199">
          <cell r="C199" t="str">
            <v>L</v>
          </cell>
          <cell r="D199" t="str">
            <v>Monitor, assess and remediate risks to operational and financial performance</v>
          </cell>
        </row>
        <row r="200">
          <cell r="C200" t="str">
            <v>L</v>
          </cell>
          <cell r="D200" t="str">
            <v>Influence / Ensure company can adapt to changing regulatory framework and economic conditions</v>
          </cell>
        </row>
        <row r="201">
          <cell r="C201" t="str">
            <v>L</v>
          </cell>
          <cell r="D201" t="str">
            <v>Plan for management succession</v>
          </cell>
        </row>
        <row r="202">
          <cell r="A202" t="str">
            <v>HOI</v>
          </cell>
          <cell r="B202" t="str">
            <v>President/CEO Office</v>
          </cell>
          <cell r="C202" t="str">
            <v>N</v>
          </cell>
          <cell r="D202" t="str">
            <v>General departmental expenses</v>
          </cell>
        </row>
        <row r="203">
          <cell r="A203" t="str">
            <v>General Counsel</v>
          </cell>
          <cell r="B203" t="str">
            <v>Corporate</v>
          </cell>
          <cell r="C203" t="str">
            <v>L</v>
          </cell>
          <cell r="D203" t="str">
            <v>Overall Assignment of Time</v>
          </cell>
        </row>
        <row r="204">
          <cell r="A204" t="str">
            <v>General Counsel</v>
          </cell>
          <cell r="B204" t="str">
            <v>Corporate</v>
          </cell>
          <cell r="C204" t="str">
            <v>N</v>
          </cell>
          <cell r="D204" t="str">
            <v>General departmental expenses</v>
          </cell>
        </row>
        <row r="205">
          <cell r="A205" t="str">
            <v>General Counsel</v>
          </cell>
          <cell r="B205" t="str">
            <v>Corp. Secretariat</v>
          </cell>
          <cell r="C205" t="str">
            <v>L</v>
          </cell>
          <cell r="D205" t="str">
            <v>Overall Assignment of Time</v>
          </cell>
        </row>
        <row r="206">
          <cell r="A206" t="str">
            <v>General Counsel</v>
          </cell>
          <cell r="B206" t="str">
            <v>Corp. Secretariat</v>
          </cell>
          <cell r="C206" t="str">
            <v>N</v>
          </cell>
          <cell r="D206" t="str">
            <v>General departmental expenses</v>
          </cell>
        </row>
        <row r="207">
          <cell r="A207" t="str">
            <v>HOI</v>
          </cell>
          <cell r="B207" t="str">
            <v>CFO Office</v>
          </cell>
          <cell r="C207" t="str">
            <v>L</v>
          </cell>
          <cell r="D207" t="str">
            <v>Review and approve financial and investment decisions and Provide input to strategy and business plans</v>
          </cell>
        </row>
        <row r="208">
          <cell r="C208" t="str">
            <v>L</v>
          </cell>
          <cell r="D208" t="str">
            <v>Provide oversight to Finance functions in timely, reliable reporting information to HO, subs, regulators, investors, shareholder</v>
          </cell>
        </row>
        <row r="209">
          <cell r="C209" t="str">
            <v>L</v>
          </cell>
          <cell r="D209" t="str">
            <v>Ensure financial services are provided efficiently and reliably</v>
          </cell>
        </row>
        <row r="210">
          <cell r="C210" t="str">
            <v>L</v>
          </cell>
          <cell r="D210" t="str">
            <v>Ensure integrity of, and compliance with, internal controls over regulatory, financial, accounting activities</v>
          </cell>
        </row>
        <row r="211">
          <cell r="C211" t="str">
            <v>L</v>
          </cell>
          <cell r="D211" t="str">
            <v>Monitor performance against operational, financial and regulatory targets</v>
          </cell>
        </row>
        <row r="212">
          <cell r="C212" t="str">
            <v>L</v>
          </cell>
          <cell r="D212" t="str">
            <v>Ensure sufficient revenue for operating, financial and regulatory needs</v>
          </cell>
        </row>
        <row r="213">
          <cell r="C213" t="str">
            <v>L</v>
          </cell>
          <cell r="D213" t="str">
            <v>Support BOD</v>
          </cell>
        </row>
        <row r="214">
          <cell r="C214" t="str">
            <v>L</v>
          </cell>
          <cell r="D214" t="str">
            <v>Ensure access to capital on reasonable terms</v>
          </cell>
        </row>
        <row r="215">
          <cell r="C215" t="str">
            <v>L</v>
          </cell>
          <cell r="D215" t="str">
            <v>Other departmental activities</v>
          </cell>
        </row>
        <row r="216">
          <cell r="A216" t="str">
            <v>HOI</v>
          </cell>
          <cell r="B216" t="str">
            <v>CFO Office</v>
          </cell>
          <cell r="C216" t="str">
            <v>N</v>
          </cell>
          <cell r="D216" t="str">
            <v>General departmental expenses</v>
          </cell>
        </row>
        <row r="217">
          <cell r="A217" t="str">
            <v>HOI</v>
          </cell>
          <cell r="B217" t="str">
            <v>Treasurer's Office</v>
          </cell>
          <cell r="C217" t="str">
            <v>L</v>
          </cell>
          <cell r="D217" t="str">
            <v>Review and approve financial and investment decisions</v>
          </cell>
        </row>
        <row r="218">
          <cell r="C218" t="str">
            <v>L</v>
          </cell>
          <cell r="D218" t="str">
            <v>Ensure access to capital on reasonable terms</v>
          </cell>
        </row>
        <row r="219">
          <cell r="C219" t="str">
            <v>L</v>
          </cell>
          <cell r="D219" t="str">
            <v>Monitor performance against operational, financial and regulatory targets</v>
          </cell>
        </row>
        <row r="220">
          <cell r="C220" t="str">
            <v>L</v>
          </cell>
          <cell r="D220" t="str">
            <v>Represent the company before customers, regulators, shareholder, lenders</v>
          </cell>
        </row>
        <row r="221">
          <cell r="C221" t="str">
            <v>L</v>
          </cell>
          <cell r="D221" t="str">
            <v>Pension Management</v>
          </cell>
        </row>
        <row r="222">
          <cell r="C222" t="str">
            <v>L</v>
          </cell>
          <cell r="D222" t="str">
            <v>Oversight of Corp Finance- Treasury</v>
          </cell>
        </row>
        <row r="223">
          <cell r="A223" t="str">
            <v>HOI</v>
          </cell>
          <cell r="B223" t="str">
            <v>Treasurer's Office</v>
          </cell>
          <cell r="C223" t="str">
            <v>N</v>
          </cell>
          <cell r="D223" t="str">
            <v>General departmental expenses</v>
          </cell>
        </row>
        <row r="224">
          <cell r="A224" t="str">
            <v>HOI</v>
          </cell>
          <cell r="B224" t="str">
            <v>Donations</v>
          </cell>
          <cell r="C224" t="str">
            <v>N</v>
          </cell>
          <cell r="D224" t="str">
            <v>Donations</v>
          </cell>
        </row>
        <row r="225">
          <cell r="B225" t="str">
            <v>Labor Rates</v>
          </cell>
          <cell r="D225" t="str">
            <v>Labor Rates</v>
          </cell>
        </row>
        <row r="226">
          <cell r="A226" t="str">
            <v>Total</v>
          </cell>
        </row>
        <row r="227">
          <cell r="D227" t="str">
            <v>Other departmental activities</v>
          </cell>
        </row>
        <row r="228">
          <cell r="D228" t="str">
            <v>General departmental expenses</v>
          </cell>
        </row>
        <row r="230">
          <cell r="C230" t="str">
            <v>L</v>
          </cell>
          <cell r="D230" t="str">
            <v>Labor</v>
          </cell>
        </row>
        <row r="231">
          <cell r="C231" t="str">
            <v>N</v>
          </cell>
          <cell r="D231" t="str">
            <v>Non-Labor</v>
          </cell>
        </row>
        <row r="232">
          <cell r="C232" t="str">
            <v>T</v>
          </cell>
          <cell r="D232" t="str">
            <v>Telecom</v>
          </cell>
        </row>
        <row r="233">
          <cell r="C233" t="str">
            <v>I</v>
          </cell>
          <cell r="D233" t="str">
            <v>Inergi</v>
          </cell>
        </row>
        <row r="236">
          <cell r="D236" t="str">
            <v>Direct Assignments</v>
          </cell>
        </row>
        <row r="237">
          <cell r="C237" t="str">
            <v>L</v>
          </cell>
          <cell r="D237" t="str">
            <v>Labor</v>
          </cell>
        </row>
        <row r="238">
          <cell r="C238" t="str">
            <v>N</v>
          </cell>
          <cell r="D238" t="str">
            <v>Non-Labor</v>
          </cell>
        </row>
        <row r="239">
          <cell r="C239" t="str">
            <v>T</v>
          </cell>
          <cell r="D239" t="str">
            <v>Telecom</v>
          </cell>
        </row>
        <row r="240">
          <cell r="C240" t="str">
            <v>I</v>
          </cell>
          <cell r="D240" t="str">
            <v>Inergi</v>
          </cell>
        </row>
        <row r="241">
          <cell r="D241" t="str">
            <v>Total</v>
          </cell>
        </row>
        <row r="243">
          <cell r="D243" t="str">
            <v>Allocated</v>
          </cell>
        </row>
        <row r="244">
          <cell r="D244" t="str">
            <v>Labor</v>
          </cell>
        </row>
        <row r="245">
          <cell r="D245" t="str">
            <v>Non-Labor</v>
          </cell>
        </row>
        <row r="246">
          <cell r="D246" t="str">
            <v>Telecom</v>
          </cell>
        </row>
        <row r="247">
          <cell r="D247" t="str">
            <v>Inergi</v>
          </cell>
        </row>
        <row r="248">
          <cell r="D248" t="str">
            <v>Total</v>
          </cell>
        </row>
        <row r="252">
          <cell r="D252" t="str">
            <v>Labor- % Direct Assignments</v>
          </cell>
        </row>
        <row r="253">
          <cell r="D253" t="str">
            <v>Labor- Allocated</v>
          </cell>
        </row>
        <row r="254">
          <cell r="D254" t="str">
            <v>Labor- % Total</v>
          </cell>
        </row>
        <row r="256">
          <cell r="D256" t="str">
            <v>Non-Labor- % Direct Assignments</v>
          </cell>
        </row>
        <row r="257">
          <cell r="D257" t="str">
            <v>Non-Labor- Allocated</v>
          </cell>
        </row>
        <row r="258">
          <cell r="D258" t="str">
            <v>Non-Labor- % Total</v>
          </cell>
        </row>
        <row r="260">
          <cell r="D260" t="str">
            <v>Telecom- % Direct Assignments</v>
          </cell>
        </row>
        <row r="261">
          <cell r="D261" t="str">
            <v>Telecom- Allocated</v>
          </cell>
        </row>
        <row r="262">
          <cell r="D262" t="str">
            <v>Telecom- % Total</v>
          </cell>
        </row>
        <row r="264">
          <cell r="D264" t="str">
            <v>Inergi- % Direct Assignments</v>
          </cell>
        </row>
        <row r="265">
          <cell r="D265" t="str">
            <v>Inergi- Allocated</v>
          </cell>
        </row>
        <row r="266">
          <cell r="D266" t="str">
            <v>Inergi- % Total</v>
          </cell>
        </row>
        <row r="268">
          <cell r="D268" t="str">
            <v>Total- % Direct Assignments</v>
          </cell>
        </row>
        <row r="269">
          <cell r="D269" t="str">
            <v>Total- Allocated</v>
          </cell>
        </row>
        <row r="270">
          <cell r="D270" t="str">
            <v>Total- % Total</v>
          </cell>
        </row>
        <row r="275">
          <cell r="D275" t="str">
            <v>HR</v>
          </cell>
        </row>
        <row r="276">
          <cell r="D276" t="str">
            <v>LBSS Facilities</v>
          </cell>
        </row>
        <row r="277">
          <cell r="D277" t="str">
            <v>Labor Relations</v>
          </cell>
        </row>
        <row r="278">
          <cell r="D278" t="str">
            <v>Communications</v>
          </cell>
        </row>
        <row r="279">
          <cell r="D279" t="str">
            <v>Controller- Actuaries</v>
          </cell>
        </row>
        <row r="280">
          <cell r="D280" t="str">
            <v>Controller- Bill 198</v>
          </cell>
        </row>
        <row r="281">
          <cell r="D281" t="str">
            <v>Treasury costs</v>
          </cell>
        </row>
        <row r="282">
          <cell r="D282" t="str">
            <v>General Counsel- OEB invoice</v>
          </cell>
        </row>
        <row r="283">
          <cell r="D283" t="str">
            <v>Board- Audit Fee</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t="str">
            <v>EB-2015-0073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row r="1">
          <cell r="B1" t="str">
            <v>413891</v>
          </cell>
          <cell r="C1">
            <v>0</v>
          </cell>
        </row>
        <row r="2">
          <cell r="B2" t="str">
            <v>413893</v>
          </cell>
          <cell r="C2">
            <v>0</v>
          </cell>
        </row>
        <row r="3">
          <cell r="B3" t="str">
            <v>413895</v>
          </cell>
          <cell r="C3">
            <v>0</v>
          </cell>
        </row>
        <row r="4">
          <cell r="B4" t="str">
            <v>413894</v>
          </cell>
          <cell r="C4">
            <v>-2187549</v>
          </cell>
        </row>
        <row r="5">
          <cell r="B5" t="str">
            <v>413880</v>
          </cell>
          <cell r="C5">
            <v>-1837076</v>
          </cell>
        </row>
        <row r="6">
          <cell r="B6" t="str">
            <v>356200</v>
          </cell>
          <cell r="C6">
            <v>0</v>
          </cell>
        </row>
        <row r="7">
          <cell r="B7" t="str">
            <v>353010</v>
          </cell>
          <cell r="C7">
            <v>0</v>
          </cell>
        </row>
        <row r="8">
          <cell r="B8" t="str">
            <v>352060</v>
          </cell>
          <cell r="C8">
            <v>422</v>
          </cell>
        </row>
        <row r="9">
          <cell r="B9" t="str">
            <v>620076</v>
          </cell>
          <cell r="C9">
            <v>7578</v>
          </cell>
        </row>
        <row r="10">
          <cell r="B10" t="str">
            <v>352990</v>
          </cell>
          <cell r="C10">
            <v>-17303269</v>
          </cell>
        </row>
        <row r="11">
          <cell r="B11" t="str">
            <v>354000</v>
          </cell>
          <cell r="C11">
            <v>0</v>
          </cell>
        </row>
        <row r="12">
          <cell r="B12" t="str">
            <v>211871</v>
          </cell>
          <cell r="C12">
            <v>8012035</v>
          </cell>
        </row>
        <row r="13">
          <cell r="B13" t="str">
            <v>211885</v>
          </cell>
          <cell r="C13">
            <v>2365912</v>
          </cell>
        </row>
        <row r="14">
          <cell r="B14" t="str">
            <v>211820</v>
          </cell>
          <cell r="C14">
            <v>-1521262</v>
          </cell>
        </row>
        <row r="15">
          <cell r="B15" t="str">
            <v>211860</v>
          </cell>
          <cell r="C15">
            <v>116774</v>
          </cell>
        </row>
        <row r="16">
          <cell r="B16" t="str">
            <v>270000</v>
          </cell>
          <cell r="C16">
            <v>0</v>
          </cell>
        </row>
        <row r="17">
          <cell r="B17" t="str">
            <v>211800</v>
          </cell>
          <cell r="C17">
            <v>0</v>
          </cell>
        </row>
        <row r="18">
          <cell r="B18" t="str">
            <v>211830</v>
          </cell>
          <cell r="C18">
            <v>2097939</v>
          </cell>
        </row>
        <row r="19">
          <cell r="B19" t="str">
            <v>211870</v>
          </cell>
          <cell r="C19">
            <v>0</v>
          </cell>
        </row>
        <row r="20">
          <cell r="B20" t="str">
            <v>211840</v>
          </cell>
          <cell r="C20">
            <v>1203521</v>
          </cell>
        </row>
        <row r="21">
          <cell r="B21" t="str">
            <v>211810</v>
          </cell>
          <cell r="C21">
            <v>8696804</v>
          </cell>
        </row>
        <row r="22">
          <cell r="B22" t="str">
            <v>212011</v>
          </cell>
          <cell r="C22">
            <v>297317313</v>
          </cell>
        </row>
        <row r="23">
          <cell r="B23" t="str">
            <v>220220</v>
          </cell>
          <cell r="C23">
            <v>0</v>
          </cell>
        </row>
        <row r="24">
          <cell r="B24" t="str">
            <v>212020</v>
          </cell>
          <cell r="C24">
            <v>0</v>
          </cell>
        </row>
        <row r="25">
          <cell r="B25" t="str">
            <v>220100</v>
          </cell>
          <cell r="C25">
            <v>13400</v>
          </cell>
        </row>
        <row r="26">
          <cell r="B26" t="str">
            <v>212012</v>
          </cell>
          <cell r="C26">
            <v>3609045</v>
          </cell>
        </row>
        <row r="27">
          <cell r="B27" t="str">
            <v>275074</v>
          </cell>
          <cell r="C27">
            <v>0</v>
          </cell>
        </row>
        <row r="28">
          <cell r="B28" t="str">
            <v>275071</v>
          </cell>
          <cell r="C28">
            <v>0</v>
          </cell>
        </row>
        <row r="29">
          <cell r="B29" t="str">
            <v>275075</v>
          </cell>
          <cell r="C29">
            <v>0</v>
          </cell>
        </row>
        <row r="30">
          <cell r="B30" t="str">
            <v>367000</v>
          </cell>
          <cell r="C30">
            <v>0</v>
          </cell>
        </row>
        <row r="31">
          <cell r="B31" t="str">
            <v>370980</v>
          </cell>
          <cell r="C31">
            <v>0</v>
          </cell>
        </row>
        <row r="32">
          <cell r="B32" t="str">
            <v>413750</v>
          </cell>
          <cell r="C32">
            <v>0</v>
          </cell>
        </row>
        <row r="33">
          <cell r="B33" t="str">
            <v>228005</v>
          </cell>
          <cell r="C33">
            <v>0</v>
          </cell>
        </row>
        <row r="34">
          <cell r="B34" t="str">
            <v>228006</v>
          </cell>
          <cell r="C34">
            <v>0</v>
          </cell>
        </row>
        <row r="35">
          <cell r="B35" t="str">
            <v>761650</v>
          </cell>
          <cell r="C35">
            <v>48715</v>
          </cell>
        </row>
        <row r="36">
          <cell r="B36" t="str">
            <v>352000</v>
          </cell>
          <cell r="C36">
            <v>-4117819</v>
          </cell>
        </row>
        <row r="37">
          <cell r="B37" t="str">
            <v>212030</v>
          </cell>
          <cell r="C37">
            <v>0</v>
          </cell>
        </row>
        <row r="38">
          <cell r="B38" t="str">
            <v>212010</v>
          </cell>
          <cell r="C38">
            <v>288505633</v>
          </cell>
        </row>
        <row r="39">
          <cell r="B39" t="str">
            <v>213300</v>
          </cell>
          <cell r="C39">
            <v>3041309</v>
          </cell>
        </row>
        <row r="40">
          <cell r="B40" t="str">
            <v>213000</v>
          </cell>
          <cell r="C40">
            <v>3576884</v>
          </cell>
        </row>
        <row r="41">
          <cell r="B41" t="str">
            <v>213980</v>
          </cell>
          <cell r="C41">
            <v>201601</v>
          </cell>
        </row>
        <row r="42">
          <cell r="B42" t="str">
            <v>269000</v>
          </cell>
          <cell r="C42">
            <v>0</v>
          </cell>
        </row>
        <row r="43">
          <cell r="B43" t="str">
            <v>413100</v>
          </cell>
          <cell r="C43">
            <v>0</v>
          </cell>
        </row>
        <row r="44">
          <cell r="B44" t="str">
            <v>413120</v>
          </cell>
          <cell r="C44">
            <v>-1784134</v>
          </cell>
        </row>
        <row r="45">
          <cell r="B45" t="str">
            <v>413800</v>
          </cell>
          <cell r="C45">
            <v>-2083299</v>
          </cell>
        </row>
        <row r="46">
          <cell r="B46" t="str">
            <v>413020</v>
          </cell>
          <cell r="C46">
            <v>0</v>
          </cell>
        </row>
        <row r="47">
          <cell r="B47" t="str">
            <v>411000</v>
          </cell>
          <cell r="C47">
            <v>-55093332</v>
          </cell>
        </row>
        <row r="48">
          <cell r="B48" t="str">
            <v>442010</v>
          </cell>
          <cell r="C48">
            <v>-74306790</v>
          </cell>
        </row>
        <row r="49">
          <cell r="B49" t="str">
            <v>213510</v>
          </cell>
          <cell r="C49">
            <v>963356</v>
          </cell>
        </row>
        <row r="50">
          <cell r="B50" t="str">
            <v>441020</v>
          </cell>
          <cell r="C50">
            <v>0</v>
          </cell>
        </row>
        <row r="51">
          <cell r="B51" t="str">
            <v>213500</v>
          </cell>
          <cell r="C51">
            <v>0</v>
          </cell>
        </row>
        <row r="52">
          <cell r="B52" t="str">
            <v>413000</v>
          </cell>
          <cell r="C52">
            <v>0</v>
          </cell>
        </row>
        <row r="53">
          <cell r="B53" t="str">
            <v>409000</v>
          </cell>
          <cell r="C53">
            <v>-174532650</v>
          </cell>
        </row>
        <row r="54">
          <cell r="B54" t="str">
            <v>211000</v>
          </cell>
          <cell r="C54">
            <v>-367090</v>
          </cell>
        </row>
        <row r="55">
          <cell r="B55" t="str">
            <v>277031</v>
          </cell>
          <cell r="C55">
            <v>0</v>
          </cell>
        </row>
        <row r="56">
          <cell r="B56" t="str">
            <v>228990</v>
          </cell>
          <cell r="C56">
            <v>0</v>
          </cell>
        </row>
        <row r="57">
          <cell r="B57" t="str">
            <v>255010</v>
          </cell>
          <cell r="C57">
            <v>-279333334</v>
          </cell>
        </row>
        <row r="58">
          <cell r="B58" t="str">
            <v>268001</v>
          </cell>
          <cell r="C58">
            <v>0</v>
          </cell>
        </row>
        <row r="59">
          <cell r="B59" t="str">
            <v>268000</v>
          </cell>
          <cell r="C59">
            <v>0</v>
          </cell>
        </row>
        <row r="60">
          <cell r="B60" t="str">
            <v>268006</v>
          </cell>
          <cell r="C60">
            <v>0</v>
          </cell>
        </row>
        <row r="61">
          <cell r="B61" t="str">
            <v>268099</v>
          </cell>
          <cell r="C61">
            <v>0</v>
          </cell>
        </row>
        <row r="62">
          <cell r="B62" t="str">
            <v>268009</v>
          </cell>
          <cell r="C62">
            <v>0</v>
          </cell>
        </row>
        <row r="63">
          <cell r="B63" t="str">
            <v>268002</v>
          </cell>
          <cell r="C63">
            <v>0</v>
          </cell>
        </row>
        <row r="64">
          <cell r="B64" t="str">
            <v>268012</v>
          </cell>
          <cell r="C64">
            <v>0</v>
          </cell>
        </row>
        <row r="65">
          <cell r="B65" t="str">
            <v>268003</v>
          </cell>
          <cell r="C65">
            <v>0</v>
          </cell>
        </row>
        <row r="66">
          <cell r="B66" t="str">
            <v>268014</v>
          </cell>
          <cell r="C66">
            <v>0</v>
          </cell>
        </row>
        <row r="67">
          <cell r="B67" t="str">
            <v>268005</v>
          </cell>
          <cell r="C67">
            <v>0</v>
          </cell>
        </row>
        <row r="68">
          <cell r="B68" t="str">
            <v>268004</v>
          </cell>
          <cell r="C68">
            <v>0</v>
          </cell>
        </row>
        <row r="69">
          <cell r="B69" t="str">
            <v>268098</v>
          </cell>
          <cell r="C69">
            <v>0</v>
          </cell>
        </row>
        <row r="70">
          <cell r="B70" t="str">
            <v>268010</v>
          </cell>
          <cell r="C70">
            <v>0</v>
          </cell>
        </row>
        <row r="71">
          <cell r="B71" t="str">
            <v>690033</v>
          </cell>
          <cell r="C71">
            <v>143202686</v>
          </cell>
        </row>
        <row r="72">
          <cell r="B72" t="str">
            <v>690031</v>
          </cell>
          <cell r="C72">
            <v>14260196</v>
          </cell>
        </row>
        <row r="73">
          <cell r="B73" t="str">
            <v>620202</v>
          </cell>
          <cell r="C73">
            <v>37193</v>
          </cell>
        </row>
        <row r="74">
          <cell r="B74" t="str">
            <v>620204</v>
          </cell>
          <cell r="C74">
            <v>0</v>
          </cell>
        </row>
        <row r="75">
          <cell r="B75" t="str">
            <v>620200</v>
          </cell>
          <cell r="C75">
            <v>42199</v>
          </cell>
        </row>
        <row r="76">
          <cell r="B76" t="str">
            <v>620201</v>
          </cell>
          <cell r="C76">
            <v>23822</v>
          </cell>
        </row>
        <row r="77">
          <cell r="B77" t="str">
            <v>353000</v>
          </cell>
          <cell r="C77">
            <v>-329748</v>
          </cell>
        </row>
        <row r="78">
          <cell r="B78" t="str">
            <v>620121</v>
          </cell>
          <cell r="C78">
            <v>1018553</v>
          </cell>
        </row>
        <row r="79">
          <cell r="B79" t="str">
            <v>550150</v>
          </cell>
          <cell r="C79">
            <v>0</v>
          </cell>
        </row>
        <row r="80">
          <cell r="B80" t="str">
            <v>213050</v>
          </cell>
          <cell r="C80">
            <v>-10597037</v>
          </cell>
        </row>
        <row r="81">
          <cell r="B81" t="str">
            <v>751010</v>
          </cell>
          <cell r="C81">
            <v>156024</v>
          </cell>
        </row>
        <row r="82">
          <cell r="B82" t="str">
            <v>751000</v>
          </cell>
          <cell r="C82">
            <v>1040163</v>
          </cell>
        </row>
        <row r="83">
          <cell r="B83" t="str">
            <v>720070</v>
          </cell>
          <cell r="C83">
            <v>0</v>
          </cell>
        </row>
        <row r="84">
          <cell r="B84" t="str">
            <v>753073</v>
          </cell>
          <cell r="C84">
            <v>0</v>
          </cell>
        </row>
        <row r="85">
          <cell r="B85" t="str">
            <v>753071</v>
          </cell>
          <cell r="C85">
            <v>0</v>
          </cell>
        </row>
        <row r="86">
          <cell r="B86" t="str">
            <v>275077</v>
          </cell>
          <cell r="C86">
            <v>0</v>
          </cell>
        </row>
        <row r="87">
          <cell r="B87" t="str">
            <v>275176</v>
          </cell>
          <cell r="C87">
            <v>0</v>
          </cell>
        </row>
        <row r="88">
          <cell r="B88" t="str">
            <v>275177</v>
          </cell>
          <cell r="C88">
            <v>0</v>
          </cell>
        </row>
        <row r="89">
          <cell r="B89" t="str">
            <v>753050</v>
          </cell>
          <cell r="C89">
            <v>7298191</v>
          </cell>
        </row>
        <row r="90">
          <cell r="B90" t="str">
            <v>761790</v>
          </cell>
          <cell r="C90">
            <v>437483</v>
          </cell>
        </row>
        <row r="91">
          <cell r="B91" t="str">
            <v>761780</v>
          </cell>
          <cell r="C91">
            <v>1101855</v>
          </cell>
        </row>
        <row r="92">
          <cell r="B92" t="str">
            <v>761770</v>
          </cell>
          <cell r="C92">
            <v>1450617</v>
          </cell>
        </row>
        <row r="93">
          <cell r="B93" t="str">
            <v>753021</v>
          </cell>
          <cell r="C93">
            <v>0</v>
          </cell>
        </row>
        <row r="94">
          <cell r="B94" t="str">
            <v>425000</v>
          </cell>
          <cell r="C94">
            <v>0</v>
          </cell>
        </row>
        <row r="95">
          <cell r="B95" t="str">
            <v>761080</v>
          </cell>
          <cell r="C95">
            <v>39676333</v>
          </cell>
        </row>
        <row r="96">
          <cell r="B96" t="str">
            <v>620208</v>
          </cell>
          <cell r="C96">
            <v>16200</v>
          </cell>
        </row>
        <row r="97">
          <cell r="B97" t="str">
            <v>204210</v>
          </cell>
          <cell r="C97">
            <v>0</v>
          </cell>
        </row>
        <row r="98">
          <cell r="B98" t="str">
            <v>204140</v>
          </cell>
          <cell r="C98">
            <v>1074303</v>
          </cell>
        </row>
        <row r="99">
          <cell r="B99" t="str">
            <v>204190</v>
          </cell>
          <cell r="C99">
            <v>-7359090</v>
          </cell>
        </row>
        <row r="100">
          <cell r="B100" t="str">
            <v>204070</v>
          </cell>
          <cell r="C100">
            <v>-506768</v>
          </cell>
        </row>
        <row r="101">
          <cell r="B101" t="str">
            <v>203010</v>
          </cell>
          <cell r="C101">
            <v>-363000</v>
          </cell>
        </row>
        <row r="102">
          <cell r="B102" t="str">
            <v>211010</v>
          </cell>
          <cell r="C102">
            <v>132950589</v>
          </cell>
        </row>
        <row r="103">
          <cell r="B103" t="str">
            <v>269020</v>
          </cell>
          <cell r="C103">
            <v>0</v>
          </cell>
        </row>
        <row r="104">
          <cell r="B104" t="str">
            <v>269010</v>
          </cell>
          <cell r="C104">
            <v>131839</v>
          </cell>
        </row>
        <row r="105">
          <cell r="B105" t="str">
            <v>213040</v>
          </cell>
          <cell r="C105">
            <v>-2045</v>
          </cell>
        </row>
        <row r="106">
          <cell r="B106" t="str">
            <v>741530</v>
          </cell>
          <cell r="C106">
            <v>26863996</v>
          </cell>
        </row>
        <row r="107">
          <cell r="B107" t="str">
            <v>741550</v>
          </cell>
          <cell r="C107">
            <v>0</v>
          </cell>
        </row>
        <row r="108">
          <cell r="B108" t="str">
            <v>181000</v>
          </cell>
          <cell r="C108">
            <v>0</v>
          </cell>
        </row>
        <row r="109">
          <cell r="B109" t="str">
            <v>620052</v>
          </cell>
          <cell r="C109">
            <v>362</v>
          </cell>
        </row>
        <row r="110">
          <cell r="B110" t="str">
            <v>620421</v>
          </cell>
          <cell r="C110">
            <v>123260</v>
          </cell>
        </row>
        <row r="111">
          <cell r="B111" t="str">
            <v>620494</v>
          </cell>
          <cell r="C111">
            <v>9014494</v>
          </cell>
        </row>
        <row r="112">
          <cell r="B112" t="str">
            <v>620500</v>
          </cell>
          <cell r="C112">
            <v>-1578344</v>
          </cell>
        </row>
        <row r="113">
          <cell r="B113" t="str">
            <v>620493</v>
          </cell>
          <cell r="C113">
            <v>25</v>
          </cell>
        </row>
        <row r="114">
          <cell r="B114" t="str">
            <v>362100</v>
          </cell>
          <cell r="C114">
            <v>-6115959</v>
          </cell>
        </row>
        <row r="115">
          <cell r="B115" t="str">
            <v>262090</v>
          </cell>
          <cell r="C115">
            <v>0</v>
          </cell>
        </row>
        <row r="116">
          <cell r="B116" t="str">
            <v>620205</v>
          </cell>
          <cell r="C116">
            <v>0</v>
          </cell>
        </row>
        <row r="117">
          <cell r="B117" t="str">
            <v>212021</v>
          </cell>
          <cell r="C117">
            <v>3424587</v>
          </cell>
        </row>
        <row r="118">
          <cell r="B118" t="str">
            <v>220200</v>
          </cell>
          <cell r="C118">
            <v>1267055</v>
          </cell>
        </row>
        <row r="119">
          <cell r="B119" t="str">
            <v>204130</v>
          </cell>
          <cell r="C119">
            <v>0</v>
          </cell>
        </row>
        <row r="120">
          <cell r="B120" t="str">
            <v>413741</v>
          </cell>
          <cell r="C120">
            <v>-3923412</v>
          </cell>
        </row>
        <row r="121">
          <cell r="B121" t="str">
            <v>276040</v>
          </cell>
          <cell r="C121">
            <v>0</v>
          </cell>
        </row>
        <row r="122">
          <cell r="B122" t="str">
            <v>620211</v>
          </cell>
          <cell r="C122">
            <v>2099</v>
          </cell>
        </row>
        <row r="123">
          <cell r="B123" t="str">
            <v>620210</v>
          </cell>
          <cell r="C123">
            <v>0</v>
          </cell>
        </row>
        <row r="124">
          <cell r="B124" t="str">
            <v>481010</v>
          </cell>
          <cell r="C124">
            <v>0</v>
          </cell>
        </row>
        <row r="125">
          <cell r="B125" t="str">
            <v>413740</v>
          </cell>
          <cell r="C125">
            <v>-94643143</v>
          </cell>
        </row>
        <row r="126">
          <cell r="B126" t="str">
            <v>550220</v>
          </cell>
          <cell r="C126">
            <v>0</v>
          </cell>
        </row>
        <row r="127">
          <cell r="B127" t="str">
            <v>174999</v>
          </cell>
          <cell r="C127">
            <v>-1328532</v>
          </cell>
        </row>
        <row r="128">
          <cell r="B128" t="str">
            <v>620280</v>
          </cell>
          <cell r="C128">
            <v>17115247</v>
          </cell>
        </row>
        <row r="129">
          <cell r="B129" t="str">
            <v>698030</v>
          </cell>
          <cell r="C129">
            <v>14469542</v>
          </cell>
        </row>
        <row r="130">
          <cell r="B130" t="str">
            <v>481000</v>
          </cell>
          <cell r="C130">
            <v>-886795569</v>
          </cell>
        </row>
        <row r="131">
          <cell r="B131" t="str">
            <v>670000</v>
          </cell>
          <cell r="C131">
            <v>32454</v>
          </cell>
        </row>
        <row r="132">
          <cell r="B132" t="str">
            <v>413720</v>
          </cell>
          <cell r="C132">
            <v>-2683204</v>
          </cell>
        </row>
        <row r="133">
          <cell r="B133" t="str">
            <v>212040</v>
          </cell>
          <cell r="C133">
            <v>-207525</v>
          </cell>
        </row>
        <row r="134">
          <cell r="B134" t="str">
            <v>404010</v>
          </cell>
          <cell r="C134">
            <v>-2</v>
          </cell>
        </row>
        <row r="135">
          <cell r="B135" t="str">
            <v>683010</v>
          </cell>
          <cell r="C135">
            <v>19378230</v>
          </cell>
        </row>
        <row r="136">
          <cell r="B136" t="str">
            <v>741390</v>
          </cell>
          <cell r="C136">
            <v>-9533333</v>
          </cell>
        </row>
        <row r="137">
          <cell r="B137" t="str">
            <v>620613</v>
          </cell>
          <cell r="C137">
            <v>-149946</v>
          </cell>
        </row>
        <row r="138">
          <cell r="B138" t="str">
            <v>685000</v>
          </cell>
          <cell r="C138">
            <v>0</v>
          </cell>
        </row>
        <row r="139">
          <cell r="B139" t="str">
            <v>926060</v>
          </cell>
          <cell r="C139">
            <v>0</v>
          </cell>
        </row>
        <row r="140">
          <cell r="B140" t="str">
            <v>204050</v>
          </cell>
          <cell r="C140">
            <v>4054</v>
          </cell>
        </row>
        <row r="141">
          <cell r="B141" t="str">
            <v>204060</v>
          </cell>
          <cell r="C141">
            <v>0</v>
          </cell>
        </row>
        <row r="142">
          <cell r="B142" t="str">
            <v>204010</v>
          </cell>
          <cell r="C142">
            <v>-36938</v>
          </cell>
        </row>
        <row r="143">
          <cell r="B143" t="str">
            <v>204040</v>
          </cell>
          <cell r="C143">
            <v>0</v>
          </cell>
        </row>
        <row r="144">
          <cell r="B144" t="str">
            <v>204020</v>
          </cell>
          <cell r="C144">
            <v>18163</v>
          </cell>
        </row>
        <row r="145">
          <cell r="B145" t="str">
            <v>204030</v>
          </cell>
          <cell r="C145">
            <v>-430922</v>
          </cell>
        </row>
        <row r="146">
          <cell r="B146" t="str">
            <v>204090</v>
          </cell>
          <cell r="C146">
            <v>-3391</v>
          </cell>
        </row>
        <row r="147">
          <cell r="B147" t="str">
            <v>204200</v>
          </cell>
          <cell r="C147">
            <v>-167738</v>
          </cell>
        </row>
        <row r="148">
          <cell r="B148" t="str">
            <v>174050</v>
          </cell>
          <cell r="C148">
            <v>380979699</v>
          </cell>
        </row>
        <row r="149">
          <cell r="B149" t="str">
            <v>174090</v>
          </cell>
          <cell r="C149">
            <v>1154571</v>
          </cell>
        </row>
        <row r="150">
          <cell r="B150" t="str">
            <v>228998</v>
          </cell>
          <cell r="C150">
            <v>44307</v>
          </cell>
        </row>
        <row r="151">
          <cell r="B151" t="str">
            <v>550851</v>
          </cell>
          <cell r="C151">
            <v>-977784</v>
          </cell>
        </row>
        <row r="152">
          <cell r="B152" t="str">
            <v>620495</v>
          </cell>
          <cell r="C152">
            <v>777789</v>
          </cell>
        </row>
        <row r="153">
          <cell r="B153" t="str">
            <v>550890</v>
          </cell>
          <cell r="C153">
            <v>-862533</v>
          </cell>
        </row>
        <row r="154">
          <cell r="B154" t="str">
            <v>530020</v>
          </cell>
          <cell r="C154">
            <v>3986191</v>
          </cell>
        </row>
        <row r="155">
          <cell r="B155" t="str">
            <v>481121</v>
          </cell>
          <cell r="C155">
            <v>-3313999999</v>
          </cell>
        </row>
        <row r="156">
          <cell r="B156" t="str">
            <v>482000</v>
          </cell>
          <cell r="C156">
            <v>205000000</v>
          </cell>
        </row>
        <row r="157">
          <cell r="B157" t="str">
            <v>620206</v>
          </cell>
          <cell r="C157">
            <v>213713</v>
          </cell>
        </row>
        <row r="158">
          <cell r="B158" t="str">
            <v>620207</v>
          </cell>
          <cell r="C158">
            <v>0</v>
          </cell>
        </row>
        <row r="159">
          <cell r="B159" t="str">
            <v>620510</v>
          </cell>
          <cell r="C159">
            <v>797326</v>
          </cell>
        </row>
        <row r="160">
          <cell r="B160" t="str">
            <v>620186</v>
          </cell>
          <cell r="C160">
            <v>2028482</v>
          </cell>
        </row>
        <row r="161">
          <cell r="B161" t="str">
            <v>620185</v>
          </cell>
          <cell r="C161">
            <v>0</v>
          </cell>
        </row>
        <row r="162">
          <cell r="B162" t="str">
            <v>620046</v>
          </cell>
          <cell r="C162">
            <v>553904</v>
          </cell>
        </row>
        <row r="163">
          <cell r="B163" t="str">
            <v>620180</v>
          </cell>
          <cell r="C163">
            <v>-50167</v>
          </cell>
        </row>
        <row r="164">
          <cell r="B164" t="str">
            <v>620040</v>
          </cell>
          <cell r="C164">
            <v>103992</v>
          </cell>
        </row>
        <row r="165">
          <cell r="B165" t="str">
            <v>428000</v>
          </cell>
          <cell r="C165">
            <v>-200603</v>
          </cell>
        </row>
        <row r="166">
          <cell r="B166" t="str">
            <v>110190</v>
          </cell>
          <cell r="C166">
            <v>336567594</v>
          </cell>
        </row>
        <row r="167">
          <cell r="B167" t="str">
            <v>620100</v>
          </cell>
          <cell r="C167">
            <v>5363379</v>
          </cell>
        </row>
        <row r="168">
          <cell r="B168" t="str">
            <v>690241</v>
          </cell>
          <cell r="C168">
            <v>-701613</v>
          </cell>
        </row>
        <row r="169">
          <cell r="B169" t="str">
            <v>620497</v>
          </cell>
          <cell r="C169">
            <v>185422</v>
          </cell>
        </row>
        <row r="170">
          <cell r="B170" t="str">
            <v>275298</v>
          </cell>
          <cell r="C170">
            <v>0</v>
          </cell>
        </row>
        <row r="171">
          <cell r="B171" t="str">
            <v>620241</v>
          </cell>
          <cell r="C171">
            <v>0</v>
          </cell>
        </row>
        <row r="172">
          <cell r="B172" t="str">
            <v>280000</v>
          </cell>
          <cell r="C172">
            <v>60264</v>
          </cell>
        </row>
        <row r="173">
          <cell r="B173" t="str">
            <v>920610</v>
          </cell>
          <cell r="C173">
            <v>0</v>
          </cell>
        </row>
        <row r="174">
          <cell r="B174" t="str">
            <v>610080</v>
          </cell>
          <cell r="C174">
            <v>47642</v>
          </cell>
        </row>
        <row r="175">
          <cell r="B175" t="str">
            <v>687000</v>
          </cell>
          <cell r="C175">
            <v>0</v>
          </cell>
        </row>
        <row r="176">
          <cell r="B176" t="str">
            <v>620340</v>
          </cell>
          <cell r="C176">
            <v>138742</v>
          </cell>
        </row>
        <row r="177">
          <cell r="B177" t="str">
            <v>688000</v>
          </cell>
          <cell r="C177">
            <v>-5209888</v>
          </cell>
        </row>
        <row r="178">
          <cell r="B178" t="str">
            <v>277160</v>
          </cell>
          <cell r="C178">
            <v>1780550</v>
          </cell>
        </row>
        <row r="179">
          <cell r="B179" t="str">
            <v>680990</v>
          </cell>
          <cell r="C179">
            <v>27567</v>
          </cell>
        </row>
        <row r="180">
          <cell r="B180" t="str">
            <v>620350</v>
          </cell>
          <cell r="C180">
            <v>59212</v>
          </cell>
        </row>
        <row r="181">
          <cell r="B181" t="str">
            <v>618093</v>
          </cell>
          <cell r="C181">
            <v>53261</v>
          </cell>
        </row>
        <row r="182">
          <cell r="B182" t="str">
            <v>619093</v>
          </cell>
          <cell r="C182">
            <v>0</v>
          </cell>
        </row>
        <row r="183">
          <cell r="B183" t="str">
            <v>610000</v>
          </cell>
          <cell r="C183">
            <v>157174395</v>
          </cell>
        </row>
        <row r="184">
          <cell r="B184" t="str">
            <v>610300</v>
          </cell>
          <cell r="C184">
            <v>40986792</v>
          </cell>
        </row>
        <row r="185">
          <cell r="B185" t="str">
            <v>646000</v>
          </cell>
          <cell r="C185">
            <v>4160</v>
          </cell>
        </row>
        <row r="186">
          <cell r="B186" t="str">
            <v>618860</v>
          </cell>
          <cell r="C186">
            <v>0</v>
          </cell>
        </row>
        <row r="187">
          <cell r="B187" t="str">
            <v>618040</v>
          </cell>
          <cell r="C187">
            <v>5005</v>
          </cell>
        </row>
        <row r="188">
          <cell r="B188" t="str">
            <v>618840</v>
          </cell>
          <cell r="C188">
            <v>1254886</v>
          </cell>
        </row>
        <row r="189">
          <cell r="B189" t="str">
            <v>618823</v>
          </cell>
          <cell r="C189">
            <v>32831</v>
          </cell>
        </row>
        <row r="190">
          <cell r="B190" t="str">
            <v>618829</v>
          </cell>
          <cell r="C190">
            <v>58</v>
          </cell>
        </row>
        <row r="191">
          <cell r="B191" t="str">
            <v>618831</v>
          </cell>
          <cell r="C191">
            <v>210</v>
          </cell>
        </row>
        <row r="192">
          <cell r="B192" t="str">
            <v>618832</v>
          </cell>
          <cell r="C192">
            <v>0</v>
          </cell>
        </row>
        <row r="193">
          <cell r="B193" t="str">
            <v>618822</v>
          </cell>
          <cell r="C193">
            <v>671918</v>
          </cell>
        </row>
        <row r="194">
          <cell r="B194" t="str">
            <v>618828</v>
          </cell>
          <cell r="C194">
            <v>72035</v>
          </cell>
        </row>
        <row r="195">
          <cell r="B195" t="str">
            <v>618827</v>
          </cell>
          <cell r="C195">
            <v>483710</v>
          </cell>
        </row>
        <row r="196">
          <cell r="B196" t="str">
            <v>618282</v>
          </cell>
          <cell r="C196">
            <v>-5073</v>
          </cell>
        </row>
        <row r="197">
          <cell r="B197" t="str">
            <v>618824</v>
          </cell>
          <cell r="C197">
            <v>5542742</v>
          </cell>
        </row>
        <row r="198">
          <cell r="B198" t="str">
            <v>618825</v>
          </cell>
          <cell r="C198">
            <v>368875</v>
          </cell>
        </row>
        <row r="199">
          <cell r="B199" t="str">
            <v>619050</v>
          </cell>
          <cell r="C199">
            <v>0</v>
          </cell>
        </row>
        <row r="200">
          <cell r="B200" t="str">
            <v>618814</v>
          </cell>
          <cell r="C200">
            <v>4042972</v>
          </cell>
        </row>
        <row r="201">
          <cell r="B201" t="str">
            <v>618010</v>
          </cell>
          <cell r="C201">
            <v>321258</v>
          </cell>
        </row>
        <row r="202">
          <cell r="B202" t="str">
            <v>618821</v>
          </cell>
          <cell r="C202">
            <v>2698921</v>
          </cell>
        </row>
        <row r="203">
          <cell r="B203" t="str">
            <v>618820</v>
          </cell>
          <cell r="C203">
            <v>0</v>
          </cell>
        </row>
        <row r="204">
          <cell r="B204" t="str">
            <v>620487</v>
          </cell>
          <cell r="C204">
            <v>-14606069</v>
          </cell>
        </row>
        <row r="205">
          <cell r="B205" t="str">
            <v>620320</v>
          </cell>
          <cell r="C205">
            <v>286344</v>
          </cell>
        </row>
        <row r="206">
          <cell r="B206" t="str">
            <v>761150</v>
          </cell>
          <cell r="C206">
            <v>20700</v>
          </cell>
        </row>
        <row r="207">
          <cell r="B207" t="str">
            <v>361982</v>
          </cell>
          <cell r="C207">
            <v>-321266</v>
          </cell>
        </row>
        <row r="208">
          <cell r="B208" t="str">
            <v>365982</v>
          </cell>
          <cell r="C208">
            <v>0</v>
          </cell>
        </row>
        <row r="209">
          <cell r="B209" t="str">
            <v>365981</v>
          </cell>
          <cell r="C209">
            <v>0</v>
          </cell>
        </row>
        <row r="210">
          <cell r="B210" t="str">
            <v>365983</v>
          </cell>
          <cell r="C210">
            <v>-303623</v>
          </cell>
        </row>
        <row r="211">
          <cell r="B211" t="str">
            <v>698033</v>
          </cell>
          <cell r="C211">
            <v>0</v>
          </cell>
        </row>
        <row r="212">
          <cell r="B212" t="str">
            <v>204220</v>
          </cell>
          <cell r="C212">
            <v>560539</v>
          </cell>
        </row>
        <row r="213">
          <cell r="B213" t="str">
            <v>761730</v>
          </cell>
          <cell r="C213">
            <v>332767</v>
          </cell>
        </row>
        <row r="214">
          <cell r="B214" t="str">
            <v>761765</v>
          </cell>
          <cell r="C214">
            <v>360582</v>
          </cell>
        </row>
        <row r="215">
          <cell r="B215" t="str">
            <v>204530</v>
          </cell>
          <cell r="C215">
            <v>22649</v>
          </cell>
        </row>
        <row r="216">
          <cell r="B216" t="str">
            <v>452014</v>
          </cell>
          <cell r="C216">
            <v>-6955272</v>
          </cell>
        </row>
        <row r="217">
          <cell r="B217" t="str">
            <v>452016</v>
          </cell>
          <cell r="C217">
            <v>-3753787</v>
          </cell>
        </row>
        <row r="218">
          <cell r="B218" t="str">
            <v>452015</v>
          </cell>
          <cell r="C218">
            <v>-1314553</v>
          </cell>
        </row>
        <row r="219">
          <cell r="B219" t="str">
            <v>452017</v>
          </cell>
          <cell r="C219">
            <v>-2863654</v>
          </cell>
        </row>
        <row r="220">
          <cell r="B220" t="str">
            <v>452013</v>
          </cell>
          <cell r="C220">
            <v>-3120214</v>
          </cell>
        </row>
        <row r="221">
          <cell r="B221" t="str">
            <v>374094</v>
          </cell>
          <cell r="C221">
            <v>0</v>
          </cell>
        </row>
        <row r="222">
          <cell r="B222" t="str">
            <v>761760</v>
          </cell>
          <cell r="C222">
            <v>15273</v>
          </cell>
        </row>
        <row r="223">
          <cell r="B223" t="str">
            <v>392000</v>
          </cell>
          <cell r="C223">
            <v>-1035200</v>
          </cell>
        </row>
        <row r="224">
          <cell r="B224" t="str">
            <v>391010</v>
          </cell>
          <cell r="C224">
            <v>0</v>
          </cell>
        </row>
        <row r="225">
          <cell r="B225" t="str">
            <v>390000</v>
          </cell>
          <cell r="C225">
            <v>-26601195</v>
          </cell>
        </row>
        <row r="226">
          <cell r="B226" t="str">
            <v>620498</v>
          </cell>
          <cell r="C226">
            <v>183257</v>
          </cell>
        </row>
        <row r="227">
          <cell r="B227" t="str">
            <v>214992</v>
          </cell>
          <cell r="C227">
            <v>-38134</v>
          </cell>
        </row>
        <row r="228">
          <cell r="B228" t="str">
            <v>375000</v>
          </cell>
          <cell r="C228">
            <v>1494</v>
          </cell>
        </row>
        <row r="229">
          <cell r="B229" t="str">
            <v>302000</v>
          </cell>
          <cell r="C229">
            <v>-4635748000</v>
          </cell>
        </row>
        <row r="230">
          <cell r="B230" t="str">
            <v>452072</v>
          </cell>
          <cell r="C230">
            <v>0</v>
          </cell>
        </row>
        <row r="231">
          <cell r="B231" t="str">
            <v>452090</v>
          </cell>
          <cell r="C231">
            <v>0</v>
          </cell>
        </row>
        <row r="232">
          <cell r="B232" t="str">
            <v>247910</v>
          </cell>
          <cell r="C232">
            <v>16515054</v>
          </cell>
        </row>
        <row r="233">
          <cell r="B233" t="str">
            <v>530018</v>
          </cell>
          <cell r="C233">
            <v>0</v>
          </cell>
        </row>
        <row r="234">
          <cell r="B234" t="str">
            <v>620998</v>
          </cell>
          <cell r="C234">
            <v>0</v>
          </cell>
        </row>
        <row r="235">
          <cell r="B235" t="str">
            <v>262001</v>
          </cell>
          <cell r="C235">
            <v>0</v>
          </cell>
        </row>
        <row r="236">
          <cell r="B236" t="str">
            <v>452080</v>
          </cell>
          <cell r="C236">
            <v>18594</v>
          </cell>
        </row>
        <row r="237">
          <cell r="B237" t="str">
            <v>452079</v>
          </cell>
          <cell r="C237">
            <v>-993000</v>
          </cell>
        </row>
        <row r="238">
          <cell r="B238" t="str">
            <v>452077</v>
          </cell>
          <cell r="C238">
            <v>-2002</v>
          </cell>
        </row>
        <row r="239">
          <cell r="B239" t="str">
            <v>452078</v>
          </cell>
          <cell r="C239">
            <v>-29370</v>
          </cell>
        </row>
        <row r="240">
          <cell r="B240" t="str">
            <v>452081</v>
          </cell>
          <cell r="C240">
            <v>-209475</v>
          </cell>
        </row>
        <row r="241">
          <cell r="B241" t="str">
            <v>452076</v>
          </cell>
          <cell r="C241">
            <v>4</v>
          </cell>
        </row>
        <row r="242">
          <cell r="B242" t="str">
            <v>452065</v>
          </cell>
          <cell r="C242">
            <v>0</v>
          </cell>
        </row>
        <row r="243">
          <cell r="B243" t="str">
            <v>452063</v>
          </cell>
          <cell r="C243">
            <v>0</v>
          </cell>
        </row>
        <row r="244">
          <cell r="B244" t="str">
            <v>452062</v>
          </cell>
          <cell r="C244">
            <v>0</v>
          </cell>
        </row>
        <row r="245">
          <cell r="B245" t="str">
            <v>452061</v>
          </cell>
          <cell r="C245">
            <v>0</v>
          </cell>
        </row>
        <row r="246">
          <cell r="B246" t="str">
            <v>246030</v>
          </cell>
          <cell r="C246">
            <v>0</v>
          </cell>
        </row>
        <row r="247">
          <cell r="B247" t="str">
            <v>247900</v>
          </cell>
          <cell r="C247">
            <v>6977268</v>
          </cell>
        </row>
        <row r="248">
          <cell r="B248" t="str">
            <v>452082</v>
          </cell>
          <cell r="C248">
            <v>-27347108</v>
          </cell>
        </row>
        <row r="249">
          <cell r="B249" t="str">
            <v>262020</v>
          </cell>
          <cell r="C249">
            <v>408652</v>
          </cell>
        </row>
        <row r="250">
          <cell r="B250" t="str">
            <v>255001</v>
          </cell>
          <cell r="C250">
            <v>0</v>
          </cell>
        </row>
        <row r="251">
          <cell r="B251" t="str">
            <v>255000</v>
          </cell>
          <cell r="C251">
            <v>419000000</v>
          </cell>
        </row>
        <row r="252">
          <cell r="B252" t="str">
            <v>255020</v>
          </cell>
          <cell r="C252">
            <v>489522079</v>
          </cell>
        </row>
        <row r="253">
          <cell r="B253" t="str">
            <v>452071</v>
          </cell>
          <cell r="C253">
            <v>-5362808</v>
          </cell>
        </row>
        <row r="254">
          <cell r="B254" t="str">
            <v>427190</v>
          </cell>
          <cell r="C254">
            <v>0</v>
          </cell>
        </row>
        <row r="255">
          <cell r="B255" t="str">
            <v>452083</v>
          </cell>
          <cell r="C255">
            <v>0</v>
          </cell>
        </row>
        <row r="256">
          <cell r="B256" t="str">
            <v>427170</v>
          </cell>
          <cell r="C256">
            <v>0</v>
          </cell>
        </row>
        <row r="257">
          <cell r="B257" t="str">
            <v>258000</v>
          </cell>
          <cell r="C257">
            <v>0</v>
          </cell>
        </row>
        <row r="258">
          <cell r="B258" t="str">
            <v>364020</v>
          </cell>
          <cell r="C258">
            <v>-5255</v>
          </cell>
        </row>
        <row r="259">
          <cell r="B259" t="str">
            <v>364010</v>
          </cell>
          <cell r="C259">
            <v>-3761948</v>
          </cell>
        </row>
        <row r="260">
          <cell r="B260" t="str">
            <v>364030</v>
          </cell>
          <cell r="C260">
            <v>3620067</v>
          </cell>
        </row>
        <row r="261">
          <cell r="B261" t="str">
            <v>452064</v>
          </cell>
          <cell r="C261">
            <v>0</v>
          </cell>
        </row>
        <row r="262">
          <cell r="B262" t="str">
            <v>530620</v>
          </cell>
          <cell r="C262">
            <v>-12756995</v>
          </cell>
        </row>
        <row r="263">
          <cell r="B263" t="str">
            <v>530610</v>
          </cell>
          <cell r="C263">
            <v>-248469201</v>
          </cell>
        </row>
        <row r="264">
          <cell r="B264" t="str">
            <v>530600</v>
          </cell>
          <cell r="C264">
            <v>-260196993</v>
          </cell>
        </row>
        <row r="265">
          <cell r="B265" t="str">
            <v>610005</v>
          </cell>
          <cell r="C265">
            <v>-2019</v>
          </cell>
        </row>
        <row r="266">
          <cell r="B266" t="str">
            <v>443020</v>
          </cell>
          <cell r="C266">
            <v>-4441250</v>
          </cell>
        </row>
        <row r="267">
          <cell r="B267" t="str">
            <v>570050</v>
          </cell>
          <cell r="C267">
            <v>0</v>
          </cell>
        </row>
        <row r="268">
          <cell r="B268" t="str">
            <v>443000</v>
          </cell>
          <cell r="C268">
            <v>0</v>
          </cell>
        </row>
        <row r="269">
          <cell r="B269" t="str">
            <v>213052</v>
          </cell>
          <cell r="C269">
            <v>-2976591</v>
          </cell>
        </row>
        <row r="270">
          <cell r="B270" t="str">
            <v>213056</v>
          </cell>
          <cell r="C270">
            <v>-166359</v>
          </cell>
        </row>
        <row r="271">
          <cell r="B271" t="str">
            <v>213053</v>
          </cell>
          <cell r="C271">
            <v>-45186</v>
          </cell>
        </row>
        <row r="272">
          <cell r="B272" t="str">
            <v>213054</v>
          </cell>
          <cell r="C272">
            <v>0</v>
          </cell>
        </row>
        <row r="273">
          <cell r="B273" t="str">
            <v>213051</v>
          </cell>
          <cell r="C273">
            <v>-1830948</v>
          </cell>
        </row>
        <row r="274">
          <cell r="B274" t="str">
            <v>550900</v>
          </cell>
          <cell r="C274">
            <v>0</v>
          </cell>
        </row>
        <row r="275">
          <cell r="B275" t="str">
            <v>530630</v>
          </cell>
          <cell r="C275">
            <v>0</v>
          </cell>
        </row>
        <row r="276">
          <cell r="B276" t="str">
            <v>550880</v>
          </cell>
          <cell r="C276">
            <v>0</v>
          </cell>
        </row>
        <row r="277">
          <cell r="B277" t="str">
            <v>364141</v>
          </cell>
          <cell r="C277">
            <v>-23759</v>
          </cell>
        </row>
        <row r="278">
          <cell r="B278" t="str">
            <v>364140</v>
          </cell>
          <cell r="C278">
            <v>-7408149</v>
          </cell>
        </row>
        <row r="279">
          <cell r="B279" t="str">
            <v>364150</v>
          </cell>
          <cell r="C279">
            <v>5747934</v>
          </cell>
        </row>
        <row r="280">
          <cell r="B280" t="str">
            <v>364220</v>
          </cell>
          <cell r="C280">
            <v>-14951407</v>
          </cell>
        </row>
        <row r="281">
          <cell r="B281" t="str">
            <v>364230</v>
          </cell>
          <cell r="C281">
            <v>14457407</v>
          </cell>
        </row>
        <row r="282">
          <cell r="B282" t="str">
            <v>364180</v>
          </cell>
          <cell r="C282">
            <v>35</v>
          </cell>
        </row>
        <row r="283">
          <cell r="B283" t="str">
            <v>372982</v>
          </cell>
          <cell r="C283">
            <v>0</v>
          </cell>
        </row>
        <row r="284">
          <cell r="B284" t="str">
            <v>372981</v>
          </cell>
          <cell r="C284">
            <v>-64</v>
          </cell>
        </row>
        <row r="285">
          <cell r="B285" t="str">
            <v>372983</v>
          </cell>
          <cell r="C285">
            <v>-139376</v>
          </cell>
        </row>
        <row r="286">
          <cell r="B286" t="str">
            <v>213430</v>
          </cell>
          <cell r="C286">
            <v>8587</v>
          </cell>
        </row>
        <row r="287">
          <cell r="B287" t="str">
            <v>213350</v>
          </cell>
          <cell r="C287">
            <v>0</v>
          </cell>
        </row>
        <row r="288">
          <cell r="B288" t="str">
            <v>213210</v>
          </cell>
          <cell r="C288">
            <v>46647</v>
          </cell>
        </row>
        <row r="289">
          <cell r="B289" t="str">
            <v>213200</v>
          </cell>
          <cell r="C289">
            <v>365500</v>
          </cell>
        </row>
        <row r="290">
          <cell r="B290" t="str">
            <v>530010</v>
          </cell>
          <cell r="C290">
            <v>-1172257987</v>
          </cell>
        </row>
        <row r="291">
          <cell r="B291" t="str">
            <v>364270</v>
          </cell>
          <cell r="C291">
            <v>93304</v>
          </cell>
        </row>
        <row r="292">
          <cell r="B292" t="str">
            <v>413200</v>
          </cell>
          <cell r="C292">
            <v>-2247393</v>
          </cell>
        </row>
        <row r="293">
          <cell r="B293" t="str">
            <v>480000</v>
          </cell>
          <cell r="C293">
            <v>0</v>
          </cell>
        </row>
        <row r="294">
          <cell r="B294" t="str">
            <v>999990</v>
          </cell>
          <cell r="C294">
            <v>0</v>
          </cell>
        </row>
        <row r="295">
          <cell r="B295" t="str">
            <v>550820</v>
          </cell>
          <cell r="C295">
            <v>-23517694</v>
          </cell>
        </row>
        <row r="296">
          <cell r="B296" t="str">
            <v>550860</v>
          </cell>
          <cell r="C296">
            <v>-42</v>
          </cell>
        </row>
        <row r="297">
          <cell r="B297" t="str">
            <v>550811</v>
          </cell>
          <cell r="C297">
            <v>-5197989</v>
          </cell>
        </row>
        <row r="298">
          <cell r="B298" t="str">
            <v>550001</v>
          </cell>
          <cell r="C298">
            <v>0</v>
          </cell>
        </row>
        <row r="299">
          <cell r="B299" t="str">
            <v>550000</v>
          </cell>
          <cell r="C299">
            <v>-1958719</v>
          </cell>
        </row>
        <row r="300">
          <cell r="B300" t="str">
            <v>550822</v>
          </cell>
          <cell r="C300">
            <v>0</v>
          </cell>
        </row>
        <row r="301">
          <cell r="B301" t="str">
            <v>550812</v>
          </cell>
          <cell r="C301">
            <v>0</v>
          </cell>
        </row>
        <row r="302">
          <cell r="B302" t="str">
            <v>620612</v>
          </cell>
          <cell r="C302">
            <v>9904</v>
          </cell>
        </row>
        <row r="303">
          <cell r="B303" t="str">
            <v>765010</v>
          </cell>
          <cell r="C303">
            <v>-21323</v>
          </cell>
        </row>
        <row r="304">
          <cell r="B304" t="str">
            <v>620650</v>
          </cell>
          <cell r="C304">
            <v>261678</v>
          </cell>
        </row>
        <row r="305">
          <cell r="B305" t="str">
            <v>620620</v>
          </cell>
          <cell r="C305">
            <v>278659</v>
          </cell>
        </row>
        <row r="306">
          <cell r="B306" t="str">
            <v>620630</v>
          </cell>
          <cell r="C306">
            <v>6671747</v>
          </cell>
        </row>
        <row r="307">
          <cell r="B307" t="str">
            <v>620610</v>
          </cell>
          <cell r="C307">
            <v>1106</v>
          </cell>
        </row>
        <row r="308">
          <cell r="B308" t="str">
            <v>620640</v>
          </cell>
          <cell r="C308">
            <v>1861695</v>
          </cell>
        </row>
        <row r="309">
          <cell r="B309" t="str">
            <v>618091</v>
          </cell>
          <cell r="C309">
            <v>1768173</v>
          </cell>
        </row>
        <row r="310">
          <cell r="B310" t="str">
            <v>619091</v>
          </cell>
          <cell r="C310">
            <v>0</v>
          </cell>
        </row>
        <row r="311">
          <cell r="B311" t="str">
            <v>760000</v>
          </cell>
          <cell r="C311">
            <v>1200222</v>
          </cell>
        </row>
        <row r="312">
          <cell r="B312" t="str">
            <v>999999</v>
          </cell>
          <cell r="C312">
            <v>0</v>
          </cell>
        </row>
        <row r="313">
          <cell r="B313" t="str">
            <v>765000</v>
          </cell>
          <cell r="C313">
            <v>-2567</v>
          </cell>
        </row>
        <row r="314">
          <cell r="B314" t="str">
            <v>765020</v>
          </cell>
          <cell r="C314">
            <v>-114632</v>
          </cell>
        </row>
        <row r="315">
          <cell r="B315" t="str">
            <v>620074</v>
          </cell>
          <cell r="C315">
            <v>10208</v>
          </cell>
        </row>
        <row r="316">
          <cell r="B316" t="str">
            <v>690015</v>
          </cell>
          <cell r="C316">
            <v>-11945</v>
          </cell>
        </row>
        <row r="317">
          <cell r="B317" t="str">
            <v>620220</v>
          </cell>
          <cell r="C317">
            <v>1315070</v>
          </cell>
        </row>
        <row r="318">
          <cell r="B318" t="str">
            <v>620060</v>
          </cell>
          <cell r="C318">
            <v>10035873</v>
          </cell>
        </row>
        <row r="319">
          <cell r="B319" t="str">
            <v>708500</v>
          </cell>
          <cell r="C319">
            <v>9443308</v>
          </cell>
        </row>
        <row r="320">
          <cell r="B320" t="str">
            <v>181340</v>
          </cell>
          <cell r="C320">
            <v>140000</v>
          </cell>
        </row>
        <row r="321">
          <cell r="B321" t="str">
            <v>181320</v>
          </cell>
          <cell r="C321">
            <v>5730863</v>
          </cell>
        </row>
        <row r="322">
          <cell r="B322" t="str">
            <v>181370</v>
          </cell>
          <cell r="C322">
            <v>416752</v>
          </cell>
        </row>
        <row r="323">
          <cell r="B323" t="str">
            <v>181330</v>
          </cell>
          <cell r="C323">
            <v>62061974</v>
          </cell>
        </row>
        <row r="324">
          <cell r="B324" t="str">
            <v>404030</v>
          </cell>
          <cell r="C324">
            <v>14376413</v>
          </cell>
        </row>
        <row r="325">
          <cell r="B325" t="str">
            <v>181210</v>
          </cell>
          <cell r="C325">
            <v>0</v>
          </cell>
        </row>
        <row r="326">
          <cell r="B326" t="str">
            <v>550310</v>
          </cell>
          <cell r="C326">
            <v>0</v>
          </cell>
        </row>
        <row r="327">
          <cell r="B327" t="str">
            <v>761000</v>
          </cell>
          <cell r="C327">
            <v>-444838</v>
          </cell>
        </row>
        <row r="328">
          <cell r="B328" t="str">
            <v>926050</v>
          </cell>
          <cell r="C328">
            <v>0</v>
          </cell>
        </row>
        <row r="329">
          <cell r="B329" t="str">
            <v>374050</v>
          </cell>
          <cell r="C329">
            <v>-21429</v>
          </cell>
        </row>
        <row r="330">
          <cell r="B330" t="str">
            <v>204000</v>
          </cell>
          <cell r="C330">
            <v>-5240865</v>
          </cell>
        </row>
        <row r="331">
          <cell r="B331" t="str">
            <v>550200</v>
          </cell>
          <cell r="C331">
            <v>-28651</v>
          </cell>
        </row>
        <row r="332">
          <cell r="B332" t="str">
            <v>413130</v>
          </cell>
          <cell r="C332">
            <v>-485594</v>
          </cell>
        </row>
        <row r="333">
          <cell r="B333" t="str">
            <v>366910</v>
          </cell>
          <cell r="C333">
            <v>-456499</v>
          </cell>
        </row>
        <row r="334">
          <cell r="B334" t="str">
            <v>366300</v>
          </cell>
          <cell r="C334">
            <v>-211419</v>
          </cell>
        </row>
        <row r="335">
          <cell r="B335" t="str">
            <v>366920</v>
          </cell>
          <cell r="C335">
            <v>0</v>
          </cell>
        </row>
        <row r="336">
          <cell r="B336" t="str">
            <v>400980</v>
          </cell>
          <cell r="C336">
            <v>-1105014</v>
          </cell>
        </row>
        <row r="337">
          <cell r="B337" t="str">
            <v>620031</v>
          </cell>
          <cell r="C337">
            <v>7193</v>
          </cell>
        </row>
        <row r="338">
          <cell r="B338" t="str">
            <v>660600</v>
          </cell>
          <cell r="C338">
            <v>1279</v>
          </cell>
        </row>
        <row r="339">
          <cell r="B339" t="str">
            <v>400260</v>
          </cell>
          <cell r="C339">
            <v>45578</v>
          </cell>
        </row>
        <row r="340">
          <cell r="B340" t="str">
            <v>400062</v>
          </cell>
          <cell r="C340">
            <v>-1984645</v>
          </cell>
        </row>
        <row r="341">
          <cell r="B341" t="str">
            <v>400020</v>
          </cell>
          <cell r="C341">
            <v>-23248489</v>
          </cell>
        </row>
        <row r="342">
          <cell r="B342" t="str">
            <v>400060</v>
          </cell>
          <cell r="C342">
            <v>-604</v>
          </cell>
        </row>
        <row r="343">
          <cell r="B343" t="str">
            <v>400000</v>
          </cell>
          <cell r="C343">
            <v>0</v>
          </cell>
        </row>
        <row r="344">
          <cell r="B344" t="str">
            <v>400065</v>
          </cell>
          <cell r="C344">
            <v>0</v>
          </cell>
        </row>
        <row r="345">
          <cell r="B345" t="str">
            <v>400066</v>
          </cell>
          <cell r="C345">
            <v>0</v>
          </cell>
        </row>
        <row r="346">
          <cell r="B346" t="str">
            <v>400030</v>
          </cell>
          <cell r="C346">
            <v>-17</v>
          </cell>
        </row>
        <row r="347">
          <cell r="B347" t="str">
            <v>400040</v>
          </cell>
          <cell r="C347">
            <v>-85148</v>
          </cell>
        </row>
        <row r="348">
          <cell r="B348" t="str">
            <v>400010</v>
          </cell>
          <cell r="C348">
            <v>-366689</v>
          </cell>
        </row>
        <row r="349">
          <cell r="B349" t="str">
            <v>400210</v>
          </cell>
          <cell r="C349">
            <v>-471150</v>
          </cell>
        </row>
        <row r="350">
          <cell r="B350" t="str">
            <v>400230</v>
          </cell>
          <cell r="C350">
            <v>-20693</v>
          </cell>
        </row>
        <row r="351">
          <cell r="B351" t="str">
            <v>400220</v>
          </cell>
          <cell r="C351">
            <v>-17701496</v>
          </cell>
        </row>
        <row r="352">
          <cell r="B352" t="str">
            <v>400070</v>
          </cell>
          <cell r="C352">
            <v>0</v>
          </cell>
        </row>
        <row r="353">
          <cell r="B353" t="str">
            <v>400300</v>
          </cell>
          <cell r="C353">
            <v>28923147</v>
          </cell>
        </row>
        <row r="354">
          <cell r="B354" t="str">
            <v>400265</v>
          </cell>
          <cell r="C354">
            <v>-162</v>
          </cell>
        </row>
        <row r="355">
          <cell r="B355" t="str">
            <v>400340</v>
          </cell>
          <cell r="C355">
            <v>-15798</v>
          </cell>
        </row>
        <row r="356">
          <cell r="B356" t="str">
            <v>400080</v>
          </cell>
          <cell r="C356">
            <v>-14437</v>
          </cell>
        </row>
        <row r="357">
          <cell r="B357" t="str">
            <v>620190</v>
          </cell>
          <cell r="C357">
            <v>0</v>
          </cell>
        </row>
        <row r="358">
          <cell r="B358" t="str">
            <v>620525</v>
          </cell>
          <cell r="C358">
            <v>141877</v>
          </cell>
        </row>
        <row r="359">
          <cell r="B359" t="str">
            <v>926030</v>
          </cell>
          <cell r="C359">
            <v>0</v>
          </cell>
        </row>
        <row r="360">
          <cell r="B360" t="str">
            <v>374110</v>
          </cell>
          <cell r="C360">
            <v>-378534</v>
          </cell>
        </row>
        <row r="361">
          <cell r="B361" t="str">
            <v>204920</v>
          </cell>
          <cell r="C361">
            <v>0</v>
          </cell>
        </row>
        <row r="362">
          <cell r="B362" t="str">
            <v>610703</v>
          </cell>
          <cell r="C362">
            <v>0</v>
          </cell>
        </row>
        <row r="363">
          <cell r="B363" t="str">
            <v>530650</v>
          </cell>
          <cell r="C363">
            <v>-1133336</v>
          </cell>
        </row>
        <row r="364">
          <cell r="B364" t="str">
            <v>530660</v>
          </cell>
          <cell r="C364">
            <v>-1066664</v>
          </cell>
        </row>
        <row r="365">
          <cell r="B365" t="str">
            <v>213420</v>
          </cell>
          <cell r="C365">
            <v>9952</v>
          </cell>
        </row>
        <row r="366">
          <cell r="B366" t="str">
            <v>610748</v>
          </cell>
          <cell r="C366">
            <v>14397434</v>
          </cell>
        </row>
        <row r="367">
          <cell r="B367" t="str">
            <v>530060</v>
          </cell>
          <cell r="C367">
            <v>-90423167</v>
          </cell>
        </row>
        <row r="368">
          <cell r="B368" t="str">
            <v>610747</v>
          </cell>
          <cell r="C368">
            <v>2683558</v>
          </cell>
        </row>
        <row r="369">
          <cell r="B369" t="str">
            <v>610702</v>
          </cell>
          <cell r="C369">
            <v>1171404834</v>
          </cell>
        </row>
        <row r="370">
          <cell r="B370" t="str">
            <v>610739</v>
          </cell>
          <cell r="C370">
            <v>0</v>
          </cell>
        </row>
        <row r="371">
          <cell r="B371" t="str">
            <v>530745</v>
          </cell>
          <cell r="C371">
            <v>43302</v>
          </cell>
        </row>
        <row r="372">
          <cell r="B372" t="str">
            <v>610745</v>
          </cell>
          <cell r="C372">
            <v>-4555710</v>
          </cell>
        </row>
        <row r="373">
          <cell r="B373" t="str">
            <v>530744</v>
          </cell>
          <cell r="C373">
            <v>208544470</v>
          </cell>
        </row>
        <row r="374">
          <cell r="B374" t="str">
            <v>610744</v>
          </cell>
          <cell r="C374">
            <v>-204032513</v>
          </cell>
        </row>
        <row r="375">
          <cell r="B375" t="str">
            <v>530746</v>
          </cell>
          <cell r="C375">
            <v>0</v>
          </cell>
        </row>
        <row r="376">
          <cell r="B376" t="str">
            <v>610746</v>
          </cell>
          <cell r="C376">
            <v>0</v>
          </cell>
        </row>
        <row r="377">
          <cell r="B377" t="str">
            <v>610730</v>
          </cell>
          <cell r="C377">
            <v>29188003</v>
          </cell>
        </row>
        <row r="378">
          <cell r="B378" t="str">
            <v>610704</v>
          </cell>
          <cell r="C378">
            <v>19080043</v>
          </cell>
        </row>
        <row r="379">
          <cell r="B379" t="str">
            <v>610707</v>
          </cell>
          <cell r="C379">
            <v>814</v>
          </cell>
        </row>
        <row r="380">
          <cell r="B380" t="str">
            <v>610710</v>
          </cell>
          <cell r="C380">
            <v>20910</v>
          </cell>
        </row>
        <row r="381">
          <cell r="B381" t="str">
            <v>610734</v>
          </cell>
          <cell r="C381">
            <v>531690</v>
          </cell>
        </row>
        <row r="382">
          <cell r="B382" t="str">
            <v>610737</v>
          </cell>
          <cell r="C382">
            <v>-735249</v>
          </cell>
        </row>
        <row r="383">
          <cell r="B383" t="str">
            <v>610711</v>
          </cell>
          <cell r="C383">
            <v>1451986</v>
          </cell>
        </row>
        <row r="384">
          <cell r="B384" t="str">
            <v>610713</v>
          </cell>
          <cell r="C384">
            <v>1634792</v>
          </cell>
        </row>
        <row r="385">
          <cell r="B385" t="str">
            <v>610715</v>
          </cell>
          <cell r="C385">
            <v>679663</v>
          </cell>
        </row>
        <row r="386">
          <cell r="B386" t="str">
            <v>610701</v>
          </cell>
          <cell r="C386">
            <v>0</v>
          </cell>
        </row>
        <row r="387">
          <cell r="B387" t="str">
            <v>610717</v>
          </cell>
          <cell r="C387">
            <v>232766</v>
          </cell>
        </row>
        <row r="388">
          <cell r="B388" t="str">
            <v>610718</v>
          </cell>
          <cell r="C388">
            <v>1658284</v>
          </cell>
        </row>
        <row r="389">
          <cell r="B389" t="str">
            <v>610719</v>
          </cell>
          <cell r="C389">
            <v>3318466</v>
          </cell>
        </row>
        <row r="390">
          <cell r="B390" t="str">
            <v>610721</v>
          </cell>
          <cell r="C390">
            <v>140061651</v>
          </cell>
        </row>
        <row r="391">
          <cell r="B391" t="str">
            <v>610722</v>
          </cell>
          <cell r="C391">
            <v>34182835</v>
          </cell>
        </row>
        <row r="392">
          <cell r="B392" t="str">
            <v>610723</v>
          </cell>
          <cell r="C392">
            <v>72048144</v>
          </cell>
        </row>
        <row r="393">
          <cell r="B393" t="str">
            <v>530732</v>
          </cell>
          <cell r="C393">
            <v>0</v>
          </cell>
        </row>
        <row r="394">
          <cell r="B394" t="str">
            <v>412010</v>
          </cell>
          <cell r="C394">
            <v>-11510910</v>
          </cell>
        </row>
        <row r="395">
          <cell r="B395" t="str">
            <v>412011</v>
          </cell>
          <cell r="C395">
            <v>-2132755</v>
          </cell>
        </row>
        <row r="396">
          <cell r="B396" t="str">
            <v>610728</v>
          </cell>
          <cell r="C396">
            <v>16528930</v>
          </cell>
        </row>
        <row r="397">
          <cell r="B397" t="str">
            <v>610731</v>
          </cell>
          <cell r="C397">
            <v>15851208</v>
          </cell>
        </row>
        <row r="398">
          <cell r="B398" t="str">
            <v>694010</v>
          </cell>
          <cell r="C398">
            <v>-15952645</v>
          </cell>
        </row>
        <row r="399">
          <cell r="B399" t="str">
            <v>694000</v>
          </cell>
          <cell r="C399">
            <v>152474331</v>
          </cell>
        </row>
        <row r="400">
          <cell r="B400" t="str">
            <v>404020</v>
          </cell>
          <cell r="C400">
            <v>-51564682</v>
          </cell>
        </row>
        <row r="401">
          <cell r="B401" t="str">
            <v>371980</v>
          </cell>
          <cell r="C401">
            <v>-3666225</v>
          </cell>
        </row>
        <row r="402">
          <cell r="B402" t="str">
            <v>403040</v>
          </cell>
          <cell r="C402">
            <v>0</v>
          </cell>
        </row>
        <row r="403">
          <cell r="B403" t="str">
            <v>620720</v>
          </cell>
          <cell r="C403">
            <v>570841</v>
          </cell>
        </row>
        <row r="404">
          <cell r="B404" t="str">
            <v>413901</v>
          </cell>
          <cell r="C404">
            <v>0</v>
          </cell>
        </row>
        <row r="405">
          <cell r="B405" t="str">
            <v>413900</v>
          </cell>
          <cell r="C405">
            <v>-4128666</v>
          </cell>
        </row>
        <row r="406">
          <cell r="B406" t="str">
            <v>214340</v>
          </cell>
          <cell r="C406">
            <v>0</v>
          </cell>
        </row>
        <row r="407">
          <cell r="B407" t="str">
            <v>401017</v>
          </cell>
          <cell r="C407">
            <v>0</v>
          </cell>
        </row>
        <row r="408">
          <cell r="B408" t="str">
            <v>620330</v>
          </cell>
          <cell r="C408">
            <v>675000</v>
          </cell>
        </row>
        <row r="409">
          <cell r="B409" t="str">
            <v>619241</v>
          </cell>
          <cell r="C409">
            <v>71439</v>
          </cell>
        </row>
        <row r="410">
          <cell r="B410" t="str">
            <v>619020</v>
          </cell>
          <cell r="C410">
            <v>396576</v>
          </cell>
        </row>
        <row r="411">
          <cell r="B411" t="str">
            <v>690034</v>
          </cell>
          <cell r="C411">
            <v>-15040916</v>
          </cell>
        </row>
        <row r="412">
          <cell r="B412" t="str">
            <v>619075</v>
          </cell>
          <cell r="C412">
            <v>358087</v>
          </cell>
        </row>
        <row r="413">
          <cell r="B413" t="str">
            <v>619012</v>
          </cell>
          <cell r="C413">
            <v>422</v>
          </cell>
        </row>
        <row r="414">
          <cell r="B414" t="str">
            <v>619282</v>
          </cell>
          <cell r="C414">
            <v>4453</v>
          </cell>
        </row>
        <row r="415">
          <cell r="B415" t="str">
            <v>619496</v>
          </cell>
          <cell r="C415">
            <v>182741</v>
          </cell>
        </row>
        <row r="416">
          <cell r="B416" t="str">
            <v>619522</v>
          </cell>
          <cell r="C416">
            <v>258376</v>
          </cell>
        </row>
        <row r="417">
          <cell r="B417" t="str">
            <v>619014</v>
          </cell>
          <cell r="C417">
            <v>0</v>
          </cell>
        </row>
        <row r="418">
          <cell r="B418" t="str">
            <v>275082</v>
          </cell>
          <cell r="C418">
            <v>0</v>
          </cell>
        </row>
        <row r="419">
          <cell r="B419" t="str">
            <v>275182</v>
          </cell>
          <cell r="C419">
            <v>0</v>
          </cell>
        </row>
        <row r="420">
          <cell r="B420" t="str">
            <v>275083</v>
          </cell>
          <cell r="C420">
            <v>0</v>
          </cell>
        </row>
        <row r="421">
          <cell r="B421" t="str">
            <v>275183</v>
          </cell>
          <cell r="C421">
            <v>0</v>
          </cell>
        </row>
        <row r="422">
          <cell r="B422" t="str">
            <v>275184</v>
          </cell>
          <cell r="C422">
            <v>0</v>
          </cell>
        </row>
        <row r="423">
          <cell r="B423" t="str">
            <v>275084</v>
          </cell>
          <cell r="C423">
            <v>3383445</v>
          </cell>
        </row>
        <row r="424">
          <cell r="B424" t="str">
            <v>761413</v>
          </cell>
          <cell r="C424">
            <v>0</v>
          </cell>
        </row>
        <row r="425">
          <cell r="B425" t="str">
            <v>275180</v>
          </cell>
          <cell r="C425">
            <v>0</v>
          </cell>
        </row>
        <row r="426">
          <cell r="B426" t="str">
            <v>275181</v>
          </cell>
          <cell r="C426">
            <v>0</v>
          </cell>
        </row>
        <row r="427">
          <cell r="B427" t="str">
            <v>275179</v>
          </cell>
          <cell r="C427">
            <v>0</v>
          </cell>
        </row>
        <row r="428">
          <cell r="B428" t="str">
            <v>619010</v>
          </cell>
          <cell r="C428">
            <v>156375</v>
          </cell>
        </row>
        <row r="429">
          <cell r="B429" t="str">
            <v>761720</v>
          </cell>
          <cell r="C429">
            <v>270752</v>
          </cell>
        </row>
        <row r="430">
          <cell r="B430" t="str">
            <v>761660</v>
          </cell>
          <cell r="C430">
            <v>289656</v>
          </cell>
        </row>
        <row r="431">
          <cell r="B431" t="str">
            <v>761710</v>
          </cell>
          <cell r="C431">
            <v>0</v>
          </cell>
        </row>
        <row r="432">
          <cell r="B432" t="str">
            <v>761220</v>
          </cell>
          <cell r="C432">
            <v>3855759</v>
          </cell>
        </row>
        <row r="433">
          <cell r="B433" t="str">
            <v>761230</v>
          </cell>
          <cell r="C433">
            <v>-3855759</v>
          </cell>
        </row>
        <row r="434">
          <cell r="B434" t="str">
            <v>761210</v>
          </cell>
          <cell r="C434">
            <v>-240600181</v>
          </cell>
        </row>
        <row r="435">
          <cell r="B435" t="str">
            <v>761260</v>
          </cell>
          <cell r="C435">
            <v>3106946</v>
          </cell>
        </row>
        <row r="436">
          <cell r="B436" t="str">
            <v>761250</v>
          </cell>
          <cell r="C436">
            <v>-3106946</v>
          </cell>
        </row>
        <row r="437">
          <cell r="B437" t="str">
            <v>211050</v>
          </cell>
          <cell r="C437">
            <v>0</v>
          </cell>
        </row>
        <row r="438">
          <cell r="B438" t="str">
            <v>570091</v>
          </cell>
          <cell r="C438">
            <v>0</v>
          </cell>
        </row>
        <row r="439">
          <cell r="B439" t="str">
            <v>761200</v>
          </cell>
          <cell r="C439">
            <v>240574075</v>
          </cell>
        </row>
        <row r="440">
          <cell r="B440" t="str">
            <v>619999</v>
          </cell>
          <cell r="C440">
            <v>-1277749</v>
          </cell>
        </row>
        <row r="441">
          <cell r="B441" t="str">
            <v>356100</v>
          </cell>
          <cell r="C441">
            <v>-16382</v>
          </cell>
        </row>
        <row r="442">
          <cell r="B442" t="str">
            <v>570999</v>
          </cell>
          <cell r="C442">
            <v>5286350</v>
          </cell>
        </row>
        <row r="443">
          <cell r="B443" t="str">
            <v>356101</v>
          </cell>
          <cell r="C443">
            <v>-1</v>
          </cell>
        </row>
        <row r="444">
          <cell r="B444" t="str">
            <v>356500</v>
          </cell>
          <cell r="C444">
            <v>0</v>
          </cell>
        </row>
        <row r="445">
          <cell r="B445" t="str">
            <v>220400</v>
          </cell>
          <cell r="C445">
            <v>0</v>
          </cell>
        </row>
        <row r="446">
          <cell r="B446" t="str">
            <v>761140</v>
          </cell>
          <cell r="C446">
            <v>463730</v>
          </cell>
        </row>
        <row r="447">
          <cell r="B447" t="str">
            <v>761410</v>
          </cell>
          <cell r="C447">
            <v>-13917560</v>
          </cell>
        </row>
        <row r="448">
          <cell r="B448" t="str">
            <v>761110</v>
          </cell>
          <cell r="C448">
            <v>159610696</v>
          </cell>
        </row>
        <row r="449">
          <cell r="B449" t="str">
            <v>761010</v>
          </cell>
          <cell r="C449">
            <v>-321243</v>
          </cell>
        </row>
        <row r="450">
          <cell r="B450" t="str">
            <v>761120</v>
          </cell>
          <cell r="C450">
            <v>-360857</v>
          </cell>
        </row>
        <row r="451">
          <cell r="B451" t="str">
            <v>761412</v>
          </cell>
          <cell r="C451">
            <v>-6329403</v>
          </cell>
        </row>
        <row r="452">
          <cell r="B452" t="str">
            <v>761330</v>
          </cell>
          <cell r="C452">
            <v>-2774954</v>
          </cell>
        </row>
        <row r="453">
          <cell r="B453" t="str">
            <v>761680</v>
          </cell>
          <cell r="C453">
            <v>-585902</v>
          </cell>
        </row>
        <row r="454">
          <cell r="B454" t="str">
            <v>570093</v>
          </cell>
          <cell r="C454">
            <v>0</v>
          </cell>
        </row>
        <row r="455">
          <cell r="B455" t="str">
            <v>570092</v>
          </cell>
          <cell r="C455">
            <v>6209</v>
          </cell>
        </row>
        <row r="456">
          <cell r="B456" t="str">
            <v>570000</v>
          </cell>
          <cell r="C456">
            <v>-5292559</v>
          </cell>
        </row>
        <row r="457">
          <cell r="B457" t="str">
            <v>219050</v>
          </cell>
          <cell r="C457">
            <v>-14240</v>
          </cell>
        </row>
        <row r="458">
          <cell r="B458" t="str">
            <v>761180</v>
          </cell>
          <cell r="C458">
            <v>39161382</v>
          </cell>
        </row>
        <row r="459">
          <cell r="B459" t="str">
            <v>356104</v>
          </cell>
          <cell r="C459">
            <v>0</v>
          </cell>
        </row>
        <row r="460">
          <cell r="B460" t="str">
            <v>228060</v>
          </cell>
          <cell r="C460">
            <v>0</v>
          </cell>
        </row>
        <row r="461">
          <cell r="B461" t="str">
            <v>228630</v>
          </cell>
          <cell r="C461">
            <v>0</v>
          </cell>
        </row>
        <row r="462">
          <cell r="B462" t="str">
            <v>620054</v>
          </cell>
          <cell r="C462">
            <v>-461</v>
          </cell>
        </row>
        <row r="463">
          <cell r="B463" t="str">
            <v>224030</v>
          </cell>
          <cell r="C463">
            <v>1492680</v>
          </cell>
        </row>
        <row r="464">
          <cell r="B464" t="str">
            <v>228100</v>
          </cell>
          <cell r="C464">
            <v>278766</v>
          </cell>
        </row>
        <row r="465">
          <cell r="B465" t="str">
            <v>231030</v>
          </cell>
          <cell r="C465">
            <v>0</v>
          </cell>
        </row>
        <row r="466">
          <cell r="B466" t="str">
            <v>228070</v>
          </cell>
          <cell r="C466">
            <v>0</v>
          </cell>
        </row>
        <row r="467">
          <cell r="B467" t="str">
            <v>231010</v>
          </cell>
          <cell r="C467">
            <v>0</v>
          </cell>
        </row>
        <row r="468">
          <cell r="B468" t="str">
            <v>228620</v>
          </cell>
          <cell r="C468">
            <v>6481</v>
          </cell>
        </row>
        <row r="469">
          <cell r="B469" t="str">
            <v>228001</v>
          </cell>
          <cell r="C469">
            <v>2990186</v>
          </cell>
        </row>
        <row r="470">
          <cell r="B470" t="str">
            <v>620051</v>
          </cell>
          <cell r="C470">
            <v>0</v>
          </cell>
        </row>
        <row r="471">
          <cell r="B471" t="str">
            <v>228999</v>
          </cell>
          <cell r="C471">
            <v>-6160327</v>
          </cell>
        </row>
        <row r="472">
          <cell r="B472" t="str">
            <v>352008</v>
          </cell>
          <cell r="C472">
            <v>0</v>
          </cell>
        </row>
        <row r="473">
          <cell r="B473" t="str">
            <v>620056</v>
          </cell>
          <cell r="C473">
            <v>-29975</v>
          </cell>
        </row>
        <row r="474">
          <cell r="B474" t="str">
            <v>228002</v>
          </cell>
          <cell r="C474">
            <v>-1950</v>
          </cell>
        </row>
        <row r="475">
          <cell r="B475" t="str">
            <v>620053</v>
          </cell>
          <cell r="C475">
            <v>-44241</v>
          </cell>
        </row>
        <row r="476">
          <cell r="B476" t="str">
            <v>228000</v>
          </cell>
          <cell r="C476">
            <v>26661259</v>
          </cell>
        </row>
        <row r="477">
          <cell r="B477" t="str">
            <v>266059</v>
          </cell>
          <cell r="C477">
            <v>0</v>
          </cell>
        </row>
        <row r="478">
          <cell r="B478" t="str">
            <v>266061</v>
          </cell>
          <cell r="C478">
            <v>0</v>
          </cell>
        </row>
        <row r="479">
          <cell r="B479" t="str">
            <v>266056</v>
          </cell>
          <cell r="C479">
            <v>0</v>
          </cell>
        </row>
        <row r="480">
          <cell r="B480" t="str">
            <v>266058</v>
          </cell>
          <cell r="C480">
            <v>0</v>
          </cell>
        </row>
        <row r="481">
          <cell r="B481" t="str">
            <v>266057</v>
          </cell>
          <cell r="C481">
            <v>0</v>
          </cell>
        </row>
        <row r="482">
          <cell r="B482" t="str">
            <v>266054</v>
          </cell>
          <cell r="C482">
            <v>0</v>
          </cell>
        </row>
        <row r="483">
          <cell r="B483" t="str">
            <v>266053</v>
          </cell>
          <cell r="C483">
            <v>1146746</v>
          </cell>
        </row>
        <row r="484">
          <cell r="B484" t="str">
            <v>266052</v>
          </cell>
          <cell r="C484">
            <v>0</v>
          </cell>
        </row>
        <row r="485">
          <cell r="B485" t="str">
            <v>266055</v>
          </cell>
          <cell r="C485">
            <v>0</v>
          </cell>
        </row>
        <row r="486">
          <cell r="B486" t="str">
            <v>550730</v>
          </cell>
          <cell r="C486">
            <v>75095</v>
          </cell>
        </row>
        <row r="487">
          <cell r="B487" t="str">
            <v>220300</v>
          </cell>
          <cell r="C487">
            <v>0</v>
          </cell>
        </row>
        <row r="488">
          <cell r="B488" t="str">
            <v>266060</v>
          </cell>
          <cell r="C488">
            <v>0</v>
          </cell>
        </row>
        <row r="489">
          <cell r="B489" t="str">
            <v>266051</v>
          </cell>
          <cell r="C489">
            <v>0</v>
          </cell>
        </row>
        <row r="490">
          <cell r="B490" t="str">
            <v>620058</v>
          </cell>
          <cell r="C490">
            <v>-68455</v>
          </cell>
        </row>
        <row r="491">
          <cell r="B491" t="str">
            <v>277860</v>
          </cell>
          <cell r="C491">
            <v>184865</v>
          </cell>
        </row>
        <row r="492">
          <cell r="B492" t="str">
            <v>550873</v>
          </cell>
          <cell r="C492">
            <v>0</v>
          </cell>
        </row>
        <row r="493">
          <cell r="B493" t="str">
            <v>550878</v>
          </cell>
          <cell r="C493">
            <v>0</v>
          </cell>
        </row>
        <row r="494">
          <cell r="B494" t="str">
            <v>550871</v>
          </cell>
          <cell r="C494">
            <v>0</v>
          </cell>
        </row>
        <row r="495">
          <cell r="B495" t="str">
            <v>550874</v>
          </cell>
          <cell r="C495">
            <v>0</v>
          </cell>
        </row>
        <row r="496">
          <cell r="B496" t="str">
            <v>550875</v>
          </cell>
          <cell r="C496">
            <v>0</v>
          </cell>
        </row>
        <row r="497">
          <cell r="B497" t="str">
            <v>550876</v>
          </cell>
          <cell r="C497">
            <v>0</v>
          </cell>
        </row>
        <row r="498">
          <cell r="B498" t="str">
            <v>620920</v>
          </cell>
          <cell r="C498">
            <v>169163</v>
          </cell>
        </row>
        <row r="499">
          <cell r="B499" t="str">
            <v>550877</v>
          </cell>
          <cell r="C499">
            <v>0</v>
          </cell>
        </row>
        <row r="500">
          <cell r="B500" t="str">
            <v>620019</v>
          </cell>
          <cell r="C500">
            <v>-1512259</v>
          </cell>
        </row>
        <row r="501">
          <cell r="B501" t="str">
            <v>690035</v>
          </cell>
          <cell r="C501">
            <v>1067072</v>
          </cell>
        </row>
        <row r="502">
          <cell r="B502" t="str">
            <v>690020</v>
          </cell>
          <cell r="C502">
            <v>-362579113</v>
          </cell>
        </row>
        <row r="503">
          <cell r="B503" t="str">
            <v>690030</v>
          </cell>
          <cell r="C503">
            <v>-13735805</v>
          </cell>
        </row>
        <row r="504">
          <cell r="B504" t="str">
            <v>620012</v>
          </cell>
          <cell r="C504">
            <v>83624044</v>
          </cell>
        </row>
        <row r="505">
          <cell r="B505" t="str">
            <v>620011</v>
          </cell>
          <cell r="C505">
            <v>277908013</v>
          </cell>
        </row>
        <row r="506">
          <cell r="B506" t="str">
            <v>620020</v>
          </cell>
          <cell r="C506">
            <v>75067584</v>
          </cell>
        </row>
        <row r="507">
          <cell r="B507" t="str">
            <v>620024</v>
          </cell>
          <cell r="C507">
            <v>3291355</v>
          </cell>
        </row>
        <row r="508">
          <cell r="B508" t="str">
            <v>377010</v>
          </cell>
          <cell r="C508">
            <v>0</v>
          </cell>
        </row>
        <row r="509">
          <cell r="B509" t="str">
            <v>690032</v>
          </cell>
          <cell r="C509">
            <v>-142876853</v>
          </cell>
        </row>
        <row r="510">
          <cell r="B510" t="str">
            <v>377020</v>
          </cell>
          <cell r="C510">
            <v>0</v>
          </cell>
        </row>
        <row r="511">
          <cell r="B511" t="str">
            <v>620010</v>
          </cell>
          <cell r="C511">
            <v>1856473</v>
          </cell>
        </row>
        <row r="512">
          <cell r="B512" t="str">
            <v>620021</v>
          </cell>
          <cell r="C512">
            <v>2336791</v>
          </cell>
        </row>
        <row r="513">
          <cell r="B513" t="str">
            <v>620009</v>
          </cell>
          <cell r="C513">
            <v>0</v>
          </cell>
        </row>
        <row r="514">
          <cell r="B514" t="str">
            <v>620400</v>
          </cell>
          <cell r="C514">
            <v>-3000</v>
          </cell>
        </row>
        <row r="515">
          <cell r="B515" t="str">
            <v>323300</v>
          </cell>
          <cell r="C515">
            <v>0</v>
          </cell>
        </row>
        <row r="516">
          <cell r="B516" t="str">
            <v>620615</v>
          </cell>
          <cell r="C516">
            <v>3470</v>
          </cell>
        </row>
        <row r="517">
          <cell r="B517" t="str">
            <v>451250</v>
          </cell>
          <cell r="C517">
            <v>-14334840</v>
          </cell>
        </row>
        <row r="518">
          <cell r="B518" t="str">
            <v>761740</v>
          </cell>
          <cell r="C518">
            <v>64955</v>
          </cell>
        </row>
        <row r="519">
          <cell r="B519" t="str">
            <v>620380</v>
          </cell>
          <cell r="C519">
            <v>60356</v>
          </cell>
        </row>
        <row r="520">
          <cell r="B520" t="str">
            <v>452070</v>
          </cell>
          <cell r="C520">
            <v>-106465</v>
          </cell>
        </row>
        <row r="521">
          <cell r="B521" t="str">
            <v>451000</v>
          </cell>
          <cell r="C521">
            <v>-6755220</v>
          </cell>
        </row>
        <row r="522">
          <cell r="B522" t="str">
            <v>452051</v>
          </cell>
          <cell r="C522">
            <v>-13020320</v>
          </cell>
        </row>
        <row r="523">
          <cell r="B523" t="str">
            <v>452050</v>
          </cell>
          <cell r="C523">
            <v>-24516284</v>
          </cell>
        </row>
        <row r="524">
          <cell r="B524" t="str">
            <v>452053</v>
          </cell>
          <cell r="C524">
            <v>-18191371</v>
          </cell>
        </row>
        <row r="525">
          <cell r="B525" t="str">
            <v>452052</v>
          </cell>
          <cell r="C525">
            <v>-4713308</v>
          </cell>
        </row>
        <row r="526">
          <cell r="B526" t="str">
            <v>452054</v>
          </cell>
          <cell r="C526">
            <v>-5941720</v>
          </cell>
        </row>
        <row r="527">
          <cell r="B527" t="str">
            <v>269052</v>
          </cell>
          <cell r="C527">
            <v>0</v>
          </cell>
        </row>
        <row r="528">
          <cell r="B528" t="str">
            <v>269054</v>
          </cell>
          <cell r="C528">
            <v>0</v>
          </cell>
        </row>
        <row r="529">
          <cell r="B529" t="str">
            <v>269050</v>
          </cell>
          <cell r="C529">
            <v>0</v>
          </cell>
        </row>
        <row r="530">
          <cell r="B530" t="str">
            <v>269055</v>
          </cell>
          <cell r="C530">
            <v>0</v>
          </cell>
        </row>
        <row r="531">
          <cell r="B531" t="str">
            <v>269051</v>
          </cell>
          <cell r="C531">
            <v>0</v>
          </cell>
        </row>
        <row r="532">
          <cell r="B532" t="str">
            <v>269053</v>
          </cell>
          <cell r="C532">
            <v>3150000</v>
          </cell>
        </row>
        <row r="533">
          <cell r="B533" t="str">
            <v>330000</v>
          </cell>
          <cell r="C533">
            <v>-896328000</v>
          </cell>
        </row>
        <row r="534">
          <cell r="B534" t="str">
            <v>610601</v>
          </cell>
          <cell r="C534">
            <v>3534931</v>
          </cell>
        </row>
        <row r="535">
          <cell r="B535" t="str">
            <v>530664</v>
          </cell>
          <cell r="C535">
            <v>-1950178</v>
          </cell>
        </row>
        <row r="536">
          <cell r="B536" t="str">
            <v>610604</v>
          </cell>
          <cell r="C536">
            <v>438426</v>
          </cell>
        </row>
        <row r="537">
          <cell r="B537" t="str">
            <v>610603</v>
          </cell>
          <cell r="C537">
            <v>14581</v>
          </cell>
        </row>
        <row r="538">
          <cell r="B538" t="str">
            <v>530661</v>
          </cell>
          <cell r="C538">
            <v>-4458099</v>
          </cell>
        </row>
        <row r="539">
          <cell r="B539" t="str">
            <v>610602</v>
          </cell>
          <cell r="C539">
            <v>128</v>
          </cell>
        </row>
        <row r="540">
          <cell r="B540" t="str">
            <v>530665</v>
          </cell>
          <cell r="C540">
            <v>-368722</v>
          </cell>
        </row>
        <row r="541">
          <cell r="B541" t="str">
            <v>530666</v>
          </cell>
          <cell r="C541">
            <v>-514304</v>
          </cell>
        </row>
        <row r="542">
          <cell r="B542" t="str">
            <v>610605</v>
          </cell>
          <cell r="C542">
            <v>375132</v>
          </cell>
        </row>
        <row r="543">
          <cell r="B543" t="str">
            <v>610606</v>
          </cell>
          <cell r="C543">
            <v>425395</v>
          </cell>
        </row>
        <row r="544">
          <cell r="B544" t="str">
            <v>610607</v>
          </cell>
          <cell r="C544">
            <v>-369402</v>
          </cell>
        </row>
        <row r="545">
          <cell r="B545" t="str">
            <v>530667</v>
          </cell>
          <cell r="C545">
            <v>-488864</v>
          </cell>
        </row>
        <row r="546">
          <cell r="B546" t="str">
            <v>550160</v>
          </cell>
          <cell r="C546">
            <v>0</v>
          </cell>
        </row>
        <row r="547">
          <cell r="B547" t="str">
            <v>920070</v>
          </cell>
          <cell r="C547">
            <v>0</v>
          </cell>
        </row>
        <row r="548">
          <cell r="B548" t="str">
            <v>920040</v>
          </cell>
          <cell r="C548">
            <v>0</v>
          </cell>
        </row>
        <row r="549">
          <cell r="B549" t="str">
            <v>530640</v>
          </cell>
          <cell r="C549">
            <v>-1267816</v>
          </cell>
        </row>
        <row r="550">
          <cell r="B550" t="str">
            <v>530631</v>
          </cell>
          <cell r="C550">
            <v>-133336</v>
          </cell>
        </row>
        <row r="551">
          <cell r="B551" t="str">
            <v>275149</v>
          </cell>
          <cell r="C551">
            <v>173129</v>
          </cell>
        </row>
        <row r="552">
          <cell r="B552" t="str">
            <v>275150</v>
          </cell>
          <cell r="C552">
            <v>162944</v>
          </cell>
        </row>
        <row r="553">
          <cell r="B553" t="str">
            <v>275151</v>
          </cell>
          <cell r="C553">
            <v>20368</v>
          </cell>
        </row>
        <row r="554">
          <cell r="B554" t="str">
            <v>275146</v>
          </cell>
          <cell r="C554">
            <v>1939827</v>
          </cell>
        </row>
        <row r="555">
          <cell r="B555" t="str">
            <v>275248</v>
          </cell>
          <cell r="C555">
            <v>0</v>
          </cell>
        </row>
        <row r="556">
          <cell r="B556" t="str">
            <v>275148</v>
          </cell>
          <cell r="C556">
            <v>219549</v>
          </cell>
        </row>
        <row r="557">
          <cell r="B557" t="str">
            <v>275152</v>
          </cell>
          <cell r="C557">
            <v>20368</v>
          </cell>
        </row>
        <row r="558">
          <cell r="B558" t="str">
            <v>275147</v>
          </cell>
          <cell r="C558">
            <v>20368</v>
          </cell>
        </row>
        <row r="559">
          <cell r="B559" t="str">
            <v>550130</v>
          </cell>
          <cell r="C559">
            <v>-38255</v>
          </cell>
        </row>
        <row r="560">
          <cell r="B560" t="str">
            <v>560060</v>
          </cell>
          <cell r="C560">
            <v>6293223</v>
          </cell>
        </row>
        <row r="561">
          <cell r="B561" t="str">
            <v>374096</v>
          </cell>
          <cell r="C561">
            <v>-74</v>
          </cell>
        </row>
        <row r="562">
          <cell r="B562" t="str">
            <v>741510</v>
          </cell>
          <cell r="C562">
            <v>-789901</v>
          </cell>
        </row>
        <row r="563">
          <cell r="B563" t="str">
            <v>140100</v>
          </cell>
          <cell r="C563">
            <v>-5408338757</v>
          </cell>
        </row>
        <row r="564">
          <cell r="B564" t="str">
            <v>110100</v>
          </cell>
          <cell r="C564">
            <v>14460956457</v>
          </cell>
        </row>
        <row r="565">
          <cell r="B565" t="str">
            <v>741100</v>
          </cell>
          <cell r="C565">
            <v>228982378</v>
          </cell>
        </row>
        <row r="566">
          <cell r="B566" t="str">
            <v>413300</v>
          </cell>
          <cell r="C566">
            <v>-390000</v>
          </cell>
        </row>
        <row r="567">
          <cell r="B567" t="str">
            <v>275014</v>
          </cell>
          <cell r="C567">
            <v>0</v>
          </cell>
        </row>
        <row r="568">
          <cell r="B568" t="str">
            <v>452011</v>
          </cell>
          <cell r="C568">
            <v>0</v>
          </cell>
        </row>
        <row r="569">
          <cell r="B569" t="str">
            <v>690012</v>
          </cell>
          <cell r="C569">
            <v>165318</v>
          </cell>
        </row>
        <row r="570">
          <cell r="B570" t="str">
            <v>690014</v>
          </cell>
          <cell r="C570">
            <v>112325</v>
          </cell>
        </row>
        <row r="571">
          <cell r="B571" t="str">
            <v>690013</v>
          </cell>
          <cell r="C571">
            <v>-11271275</v>
          </cell>
        </row>
        <row r="572">
          <cell r="B572" t="str">
            <v>364210</v>
          </cell>
          <cell r="C572">
            <v>110815</v>
          </cell>
        </row>
        <row r="573">
          <cell r="B573" t="str">
            <v>364200</v>
          </cell>
          <cell r="C573">
            <v>0</v>
          </cell>
        </row>
        <row r="574">
          <cell r="B574" t="str">
            <v>620261</v>
          </cell>
          <cell r="C574">
            <v>237733</v>
          </cell>
        </row>
        <row r="575">
          <cell r="B575" t="str">
            <v>620360</v>
          </cell>
          <cell r="C575">
            <v>448598</v>
          </cell>
        </row>
        <row r="576">
          <cell r="B576" t="str">
            <v>247161</v>
          </cell>
          <cell r="C576">
            <v>0</v>
          </cell>
        </row>
        <row r="577">
          <cell r="B577" t="str">
            <v>247160</v>
          </cell>
          <cell r="C577">
            <v>132296173</v>
          </cell>
        </row>
        <row r="578">
          <cell r="B578" t="str">
            <v>204590</v>
          </cell>
          <cell r="C578">
            <v>0</v>
          </cell>
        </row>
        <row r="579">
          <cell r="B579" t="str">
            <v>268017</v>
          </cell>
          <cell r="C579">
            <v>11347853</v>
          </cell>
        </row>
        <row r="580">
          <cell r="B580" t="str">
            <v>268018</v>
          </cell>
          <cell r="C580">
            <v>-11347853</v>
          </cell>
        </row>
        <row r="581">
          <cell r="B581" t="str">
            <v>110920</v>
          </cell>
          <cell r="C581">
            <v>0</v>
          </cell>
        </row>
        <row r="582">
          <cell r="B582" t="str">
            <v>741520</v>
          </cell>
          <cell r="C582">
            <v>-640309</v>
          </cell>
        </row>
        <row r="583">
          <cell r="B583" t="str">
            <v>140200</v>
          </cell>
          <cell r="C583">
            <v>-112970935</v>
          </cell>
        </row>
        <row r="584">
          <cell r="B584" t="str">
            <v>110200</v>
          </cell>
          <cell r="C584">
            <v>150260912</v>
          </cell>
        </row>
        <row r="585">
          <cell r="B585" t="str">
            <v>741200</v>
          </cell>
          <cell r="C585">
            <v>9091518</v>
          </cell>
        </row>
        <row r="586">
          <cell r="B586" t="str">
            <v>364250</v>
          </cell>
          <cell r="C586">
            <v>371</v>
          </cell>
        </row>
        <row r="587">
          <cell r="B587" t="str">
            <v>213700</v>
          </cell>
          <cell r="C587">
            <v>-36424</v>
          </cell>
        </row>
        <row r="588">
          <cell r="B588" t="str">
            <v>620496</v>
          </cell>
          <cell r="C588">
            <v>-480290</v>
          </cell>
        </row>
        <row r="589">
          <cell r="B589" t="str">
            <v>690496</v>
          </cell>
          <cell r="C589">
            <v>-828226</v>
          </cell>
        </row>
        <row r="590">
          <cell r="B590" t="str">
            <v>277080</v>
          </cell>
          <cell r="C590">
            <v>0</v>
          </cell>
        </row>
        <row r="591">
          <cell r="B591" t="str">
            <v>277000</v>
          </cell>
          <cell r="C591">
            <v>500435</v>
          </cell>
        </row>
        <row r="592">
          <cell r="B592" t="str">
            <v>620075</v>
          </cell>
          <cell r="C592">
            <v>96879</v>
          </cell>
        </row>
        <row r="593">
          <cell r="B593" t="str">
            <v>690075</v>
          </cell>
          <cell r="C593">
            <v>1941528</v>
          </cell>
        </row>
        <row r="594">
          <cell r="B594" t="str">
            <v>374980</v>
          </cell>
          <cell r="C594">
            <v>0</v>
          </cell>
        </row>
        <row r="595">
          <cell r="B595" t="str">
            <v>620070</v>
          </cell>
          <cell r="C595">
            <v>585505</v>
          </cell>
        </row>
        <row r="596">
          <cell r="B596" t="str">
            <v>364000</v>
          </cell>
          <cell r="C596">
            <v>-77782</v>
          </cell>
        </row>
        <row r="597">
          <cell r="B597" t="str">
            <v>275021</v>
          </cell>
          <cell r="C597">
            <v>118689</v>
          </cell>
        </row>
        <row r="598">
          <cell r="B598" t="str">
            <v>275022</v>
          </cell>
          <cell r="C598">
            <v>13197993</v>
          </cell>
        </row>
        <row r="599">
          <cell r="B599" t="str">
            <v>205099</v>
          </cell>
          <cell r="C599">
            <v>0</v>
          </cell>
        </row>
        <row r="600">
          <cell r="B600" t="str">
            <v>277110</v>
          </cell>
          <cell r="C600">
            <v>14737</v>
          </cell>
        </row>
        <row r="601">
          <cell r="B601" t="str">
            <v>413530</v>
          </cell>
          <cell r="C601">
            <v>97715</v>
          </cell>
        </row>
        <row r="602">
          <cell r="B602" t="str">
            <v>620050</v>
          </cell>
          <cell r="C602">
            <v>0</v>
          </cell>
        </row>
        <row r="603">
          <cell r="B603" t="str">
            <v>374095</v>
          </cell>
          <cell r="C603">
            <v>0</v>
          </cell>
        </row>
        <row r="604">
          <cell r="B604" t="str">
            <v>401200</v>
          </cell>
          <cell r="C604">
            <v>0</v>
          </cell>
        </row>
        <row r="605">
          <cell r="B605" t="str">
            <v>369981</v>
          </cell>
          <cell r="C605">
            <v>-9306077</v>
          </cell>
        </row>
        <row r="606">
          <cell r="B606" t="str">
            <v>369980</v>
          </cell>
          <cell r="C606">
            <v>0</v>
          </cell>
        </row>
        <row r="607">
          <cell r="B607" t="str">
            <v>923000</v>
          </cell>
          <cell r="C607">
            <v>0</v>
          </cell>
        </row>
        <row r="608">
          <cell r="B608" t="str">
            <v>228010</v>
          </cell>
          <cell r="C608">
            <v>23243016</v>
          </cell>
        </row>
        <row r="609">
          <cell r="B609" t="str">
            <v>620331</v>
          </cell>
          <cell r="C609">
            <v>67621</v>
          </cell>
        </row>
        <row r="610">
          <cell r="B610" t="str">
            <v>228003</v>
          </cell>
          <cell r="C610">
            <v>0</v>
          </cell>
        </row>
        <row r="611">
          <cell r="B611" t="str">
            <v>300010</v>
          </cell>
          <cell r="C611">
            <v>0</v>
          </cell>
        </row>
        <row r="612">
          <cell r="B612" t="str">
            <v>620078</v>
          </cell>
          <cell r="C612">
            <v>0</v>
          </cell>
        </row>
        <row r="613">
          <cell r="B613" t="str">
            <v>620492</v>
          </cell>
          <cell r="C613">
            <v>551</v>
          </cell>
        </row>
        <row r="614">
          <cell r="B614" t="str">
            <v>274210</v>
          </cell>
          <cell r="C614">
            <v>0</v>
          </cell>
        </row>
        <row r="615">
          <cell r="B615" t="str">
            <v>274100</v>
          </cell>
          <cell r="C615">
            <v>0</v>
          </cell>
        </row>
        <row r="616">
          <cell r="B616" t="str">
            <v>323000</v>
          </cell>
          <cell r="C616">
            <v>0</v>
          </cell>
        </row>
        <row r="617">
          <cell r="B617" t="str">
            <v>620997</v>
          </cell>
          <cell r="C617">
            <v>0</v>
          </cell>
        </row>
        <row r="618">
          <cell r="B618" t="str">
            <v>277950</v>
          </cell>
          <cell r="C618">
            <v>0</v>
          </cell>
        </row>
        <row r="619">
          <cell r="B619" t="str">
            <v>452000</v>
          </cell>
          <cell r="C619">
            <v>-13000427</v>
          </cell>
        </row>
        <row r="620">
          <cell r="B620" t="str">
            <v>620621</v>
          </cell>
          <cell r="C620">
            <v>65</v>
          </cell>
        </row>
        <row r="621">
          <cell r="B621" t="str">
            <v>620071</v>
          </cell>
          <cell r="C621">
            <v>143134</v>
          </cell>
        </row>
        <row r="622">
          <cell r="B622" t="str">
            <v>204150</v>
          </cell>
          <cell r="C622">
            <v>116233</v>
          </cell>
        </row>
        <row r="623">
          <cell r="B623" t="str">
            <v>211861</v>
          </cell>
          <cell r="C623">
            <v>0</v>
          </cell>
        </row>
        <row r="624">
          <cell r="B624" t="str">
            <v>277035</v>
          </cell>
          <cell r="C624">
            <v>0</v>
          </cell>
        </row>
        <row r="625">
          <cell r="B625" t="str">
            <v>413910</v>
          </cell>
          <cell r="C625">
            <v>0</v>
          </cell>
        </row>
        <row r="626">
          <cell r="B626" t="str">
            <v>211863</v>
          </cell>
          <cell r="C626">
            <v>0</v>
          </cell>
        </row>
        <row r="627">
          <cell r="B627" t="str">
            <v>211864</v>
          </cell>
          <cell r="C627">
            <v>0</v>
          </cell>
        </row>
        <row r="628">
          <cell r="B628" t="str">
            <v>266050</v>
          </cell>
          <cell r="C628">
            <v>0</v>
          </cell>
        </row>
        <row r="629">
          <cell r="B629" t="str">
            <v>364111</v>
          </cell>
          <cell r="C629">
            <v>714</v>
          </cell>
        </row>
        <row r="630">
          <cell r="B630" t="str">
            <v>690070</v>
          </cell>
          <cell r="C630">
            <v>-1650534</v>
          </cell>
        </row>
        <row r="631">
          <cell r="B631" t="str">
            <v>230000</v>
          </cell>
          <cell r="C631">
            <v>0</v>
          </cell>
        </row>
        <row r="632">
          <cell r="B632" t="str">
            <v>620000</v>
          </cell>
          <cell r="C632">
            <v>6942812</v>
          </cell>
        </row>
        <row r="633">
          <cell r="B633" t="str">
            <v>690005</v>
          </cell>
          <cell r="C633">
            <v>-1656059</v>
          </cell>
        </row>
        <row r="634">
          <cell r="B634" t="str">
            <v>620991</v>
          </cell>
          <cell r="C634">
            <v>4520</v>
          </cell>
        </row>
        <row r="635">
          <cell r="B635" t="str">
            <v>616241</v>
          </cell>
          <cell r="C635">
            <v>8324754</v>
          </cell>
        </row>
        <row r="636">
          <cell r="B636" t="str">
            <v>616050</v>
          </cell>
          <cell r="C636">
            <v>4415304</v>
          </cell>
        </row>
        <row r="637">
          <cell r="B637" t="str">
            <v>616060</v>
          </cell>
          <cell r="C637">
            <v>0</v>
          </cell>
        </row>
        <row r="638">
          <cell r="B638" t="str">
            <v>616020</v>
          </cell>
          <cell r="C638">
            <v>198379433</v>
          </cell>
        </row>
        <row r="639">
          <cell r="B639" t="str">
            <v>616012</v>
          </cell>
          <cell r="C639">
            <v>50169</v>
          </cell>
        </row>
        <row r="640">
          <cell r="B640" t="str">
            <v>616075</v>
          </cell>
          <cell r="C640">
            <v>28374945</v>
          </cell>
        </row>
        <row r="641">
          <cell r="B641" t="str">
            <v>616010</v>
          </cell>
          <cell r="C641">
            <v>1392493</v>
          </cell>
        </row>
        <row r="642">
          <cell r="B642" t="str">
            <v>616282</v>
          </cell>
          <cell r="C642">
            <v>1497555</v>
          </cell>
        </row>
        <row r="643">
          <cell r="B643" t="str">
            <v>616496</v>
          </cell>
          <cell r="C643">
            <v>6536989</v>
          </cell>
        </row>
        <row r="644">
          <cell r="B644" t="str">
            <v>616522</v>
          </cell>
          <cell r="C644">
            <v>32425113</v>
          </cell>
        </row>
        <row r="645">
          <cell r="B645" t="str">
            <v>616014</v>
          </cell>
          <cell r="C645">
            <v>67780</v>
          </cell>
        </row>
        <row r="646">
          <cell r="B646" t="str">
            <v>401110</v>
          </cell>
          <cell r="C646">
            <v>-6760</v>
          </cell>
        </row>
        <row r="647">
          <cell r="B647" t="str">
            <v>453000</v>
          </cell>
          <cell r="C647">
            <v>-394927058</v>
          </cell>
        </row>
        <row r="648">
          <cell r="B648" t="str">
            <v>453110</v>
          </cell>
          <cell r="C648">
            <v>1467746</v>
          </cell>
        </row>
        <row r="649">
          <cell r="B649" t="str">
            <v>453220</v>
          </cell>
          <cell r="C649">
            <v>-46588258</v>
          </cell>
        </row>
        <row r="650">
          <cell r="B650" t="str">
            <v>453230</v>
          </cell>
          <cell r="C650">
            <v>-7760476</v>
          </cell>
        </row>
        <row r="651">
          <cell r="B651" t="str">
            <v>453090</v>
          </cell>
          <cell r="C651">
            <v>31161000</v>
          </cell>
        </row>
        <row r="652">
          <cell r="B652" t="str">
            <v>453250</v>
          </cell>
          <cell r="C652">
            <v>-3224531</v>
          </cell>
        </row>
        <row r="653">
          <cell r="B653" t="str">
            <v>753010</v>
          </cell>
          <cell r="C653">
            <v>27933333</v>
          </cell>
        </row>
        <row r="654">
          <cell r="B654" t="str">
            <v>453200</v>
          </cell>
          <cell r="C654">
            <v>0</v>
          </cell>
        </row>
        <row r="655">
          <cell r="B655" t="str">
            <v>453210</v>
          </cell>
          <cell r="C655">
            <v>0</v>
          </cell>
        </row>
        <row r="656">
          <cell r="B656" t="str">
            <v>453091</v>
          </cell>
          <cell r="C656">
            <v>0</v>
          </cell>
        </row>
        <row r="657">
          <cell r="B657" t="str">
            <v>453092</v>
          </cell>
          <cell r="C657">
            <v>46999</v>
          </cell>
        </row>
        <row r="658">
          <cell r="B658" t="str">
            <v>358000</v>
          </cell>
          <cell r="C658">
            <v>-35693000</v>
          </cell>
        </row>
        <row r="659">
          <cell r="B659" t="str">
            <v>453100</v>
          </cell>
          <cell r="C659">
            <v>4596753</v>
          </cell>
        </row>
        <row r="660">
          <cell r="B660" t="str">
            <v>453010</v>
          </cell>
          <cell r="C660">
            <v>4910932</v>
          </cell>
        </row>
        <row r="661">
          <cell r="B661" t="str">
            <v>453020</v>
          </cell>
          <cell r="C661">
            <v>-135467134</v>
          </cell>
        </row>
        <row r="662">
          <cell r="B662" t="str">
            <v>453120</v>
          </cell>
          <cell r="C662">
            <v>11231315</v>
          </cell>
        </row>
        <row r="663">
          <cell r="B663" t="str">
            <v>453070</v>
          </cell>
          <cell r="C663">
            <v>-6308175</v>
          </cell>
        </row>
        <row r="664">
          <cell r="B664" t="str">
            <v>453170</v>
          </cell>
          <cell r="C664">
            <v>-1492399</v>
          </cell>
        </row>
        <row r="665">
          <cell r="B665" t="str">
            <v>453030</v>
          </cell>
          <cell r="C665">
            <v>-87979642</v>
          </cell>
        </row>
        <row r="666">
          <cell r="B666" t="str">
            <v>453130</v>
          </cell>
          <cell r="C666">
            <v>3963171</v>
          </cell>
        </row>
        <row r="667">
          <cell r="B667" t="str">
            <v>453040</v>
          </cell>
          <cell r="C667">
            <v>475672</v>
          </cell>
        </row>
        <row r="668">
          <cell r="B668" t="str">
            <v>453240</v>
          </cell>
          <cell r="C668">
            <v>0</v>
          </cell>
        </row>
        <row r="669">
          <cell r="B669" t="str">
            <v>453140</v>
          </cell>
          <cell r="C669">
            <v>345497</v>
          </cell>
        </row>
        <row r="670">
          <cell r="B670" t="str">
            <v>453260</v>
          </cell>
          <cell r="C670">
            <v>0</v>
          </cell>
        </row>
        <row r="671">
          <cell r="B671" t="str">
            <v>453160</v>
          </cell>
          <cell r="C671">
            <v>3750</v>
          </cell>
        </row>
        <row r="672">
          <cell r="B672" t="str">
            <v>453060</v>
          </cell>
          <cell r="C672">
            <v>-5888196</v>
          </cell>
        </row>
        <row r="673">
          <cell r="B673" t="str">
            <v>453150</v>
          </cell>
          <cell r="C673">
            <v>2700650</v>
          </cell>
        </row>
        <row r="674">
          <cell r="B674" t="str">
            <v>453050</v>
          </cell>
          <cell r="C674">
            <v>-48323303</v>
          </cell>
        </row>
        <row r="675">
          <cell r="B675" t="str">
            <v>753000</v>
          </cell>
          <cell r="C675">
            <v>17095</v>
          </cell>
        </row>
        <row r="676">
          <cell r="B676" t="str">
            <v>620660</v>
          </cell>
          <cell r="C676">
            <v>7903</v>
          </cell>
        </row>
        <row r="677">
          <cell r="B677" t="str">
            <v>620240</v>
          </cell>
          <cell r="C677">
            <v>43503667</v>
          </cell>
        </row>
        <row r="678">
          <cell r="B678" t="str">
            <v>620490</v>
          </cell>
          <cell r="C678">
            <v>43968622</v>
          </cell>
        </row>
        <row r="679">
          <cell r="B679" t="str">
            <v>620590</v>
          </cell>
          <cell r="C679">
            <v>1128912</v>
          </cell>
        </row>
        <row r="680">
          <cell r="B680" t="str">
            <v>550240</v>
          </cell>
          <cell r="C680">
            <v>0</v>
          </cell>
        </row>
        <row r="681">
          <cell r="B681" t="str">
            <v>620941</v>
          </cell>
          <cell r="C681">
            <v>431415</v>
          </cell>
        </row>
        <row r="682">
          <cell r="B682" t="str">
            <v>690060</v>
          </cell>
          <cell r="C682">
            <v>0</v>
          </cell>
        </row>
        <row r="683">
          <cell r="B683" t="str">
            <v>690011</v>
          </cell>
          <cell r="C683">
            <v>-57110440</v>
          </cell>
        </row>
        <row r="684">
          <cell r="B684" t="str">
            <v>690010</v>
          </cell>
          <cell r="C684">
            <v>-1876525</v>
          </cell>
        </row>
        <row r="685">
          <cell r="B685" t="str">
            <v>425001</v>
          </cell>
          <cell r="C685">
            <v>-934049</v>
          </cell>
        </row>
        <row r="686">
          <cell r="B686" t="str">
            <v>364300</v>
          </cell>
          <cell r="C686">
            <v>0</v>
          </cell>
        </row>
        <row r="687">
          <cell r="B687" t="str">
            <v>550250</v>
          </cell>
          <cell r="C687">
            <v>0</v>
          </cell>
        </row>
        <row r="688">
          <cell r="B688" t="str">
            <v>620001</v>
          </cell>
          <cell r="C688">
            <v>0</v>
          </cell>
        </row>
        <row r="689">
          <cell r="B689" t="str">
            <v>376180</v>
          </cell>
          <cell r="C689">
            <v>0</v>
          </cell>
        </row>
        <row r="690">
          <cell r="B690" t="str">
            <v>378980</v>
          </cell>
          <cell r="C690">
            <v>-2818105</v>
          </cell>
        </row>
        <row r="691">
          <cell r="B691" t="str">
            <v>376120</v>
          </cell>
          <cell r="C691">
            <v>0</v>
          </cell>
        </row>
        <row r="692">
          <cell r="B692" t="str">
            <v>364190</v>
          </cell>
          <cell r="C692">
            <v>0</v>
          </cell>
        </row>
        <row r="693">
          <cell r="B693" t="str">
            <v>550140</v>
          </cell>
          <cell r="C693">
            <v>0</v>
          </cell>
        </row>
        <row r="694">
          <cell r="B694" t="str">
            <v>380010</v>
          </cell>
          <cell r="C694">
            <v>-48930834</v>
          </cell>
        </row>
        <row r="695">
          <cell r="B695" t="str">
            <v>380030</v>
          </cell>
          <cell r="C695">
            <v>-6007990</v>
          </cell>
        </row>
        <row r="696">
          <cell r="B696" t="str">
            <v>211890</v>
          </cell>
          <cell r="C696">
            <v>0</v>
          </cell>
        </row>
        <row r="697">
          <cell r="B697" t="str">
            <v>380020</v>
          </cell>
          <cell r="C697">
            <v>54784943</v>
          </cell>
        </row>
        <row r="698">
          <cell r="B698" t="str">
            <v>920760</v>
          </cell>
          <cell r="C698">
            <v>0</v>
          </cell>
        </row>
        <row r="699">
          <cell r="B699" t="str">
            <v>920010</v>
          </cell>
          <cell r="C699">
            <v>0</v>
          </cell>
        </row>
        <row r="700">
          <cell r="B700" t="str">
            <v>204080</v>
          </cell>
          <cell r="C700">
            <v>0</v>
          </cell>
        </row>
        <row r="701">
          <cell r="B701" t="str">
            <v>920730</v>
          </cell>
          <cell r="C701">
            <v>0</v>
          </cell>
        </row>
        <row r="702">
          <cell r="B702" t="str">
            <v>205000</v>
          </cell>
          <cell r="C702">
            <v>600</v>
          </cell>
        </row>
        <row r="703">
          <cell r="B703" t="str">
            <v>923022</v>
          </cell>
          <cell r="C703">
            <v>0</v>
          </cell>
        </row>
        <row r="704">
          <cell r="B704" t="str">
            <v>926070</v>
          </cell>
          <cell r="C704">
            <v>0</v>
          </cell>
        </row>
        <row r="705">
          <cell r="B705" t="str">
            <v>926080</v>
          </cell>
          <cell r="C705">
            <v>0</v>
          </cell>
        </row>
        <row r="706">
          <cell r="B706" t="str">
            <v>923023</v>
          </cell>
          <cell r="C706">
            <v>0</v>
          </cell>
        </row>
        <row r="707">
          <cell r="B707" t="str">
            <v>550230</v>
          </cell>
          <cell r="C707">
            <v>0</v>
          </cell>
        </row>
        <row r="708">
          <cell r="B708" t="str">
            <v>620221</v>
          </cell>
          <cell r="C708">
            <v>3627572</v>
          </cell>
        </row>
        <row r="709">
          <cell r="B709" t="str">
            <v>277830</v>
          </cell>
          <cell r="C709">
            <v>0</v>
          </cell>
        </row>
        <row r="710">
          <cell r="B710" t="str">
            <v>228007</v>
          </cell>
          <cell r="C710">
            <v>0</v>
          </cell>
        </row>
        <row r="711">
          <cell r="B711" t="str">
            <v>356000</v>
          </cell>
          <cell r="C711">
            <v>-1474</v>
          </cell>
        </row>
        <row r="712">
          <cell r="B712" t="str">
            <v>352004</v>
          </cell>
          <cell r="C712">
            <v>-37754929</v>
          </cell>
        </row>
        <row r="713">
          <cell r="B713" t="str">
            <v>481120</v>
          </cell>
          <cell r="C713">
            <v>-323000000</v>
          </cell>
        </row>
        <row r="714">
          <cell r="B714" t="str">
            <v>482010</v>
          </cell>
          <cell r="C714">
            <v>13323750</v>
          </cell>
        </row>
        <row r="715">
          <cell r="B715" t="str">
            <v>278010</v>
          </cell>
          <cell r="C715">
            <v>0</v>
          </cell>
        </row>
        <row r="716">
          <cell r="B716" t="str">
            <v>277150</v>
          </cell>
          <cell r="C716">
            <v>34730</v>
          </cell>
        </row>
        <row r="717">
          <cell r="B717" t="str">
            <v>277960</v>
          </cell>
          <cell r="C717">
            <v>200715</v>
          </cell>
        </row>
        <row r="718">
          <cell r="B718" t="str">
            <v>277020</v>
          </cell>
          <cell r="C718">
            <v>0</v>
          </cell>
        </row>
        <row r="719">
          <cell r="B719" t="str">
            <v>277190</v>
          </cell>
          <cell r="C719">
            <v>0</v>
          </cell>
        </row>
        <row r="720">
          <cell r="B720" t="str">
            <v>277290</v>
          </cell>
          <cell r="C720">
            <v>1298688</v>
          </cell>
        </row>
        <row r="721">
          <cell r="B721" t="str">
            <v>277180</v>
          </cell>
          <cell r="C721">
            <v>1229976</v>
          </cell>
        </row>
        <row r="722">
          <cell r="B722" t="str">
            <v>374093</v>
          </cell>
          <cell r="C722">
            <v>0</v>
          </cell>
        </row>
        <row r="723">
          <cell r="B723" t="str">
            <v>620160</v>
          </cell>
          <cell r="C723">
            <v>132782</v>
          </cell>
        </row>
        <row r="724">
          <cell r="B724" t="str">
            <v>620282</v>
          </cell>
          <cell r="C724">
            <v>-3036545</v>
          </cell>
        </row>
        <row r="725">
          <cell r="B725" t="str">
            <v>620999</v>
          </cell>
          <cell r="C725">
            <v>0</v>
          </cell>
        </row>
        <row r="726">
          <cell r="B726" t="str">
            <v>550810</v>
          </cell>
          <cell r="C726">
            <v>-8346851</v>
          </cell>
        </row>
        <row r="727">
          <cell r="B727" t="str">
            <v>451100</v>
          </cell>
          <cell r="C727">
            <v>0</v>
          </cell>
        </row>
        <row r="728">
          <cell r="B728" t="str">
            <v>451120</v>
          </cell>
          <cell r="C728">
            <v>0</v>
          </cell>
        </row>
        <row r="729">
          <cell r="B729" t="str">
            <v>451110</v>
          </cell>
          <cell r="C729">
            <v>0</v>
          </cell>
        </row>
        <row r="730">
          <cell r="B730" t="str">
            <v>660000</v>
          </cell>
          <cell r="C730">
            <v>53395715</v>
          </cell>
        </row>
        <row r="731">
          <cell r="B731" t="str">
            <v>413870</v>
          </cell>
          <cell r="C731">
            <v>0</v>
          </cell>
        </row>
        <row r="732">
          <cell r="B732" t="str">
            <v>228008</v>
          </cell>
          <cell r="C732">
            <v>89953</v>
          </cell>
        </row>
        <row r="733">
          <cell r="B733" t="str">
            <v>413500</v>
          </cell>
          <cell r="C733">
            <v>0</v>
          </cell>
        </row>
        <row r="734">
          <cell r="B734" t="str">
            <v>610742</v>
          </cell>
          <cell r="C734">
            <v>48627196</v>
          </cell>
        </row>
        <row r="735">
          <cell r="B735" t="str">
            <v>610743</v>
          </cell>
          <cell r="C735">
            <v>-78535468</v>
          </cell>
        </row>
        <row r="736">
          <cell r="B736" t="str">
            <v>530731</v>
          </cell>
          <cell r="C736">
            <v>14248414</v>
          </cell>
        </row>
        <row r="737">
          <cell r="B737" t="str">
            <v>401980</v>
          </cell>
          <cell r="C737">
            <v>0</v>
          </cell>
        </row>
        <row r="738">
          <cell r="B738" t="str">
            <v>401020</v>
          </cell>
          <cell r="C738">
            <v>0</v>
          </cell>
        </row>
        <row r="739">
          <cell r="B739" t="str">
            <v>401002</v>
          </cell>
          <cell r="C739">
            <v>-2343</v>
          </cell>
        </row>
        <row r="740">
          <cell r="B740" t="str">
            <v>401150</v>
          </cell>
          <cell r="C740">
            <v>0</v>
          </cell>
        </row>
        <row r="741">
          <cell r="B741" t="str">
            <v>401003</v>
          </cell>
          <cell r="C741">
            <v>3</v>
          </cell>
        </row>
        <row r="742">
          <cell r="B742" t="str">
            <v>401004</v>
          </cell>
          <cell r="C742">
            <v>-67414</v>
          </cell>
        </row>
        <row r="743">
          <cell r="B743" t="str">
            <v>401001</v>
          </cell>
          <cell r="C743">
            <v>-1176</v>
          </cell>
        </row>
        <row r="744">
          <cell r="B744" t="str">
            <v>403020</v>
          </cell>
          <cell r="C744">
            <v>-1763</v>
          </cell>
        </row>
        <row r="745">
          <cell r="B745" t="str">
            <v>401000</v>
          </cell>
          <cell r="C745">
            <v>0</v>
          </cell>
        </row>
        <row r="746">
          <cell r="B746" t="str">
            <v>620072</v>
          </cell>
          <cell r="C746">
            <v>20047</v>
          </cell>
        </row>
        <row r="747">
          <cell r="B747" t="str">
            <v>110490</v>
          </cell>
          <cell r="C747">
            <v>-17025</v>
          </cell>
        </row>
        <row r="748">
          <cell r="B748" t="str">
            <v>110291</v>
          </cell>
          <cell r="C748">
            <v>0</v>
          </cell>
        </row>
        <row r="749">
          <cell r="B749" t="str">
            <v>110271</v>
          </cell>
          <cell r="C749">
            <v>2509233</v>
          </cell>
        </row>
        <row r="750">
          <cell r="B750" t="str">
            <v>110270</v>
          </cell>
          <cell r="C750">
            <v>1458956</v>
          </cell>
        </row>
        <row r="751">
          <cell r="B751" t="str">
            <v>110292</v>
          </cell>
          <cell r="C751">
            <v>37299</v>
          </cell>
        </row>
        <row r="752">
          <cell r="B752" t="str">
            <v>110290</v>
          </cell>
          <cell r="C752">
            <v>11566</v>
          </cell>
        </row>
        <row r="753">
          <cell r="B753" t="str">
            <v>110390</v>
          </cell>
          <cell r="C753">
            <v>28303366</v>
          </cell>
        </row>
        <row r="754">
          <cell r="B754" t="str">
            <v>110391</v>
          </cell>
          <cell r="C754">
            <v>0</v>
          </cell>
        </row>
        <row r="755">
          <cell r="B755" t="str">
            <v>110280</v>
          </cell>
          <cell r="C755">
            <v>0</v>
          </cell>
        </row>
        <row r="756">
          <cell r="B756" t="str">
            <v>110260</v>
          </cell>
          <cell r="C756">
            <v>0</v>
          </cell>
        </row>
        <row r="757">
          <cell r="B757" t="str">
            <v>379140</v>
          </cell>
          <cell r="C757">
            <v>0</v>
          </cell>
        </row>
        <row r="758">
          <cell r="B758" t="str">
            <v>379000</v>
          </cell>
          <cell r="C758">
            <v>0</v>
          </cell>
        </row>
        <row r="759">
          <cell r="B759" t="str">
            <v>374091</v>
          </cell>
          <cell r="C759">
            <v>-50847</v>
          </cell>
        </row>
        <row r="760">
          <cell r="B760" t="str">
            <v>403000</v>
          </cell>
          <cell r="C760">
            <v>-803</v>
          </cell>
        </row>
        <row r="761">
          <cell r="B761" t="str">
            <v>374160</v>
          </cell>
          <cell r="C761">
            <v>0</v>
          </cell>
        </row>
        <row r="762">
          <cell r="B762" t="str">
            <v>530800</v>
          </cell>
          <cell r="C762">
            <v>-13328000</v>
          </cell>
        </row>
        <row r="763">
          <cell r="B763" t="str">
            <v>753030</v>
          </cell>
          <cell r="C763">
            <v>13328000</v>
          </cell>
        </row>
        <row r="764">
          <cell r="B764" t="str">
            <v>275045</v>
          </cell>
          <cell r="C764">
            <v>1492339</v>
          </cell>
        </row>
        <row r="765">
          <cell r="B765" t="str">
            <v>560002</v>
          </cell>
          <cell r="C765">
            <v>-69804</v>
          </cell>
        </row>
        <row r="766">
          <cell r="B766" t="str">
            <v>275041</v>
          </cell>
          <cell r="C766">
            <v>1794208</v>
          </cell>
        </row>
        <row r="767">
          <cell r="B767" t="str">
            <v>275040</v>
          </cell>
          <cell r="C767">
            <v>-2084495</v>
          </cell>
        </row>
        <row r="768">
          <cell r="B768" t="str">
            <v>275140</v>
          </cell>
          <cell r="C768">
            <v>-69817</v>
          </cell>
        </row>
        <row r="769">
          <cell r="B769" t="str">
            <v>275145</v>
          </cell>
          <cell r="C769">
            <v>15300</v>
          </cell>
        </row>
        <row r="770">
          <cell r="B770" t="str">
            <v>275046</v>
          </cell>
          <cell r="C770">
            <v>337581</v>
          </cell>
        </row>
        <row r="771">
          <cell r="B771" t="str">
            <v>550040</v>
          </cell>
          <cell r="C771">
            <v>-2519</v>
          </cell>
        </row>
        <row r="772">
          <cell r="B772" t="str">
            <v>741500</v>
          </cell>
          <cell r="C772">
            <v>-230961</v>
          </cell>
        </row>
        <row r="773">
          <cell r="B773" t="str">
            <v>413510</v>
          </cell>
          <cell r="C773">
            <v>0</v>
          </cell>
        </row>
        <row r="774">
          <cell r="B774" t="str">
            <v>413520</v>
          </cell>
          <cell r="C774">
            <v>0</v>
          </cell>
        </row>
        <row r="775">
          <cell r="B775" t="str">
            <v>214310</v>
          </cell>
          <cell r="C775">
            <v>866201</v>
          </cell>
        </row>
        <row r="776">
          <cell r="B776" t="str">
            <v>214330</v>
          </cell>
          <cell r="C776">
            <v>0</v>
          </cell>
        </row>
        <row r="777">
          <cell r="B777" t="str">
            <v>214980</v>
          </cell>
          <cell r="C777">
            <v>1159238</v>
          </cell>
        </row>
        <row r="778">
          <cell r="B778" t="str">
            <v>617241</v>
          </cell>
          <cell r="C778">
            <v>3474762</v>
          </cell>
        </row>
        <row r="779">
          <cell r="B779" t="str">
            <v>617050</v>
          </cell>
          <cell r="C779">
            <v>193650</v>
          </cell>
        </row>
        <row r="780">
          <cell r="B780" t="str">
            <v>617020</v>
          </cell>
          <cell r="C780">
            <v>65634217</v>
          </cell>
        </row>
        <row r="781">
          <cell r="B781" t="str">
            <v>617012</v>
          </cell>
          <cell r="C781">
            <v>3185098</v>
          </cell>
        </row>
        <row r="782">
          <cell r="B782" t="str">
            <v>617075</v>
          </cell>
          <cell r="C782">
            <v>65041618</v>
          </cell>
        </row>
        <row r="783">
          <cell r="B783" t="str">
            <v>617010</v>
          </cell>
          <cell r="C783">
            <v>-13507</v>
          </cell>
        </row>
        <row r="784">
          <cell r="B784" t="str">
            <v>617282</v>
          </cell>
          <cell r="C784">
            <v>1660005</v>
          </cell>
        </row>
        <row r="785">
          <cell r="B785" t="str">
            <v>617496</v>
          </cell>
          <cell r="C785">
            <v>14150793</v>
          </cell>
        </row>
        <row r="786">
          <cell r="B786" t="str">
            <v>617522</v>
          </cell>
          <cell r="C786">
            <v>7859679</v>
          </cell>
        </row>
        <row r="787">
          <cell r="B787" t="str">
            <v>617014</v>
          </cell>
          <cell r="C787">
            <v>2598552</v>
          </cell>
        </row>
        <row r="788">
          <cell r="B788" t="str">
            <v>220221</v>
          </cell>
          <cell r="C788">
            <v>0</v>
          </cell>
        </row>
        <row r="789">
          <cell r="B789" t="str">
            <v>617999</v>
          </cell>
          <cell r="C789">
            <v>-163815669</v>
          </cell>
        </row>
        <row r="790">
          <cell r="B790" t="str">
            <v>356105</v>
          </cell>
          <cell r="C790">
            <v>0</v>
          </cell>
        </row>
        <row r="791">
          <cell r="B791" t="str">
            <v>275065</v>
          </cell>
          <cell r="C791">
            <v>450083</v>
          </cell>
        </row>
        <row r="792">
          <cell r="B792" t="str">
            <v>275020</v>
          </cell>
          <cell r="C792">
            <v>7399987</v>
          </cell>
        </row>
        <row r="793">
          <cell r="B793" t="str">
            <v>275069</v>
          </cell>
          <cell r="C793">
            <v>333506</v>
          </cell>
        </row>
        <row r="794">
          <cell r="B794" t="str">
            <v>275138</v>
          </cell>
          <cell r="C794">
            <v>-7722995</v>
          </cell>
        </row>
        <row r="795">
          <cell r="B795" t="str">
            <v>275039</v>
          </cell>
          <cell r="C795">
            <v>0</v>
          </cell>
        </row>
        <row r="796">
          <cell r="B796" t="str">
            <v>275038</v>
          </cell>
          <cell r="C796">
            <v>7722995</v>
          </cell>
        </row>
        <row r="797">
          <cell r="B797" t="str">
            <v>275098</v>
          </cell>
          <cell r="C797">
            <v>0</v>
          </cell>
        </row>
        <row r="798">
          <cell r="B798" t="str">
            <v>275159</v>
          </cell>
          <cell r="C798">
            <v>0</v>
          </cell>
        </row>
        <row r="799">
          <cell r="B799" t="str">
            <v>275401</v>
          </cell>
          <cell r="C799">
            <v>-57029563</v>
          </cell>
        </row>
        <row r="800">
          <cell r="B800" t="str">
            <v>275160</v>
          </cell>
          <cell r="C800">
            <v>0</v>
          </cell>
        </row>
        <row r="801">
          <cell r="B801" t="str">
            <v>275048</v>
          </cell>
          <cell r="C801">
            <v>24881</v>
          </cell>
        </row>
        <row r="802">
          <cell r="B802" t="str">
            <v>275101</v>
          </cell>
          <cell r="C802">
            <v>3440493</v>
          </cell>
        </row>
        <row r="803">
          <cell r="B803" t="str">
            <v>275001</v>
          </cell>
          <cell r="C803">
            <v>58449936</v>
          </cell>
        </row>
        <row r="804">
          <cell r="B804" t="str">
            <v>275129</v>
          </cell>
          <cell r="C804">
            <v>0</v>
          </cell>
        </row>
        <row r="805">
          <cell r="B805" t="str">
            <v>275128</v>
          </cell>
          <cell r="C805">
            <v>0</v>
          </cell>
        </row>
        <row r="806">
          <cell r="B806" t="str">
            <v>275060</v>
          </cell>
          <cell r="C806">
            <v>2833340</v>
          </cell>
        </row>
        <row r="807">
          <cell r="B807" t="str">
            <v>275061</v>
          </cell>
          <cell r="C807">
            <v>2666660</v>
          </cell>
        </row>
        <row r="808">
          <cell r="B808" t="str">
            <v>275161</v>
          </cell>
          <cell r="C808">
            <v>0</v>
          </cell>
        </row>
        <row r="809">
          <cell r="B809" t="str">
            <v>275059</v>
          </cell>
          <cell r="C809">
            <v>3467812</v>
          </cell>
        </row>
        <row r="810">
          <cell r="B810" t="str">
            <v>275157</v>
          </cell>
          <cell r="C810">
            <v>0</v>
          </cell>
        </row>
        <row r="811">
          <cell r="B811" t="str">
            <v>275057</v>
          </cell>
          <cell r="C811">
            <v>31621538</v>
          </cell>
        </row>
        <row r="812">
          <cell r="B812" t="str">
            <v>275011</v>
          </cell>
          <cell r="C812">
            <v>1369083</v>
          </cell>
        </row>
        <row r="813">
          <cell r="B813" t="str">
            <v>275013</v>
          </cell>
          <cell r="C813">
            <v>0</v>
          </cell>
        </row>
        <row r="814">
          <cell r="B814" t="str">
            <v>275012</v>
          </cell>
          <cell r="C814">
            <v>0</v>
          </cell>
        </row>
        <row r="815">
          <cell r="B815" t="str">
            <v>275043</v>
          </cell>
          <cell r="C815">
            <v>-7592557</v>
          </cell>
        </row>
        <row r="816">
          <cell r="B816" t="str">
            <v>275044</v>
          </cell>
          <cell r="C816">
            <v>6091332</v>
          </cell>
        </row>
        <row r="817">
          <cell r="B817" t="str">
            <v>275037</v>
          </cell>
          <cell r="C817">
            <v>5964</v>
          </cell>
        </row>
        <row r="818">
          <cell r="B818" t="str">
            <v>275402</v>
          </cell>
          <cell r="C818">
            <v>5077437</v>
          </cell>
        </row>
        <row r="819">
          <cell r="B819" t="str">
            <v>275096</v>
          </cell>
          <cell r="C819">
            <v>1251054</v>
          </cell>
        </row>
        <row r="820">
          <cell r="B820" t="str">
            <v>275163</v>
          </cell>
          <cell r="C820">
            <v>0</v>
          </cell>
        </row>
        <row r="821">
          <cell r="B821" t="str">
            <v>275162</v>
          </cell>
          <cell r="C821">
            <v>0</v>
          </cell>
        </row>
        <row r="822">
          <cell r="B822" t="str">
            <v>275062</v>
          </cell>
          <cell r="C822">
            <v>333340</v>
          </cell>
        </row>
        <row r="823">
          <cell r="B823" t="str">
            <v>275063</v>
          </cell>
          <cell r="C823">
            <v>333340</v>
          </cell>
        </row>
        <row r="824">
          <cell r="B824" t="str">
            <v>275139</v>
          </cell>
          <cell r="C824">
            <v>0</v>
          </cell>
        </row>
        <row r="825">
          <cell r="B825" t="str">
            <v>275050</v>
          </cell>
          <cell r="C825">
            <v>0</v>
          </cell>
        </row>
        <row r="826">
          <cell r="B826" t="str">
            <v>275158</v>
          </cell>
          <cell r="C826">
            <v>0</v>
          </cell>
        </row>
        <row r="827">
          <cell r="B827" t="str">
            <v>275058</v>
          </cell>
          <cell r="C827">
            <v>333340</v>
          </cell>
        </row>
        <row r="828">
          <cell r="B828" t="str">
            <v>275090</v>
          </cell>
          <cell r="C828">
            <v>0</v>
          </cell>
        </row>
        <row r="829">
          <cell r="B829" t="str">
            <v>275205</v>
          </cell>
          <cell r="C829">
            <v>-1891510</v>
          </cell>
        </row>
        <row r="830">
          <cell r="B830" t="str">
            <v>275047</v>
          </cell>
          <cell r="C830">
            <v>1866629</v>
          </cell>
        </row>
        <row r="831">
          <cell r="B831" t="str">
            <v>275169</v>
          </cell>
          <cell r="C831">
            <v>-4717254</v>
          </cell>
        </row>
        <row r="832">
          <cell r="B832" t="str">
            <v>275035</v>
          </cell>
          <cell r="C832">
            <v>458333</v>
          </cell>
        </row>
        <row r="833">
          <cell r="B833" t="str">
            <v>275051</v>
          </cell>
          <cell r="C833">
            <v>0</v>
          </cell>
        </row>
        <row r="834">
          <cell r="B834" t="str">
            <v>452010</v>
          </cell>
          <cell r="C834">
            <v>-489522079</v>
          </cell>
        </row>
        <row r="835">
          <cell r="B835" t="str">
            <v>275024</v>
          </cell>
          <cell r="C835">
            <v>19975593</v>
          </cell>
        </row>
        <row r="836">
          <cell r="B836" t="str">
            <v>275023</v>
          </cell>
          <cell r="C836">
            <v>27636498</v>
          </cell>
        </row>
        <row r="837">
          <cell r="B837" t="str">
            <v>275026</v>
          </cell>
          <cell r="C837">
            <v>21945158</v>
          </cell>
        </row>
        <row r="838">
          <cell r="B838" t="str">
            <v>275025</v>
          </cell>
          <cell r="C838">
            <v>6027861</v>
          </cell>
        </row>
        <row r="839">
          <cell r="B839" t="str">
            <v>275400</v>
          </cell>
          <cell r="C839">
            <v>150833303</v>
          </cell>
        </row>
        <row r="840">
          <cell r="B840" t="str">
            <v>275027</v>
          </cell>
          <cell r="C840">
            <v>8805465</v>
          </cell>
        </row>
        <row r="841">
          <cell r="B841" t="str">
            <v>275095</v>
          </cell>
          <cell r="C841">
            <v>36661</v>
          </cell>
        </row>
        <row r="842">
          <cell r="B842" t="str">
            <v>275064</v>
          </cell>
          <cell r="C842">
            <v>0</v>
          </cell>
        </row>
        <row r="843">
          <cell r="B843" t="str">
            <v>451010</v>
          </cell>
          <cell r="C843">
            <v>-181031</v>
          </cell>
        </row>
        <row r="844">
          <cell r="B844" t="str">
            <v>412019</v>
          </cell>
          <cell r="C844">
            <v>-4636</v>
          </cell>
        </row>
        <row r="845">
          <cell r="B845" t="str">
            <v>620300</v>
          </cell>
          <cell r="C845">
            <v>840351</v>
          </cell>
        </row>
        <row r="846">
          <cell r="B846" t="str">
            <v>412012</v>
          </cell>
          <cell r="C846">
            <v>-82954</v>
          </cell>
        </row>
        <row r="847">
          <cell r="B847" t="str">
            <v>560031</v>
          </cell>
          <cell r="C847">
            <v>1995000</v>
          </cell>
        </row>
        <row r="848">
          <cell r="B848" t="str">
            <v>427191</v>
          </cell>
          <cell r="C848">
            <v>-8221855</v>
          </cell>
        </row>
        <row r="849">
          <cell r="B849" t="str">
            <v>620120</v>
          </cell>
          <cell r="C849">
            <v>2248744</v>
          </cell>
        </row>
        <row r="850">
          <cell r="B850" t="str">
            <v>110400</v>
          </cell>
          <cell r="C850">
            <v>7266822</v>
          </cell>
        </row>
        <row r="851">
          <cell r="B851" t="str">
            <v>485000</v>
          </cell>
          <cell r="C851">
            <v>0</v>
          </cell>
        </row>
        <row r="852">
          <cell r="B852" t="str">
            <v>620310</v>
          </cell>
          <cell r="C852">
            <v>80816</v>
          </cell>
        </row>
        <row r="853">
          <cell r="B853" t="str">
            <v>429010</v>
          </cell>
          <cell r="C853">
            <v>0</v>
          </cell>
        </row>
        <row r="854">
          <cell r="B854" t="str">
            <v>550180</v>
          </cell>
          <cell r="C854">
            <v>0</v>
          </cell>
        </row>
        <row r="855">
          <cell r="B855" t="str">
            <v>530300</v>
          </cell>
          <cell r="C855">
            <v>-232722626</v>
          </cell>
        </row>
        <row r="856">
          <cell r="B856" t="str">
            <v>530000</v>
          </cell>
          <cell r="C856">
            <v>-10054</v>
          </cell>
        </row>
        <row r="857">
          <cell r="B857" t="str">
            <v>212015</v>
          </cell>
          <cell r="C857">
            <v>0</v>
          </cell>
        </row>
        <row r="858">
          <cell r="B858" t="str">
            <v>401010</v>
          </cell>
          <cell r="C858">
            <v>-169917</v>
          </cell>
        </row>
        <row r="859">
          <cell r="B859" t="str">
            <v>214990</v>
          </cell>
          <cell r="C859">
            <v>-351780</v>
          </cell>
        </row>
        <row r="860">
          <cell r="B860" t="str">
            <v>530414</v>
          </cell>
          <cell r="C860">
            <v>1241</v>
          </cell>
        </row>
        <row r="861">
          <cell r="B861" t="str">
            <v>530411</v>
          </cell>
          <cell r="C861">
            <v>-1640</v>
          </cell>
        </row>
        <row r="862">
          <cell r="B862" t="str">
            <v>530412</v>
          </cell>
          <cell r="C862">
            <v>-555677</v>
          </cell>
        </row>
        <row r="863">
          <cell r="B863" t="str">
            <v>530416</v>
          </cell>
          <cell r="C863">
            <v>-35088</v>
          </cell>
        </row>
        <row r="864">
          <cell r="B864" t="str">
            <v>530415</v>
          </cell>
          <cell r="C864">
            <v>-19394</v>
          </cell>
        </row>
        <row r="865">
          <cell r="B865" t="str">
            <v>530410</v>
          </cell>
          <cell r="C865">
            <v>-300</v>
          </cell>
        </row>
        <row r="866">
          <cell r="B866" t="str">
            <v>530413</v>
          </cell>
          <cell r="C866">
            <v>-332166</v>
          </cell>
        </row>
        <row r="867">
          <cell r="B867" t="str">
            <v>560030</v>
          </cell>
          <cell r="C867">
            <v>-14072000</v>
          </cell>
        </row>
        <row r="868">
          <cell r="B868" t="str">
            <v>530070</v>
          </cell>
          <cell r="C868">
            <v>-17487716</v>
          </cell>
        </row>
        <row r="869">
          <cell r="B869" t="str">
            <v>530080</v>
          </cell>
          <cell r="C869">
            <v>-47523</v>
          </cell>
        </row>
        <row r="870">
          <cell r="B870" t="str">
            <v>275056</v>
          </cell>
          <cell r="C870">
            <v>0</v>
          </cell>
        </row>
        <row r="871">
          <cell r="B871" t="str">
            <v>275055</v>
          </cell>
          <cell r="C871">
            <v>0</v>
          </cell>
        </row>
        <row r="872">
          <cell r="B872" t="str">
            <v>275052</v>
          </cell>
          <cell r="C872">
            <v>0</v>
          </cell>
        </row>
        <row r="873">
          <cell r="B873" t="str">
            <v>530100</v>
          </cell>
          <cell r="C873">
            <v>82387292</v>
          </cell>
        </row>
        <row r="874">
          <cell r="B874" t="str">
            <v>650500</v>
          </cell>
          <cell r="C874">
            <v>-84942399</v>
          </cell>
        </row>
        <row r="875">
          <cell r="B875" t="str">
            <v>275093</v>
          </cell>
          <cell r="C875">
            <v>16328</v>
          </cell>
        </row>
        <row r="876">
          <cell r="B876" t="str">
            <v>650100</v>
          </cell>
          <cell r="C876">
            <v>5862</v>
          </cell>
        </row>
        <row r="877">
          <cell r="B877" t="str">
            <v>530200</v>
          </cell>
          <cell r="C877">
            <v>8</v>
          </cell>
        </row>
        <row r="878">
          <cell r="B878" t="str">
            <v>530210</v>
          </cell>
          <cell r="C878">
            <v>565848</v>
          </cell>
        </row>
        <row r="879">
          <cell r="B879" t="str">
            <v>275232</v>
          </cell>
          <cell r="C879">
            <v>0</v>
          </cell>
        </row>
        <row r="880">
          <cell r="B880" t="str">
            <v>560001</v>
          </cell>
          <cell r="C880">
            <v>22504552</v>
          </cell>
        </row>
        <row r="881">
          <cell r="B881" t="str">
            <v>452012</v>
          </cell>
          <cell r="C881">
            <v>0</v>
          </cell>
        </row>
        <row r="882">
          <cell r="B882" t="str">
            <v>275134</v>
          </cell>
          <cell r="C882">
            <v>-1576077</v>
          </cell>
        </row>
        <row r="883">
          <cell r="B883" t="str">
            <v>275133</v>
          </cell>
          <cell r="C883">
            <v>-1241008</v>
          </cell>
        </row>
        <row r="884">
          <cell r="B884" t="str">
            <v>275132</v>
          </cell>
          <cell r="C884">
            <v>108828</v>
          </cell>
        </row>
        <row r="885">
          <cell r="B885" t="str">
            <v>275030</v>
          </cell>
          <cell r="C885">
            <v>-286000</v>
          </cell>
        </row>
        <row r="886">
          <cell r="B886" t="str">
            <v>275185</v>
          </cell>
          <cell r="C886">
            <v>-42659</v>
          </cell>
        </row>
        <row r="887">
          <cell r="B887" t="str">
            <v>275085</v>
          </cell>
          <cell r="C887">
            <v>-12452320</v>
          </cell>
        </row>
        <row r="888">
          <cell r="B888" t="str">
            <v>275033</v>
          </cell>
          <cell r="C888">
            <v>-15022775</v>
          </cell>
        </row>
        <row r="889">
          <cell r="B889" t="str">
            <v>275034</v>
          </cell>
          <cell r="C889">
            <v>-19192921</v>
          </cell>
        </row>
        <row r="890">
          <cell r="B890" t="str">
            <v>275187</v>
          </cell>
          <cell r="C890">
            <v>-6696</v>
          </cell>
        </row>
        <row r="891">
          <cell r="B891" t="str">
            <v>275186</v>
          </cell>
          <cell r="C891">
            <v>-7118</v>
          </cell>
        </row>
        <row r="892">
          <cell r="B892" t="str">
            <v>275031</v>
          </cell>
          <cell r="C892">
            <v>6252264</v>
          </cell>
        </row>
        <row r="893">
          <cell r="B893" t="str">
            <v>275131</v>
          </cell>
          <cell r="C893">
            <v>-26530</v>
          </cell>
        </row>
        <row r="894">
          <cell r="B894" t="str">
            <v>275032</v>
          </cell>
          <cell r="C894">
            <v>3467562</v>
          </cell>
        </row>
        <row r="895">
          <cell r="B895" t="str">
            <v>530012</v>
          </cell>
          <cell r="C895">
            <v>-31694</v>
          </cell>
        </row>
        <row r="896">
          <cell r="B896" t="str">
            <v>530021</v>
          </cell>
          <cell r="C896">
            <v>-5145051</v>
          </cell>
        </row>
        <row r="897">
          <cell r="B897" t="str">
            <v>530011</v>
          </cell>
          <cell r="C897">
            <v>-769394</v>
          </cell>
        </row>
        <row r="898">
          <cell r="B898" t="str">
            <v>620073</v>
          </cell>
          <cell r="C898">
            <v>4237</v>
          </cell>
        </row>
        <row r="899">
          <cell r="B899" t="str">
            <v>219000</v>
          </cell>
          <cell r="C899">
            <v>-129445</v>
          </cell>
        </row>
        <row r="900">
          <cell r="B900" t="str">
            <v>401060</v>
          </cell>
          <cell r="C900">
            <v>4293</v>
          </cell>
        </row>
        <row r="901">
          <cell r="B901" t="str">
            <v>645000</v>
          </cell>
          <cell r="C901">
            <v>32561</v>
          </cell>
        </row>
        <row r="902">
          <cell r="B902" t="str">
            <v>926040</v>
          </cell>
          <cell r="C902">
            <v>0</v>
          </cell>
        </row>
        <row r="903">
          <cell r="B903" t="str">
            <v>364142</v>
          </cell>
          <cell r="C903">
            <v>-1396</v>
          </cell>
        </row>
        <row r="904">
          <cell r="B904" t="str">
            <v>530050</v>
          </cell>
          <cell r="C904">
            <v>-1397</v>
          </cell>
        </row>
        <row r="905">
          <cell r="B905" t="str">
            <v>550300</v>
          </cell>
          <cell r="C905">
            <v>0</v>
          </cell>
        </row>
        <row r="906">
          <cell r="B906" t="str">
            <v>364290</v>
          </cell>
          <cell r="C906">
            <v>0</v>
          </cell>
        </row>
        <row r="907">
          <cell r="B907" t="str">
            <v>620030</v>
          </cell>
          <cell r="C907">
            <v>168319</v>
          </cell>
        </row>
        <row r="908">
          <cell r="B908" t="str">
            <v>202010</v>
          </cell>
          <cell r="C908">
            <v>297206919</v>
          </cell>
        </row>
        <row r="909">
          <cell r="B909" t="str">
            <v>440010</v>
          </cell>
          <cell r="C909">
            <v>0</v>
          </cell>
        </row>
        <row r="910">
          <cell r="B910" t="str">
            <v>530670</v>
          </cell>
          <cell r="C910">
            <v>-133336</v>
          </cell>
        </row>
        <row r="911">
          <cell r="B911" t="str">
            <v>618050</v>
          </cell>
          <cell r="C911">
            <v>6401169</v>
          </cell>
        </row>
        <row r="912">
          <cell r="B912" t="str">
            <v>550120</v>
          </cell>
          <cell r="C912">
            <v>0</v>
          </cell>
        </row>
        <row r="913">
          <cell r="B913" t="str">
            <v>550110</v>
          </cell>
          <cell r="C913">
            <v>0</v>
          </cell>
        </row>
        <row r="914">
          <cell r="B914" t="str">
            <v>374092</v>
          </cell>
          <cell r="C914">
            <v>-13</v>
          </cell>
        </row>
        <row r="915">
          <cell r="B915" t="str">
            <v>610727</v>
          </cell>
          <cell r="C915">
            <v>3318322</v>
          </cell>
        </row>
        <row r="916">
          <cell r="B916" t="str">
            <v>530680</v>
          </cell>
          <cell r="C916">
            <v>-133336</v>
          </cell>
        </row>
        <row r="917">
          <cell r="B917" t="str">
            <v>550190</v>
          </cell>
          <cell r="C917">
            <v>0</v>
          </cell>
        </row>
        <row r="918">
          <cell r="B918" t="str">
            <v>620990</v>
          </cell>
          <cell r="C918">
            <v>0</v>
          </cell>
        </row>
        <row r="919">
          <cell r="B919" t="str">
            <v>550210</v>
          </cell>
          <cell r="C919">
            <v>-2277206</v>
          </cell>
        </row>
        <row r="920">
          <cell r="B920" t="str">
            <v>413890</v>
          </cell>
          <cell r="C920">
            <v>0</v>
          </cell>
        </row>
        <row r="921">
          <cell r="B921" t="str">
            <v>610674</v>
          </cell>
          <cell r="C921">
            <v>121175</v>
          </cell>
        </row>
        <row r="922">
          <cell r="B922" t="str">
            <v>610671</v>
          </cell>
          <cell r="C922">
            <v>416478</v>
          </cell>
        </row>
        <row r="923">
          <cell r="B923" t="str">
            <v>530671</v>
          </cell>
          <cell r="C923">
            <v>-1490070</v>
          </cell>
        </row>
        <row r="924">
          <cell r="B924" t="str">
            <v>610676</v>
          </cell>
          <cell r="C924">
            <v>142324</v>
          </cell>
        </row>
        <row r="925">
          <cell r="B925" t="str">
            <v>530676</v>
          </cell>
          <cell r="C925">
            <v>-187808</v>
          </cell>
        </row>
        <row r="926">
          <cell r="B926" t="str">
            <v>610675</v>
          </cell>
          <cell r="C926">
            <v>128366</v>
          </cell>
        </row>
        <row r="927">
          <cell r="B927" t="str">
            <v>530675</v>
          </cell>
          <cell r="C927">
            <v>-166013</v>
          </cell>
        </row>
        <row r="928">
          <cell r="B928" t="str">
            <v>530677</v>
          </cell>
          <cell r="C928">
            <v>-24095</v>
          </cell>
        </row>
        <row r="929">
          <cell r="B929" t="str">
            <v>610677</v>
          </cell>
          <cell r="C929">
            <v>46191</v>
          </cell>
        </row>
        <row r="930">
          <cell r="B930" t="str">
            <v>530040</v>
          </cell>
          <cell r="C930">
            <v>-769260</v>
          </cell>
        </row>
        <row r="931">
          <cell r="B931" t="str">
            <v>620940</v>
          </cell>
          <cell r="C931">
            <v>0</v>
          </cell>
        </row>
        <row r="932">
          <cell r="B932" t="str">
            <v>213850</v>
          </cell>
          <cell r="C932">
            <v>0</v>
          </cell>
        </row>
        <row r="933">
          <cell r="B933" t="str">
            <v>620523</v>
          </cell>
          <cell r="C933">
            <v>3873816</v>
          </cell>
        </row>
        <row r="934">
          <cell r="B934" t="str">
            <v>140300</v>
          </cell>
          <cell r="C934">
            <v>-176151499</v>
          </cell>
        </row>
        <row r="935">
          <cell r="B935" t="str">
            <v>110300</v>
          </cell>
          <cell r="C935">
            <v>266022372</v>
          </cell>
        </row>
        <row r="936">
          <cell r="B936" t="str">
            <v>620522</v>
          </cell>
          <cell r="C936">
            <v>-246987</v>
          </cell>
        </row>
        <row r="937">
          <cell r="B937" t="str">
            <v>620520</v>
          </cell>
          <cell r="C937">
            <v>178267</v>
          </cell>
        </row>
        <row r="938">
          <cell r="B938" t="str">
            <v>741300</v>
          </cell>
          <cell r="C938">
            <v>15676588</v>
          </cell>
        </row>
        <row r="939">
          <cell r="B939" t="str">
            <v>620521</v>
          </cell>
          <cell r="C939">
            <v>661216</v>
          </cell>
        </row>
        <row r="940">
          <cell r="B940" t="str">
            <v>690041</v>
          </cell>
          <cell r="C940">
            <v>0</v>
          </cell>
        </row>
        <row r="941">
          <cell r="B941" t="str">
            <v>620534</v>
          </cell>
          <cell r="C941">
            <v>0</v>
          </cell>
        </row>
        <row r="942">
          <cell r="B942" t="str">
            <v>926020</v>
          </cell>
          <cell r="C942">
            <v>0</v>
          </cell>
        </row>
        <row r="943">
          <cell r="B943" t="str">
            <v>926010</v>
          </cell>
          <cell r="C943">
            <v>0</v>
          </cell>
        </row>
        <row r="944">
          <cell r="B944" t="str">
            <v>203160</v>
          </cell>
          <cell r="C944">
            <v>0</v>
          </cell>
        </row>
        <row r="945">
          <cell r="B945" t="str">
            <v>203080</v>
          </cell>
          <cell r="C945">
            <v>557780</v>
          </cell>
        </row>
        <row r="946">
          <cell r="B946" t="str">
            <v>204100</v>
          </cell>
          <cell r="C946">
            <v>0</v>
          </cell>
        </row>
        <row r="947">
          <cell r="B947" t="str">
            <v>550718</v>
          </cell>
          <cell r="C947">
            <v>-958572</v>
          </cell>
        </row>
        <row r="948">
          <cell r="B948" t="str">
            <v>550711</v>
          </cell>
          <cell r="C948">
            <v>-765715</v>
          </cell>
        </row>
        <row r="949">
          <cell r="B949" t="str">
            <v>620730</v>
          </cell>
          <cell r="C949">
            <v>184756</v>
          </cell>
        </row>
        <row r="950">
          <cell r="B950" t="str">
            <v>620700</v>
          </cell>
          <cell r="C950">
            <v>167627</v>
          </cell>
        </row>
        <row r="951">
          <cell r="B951" t="str">
            <v>550719</v>
          </cell>
          <cell r="C951">
            <v>-633758</v>
          </cell>
        </row>
        <row r="952">
          <cell r="B952" t="str">
            <v>550721</v>
          </cell>
          <cell r="C952">
            <v>-2160</v>
          </cell>
        </row>
        <row r="953">
          <cell r="B953" t="str">
            <v>229100</v>
          </cell>
          <cell r="C953">
            <v>29757</v>
          </cell>
        </row>
        <row r="954">
          <cell r="B954" t="str">
            <v>550724</v>
          </cell>
          <cell r="C954">
            <v>-176262</v>
          </cell>
        </row>
        <row r="955">
          <cell r="B955" t="str">
            <v>550716</v>
          </cell>
          <cell r="C955">
            <v>0</v>
          </cell>
        </row>
        <row r="956">
          <cell r="B956" t="str">
            <v>550717</v>
          </cell>
          <cell r="C956">
            <v>-2119638</v>
          </cell>
        </row>
        <row r="957">
          <cell r="B957" t="str">
            <v>550712</v>
          </cell>
          <cell r="C957">
            <v>-430186</v>
          </cell>
        </row>
        <row r="958">
          <cell r="B958" t="str">
            <v>550715</v>
          </cell>
          <cell r="C958">
            <v>-4429796</v>
          </cell>
        </row>
        <row r="959">
          <cell r="B959" t="str">
            <v>550714</v>
          </cell>
          <cell r="C959">
            <v>-96835</v>
          </cell>
        </row>
        <row r="960">
          <cell r="B960" t="str">
            <v>550713</v>
          </cell>
          <cell r="C960">
            <v>-4043014</v>
          </cell>
        </row>
        <row r="961">
          <cell r="B961" t="str">
            <v>618096</v>
          </cell>
          <cell r="C961">
            <v>327497</v>
          </cell>
        </row>
        <row r="962">
          <cell r="B962" t="str">
            <v>618095</v>
          </cell>
          <cell r="C962">
            <v>2167710</v>
          </cell>
        </row>
        <row r="963">
          <cell r="B963" t="str">
            <v>550170</v>
          </cell>
          <cell r="C963">
            <v>0</v>
          </cell>
        </row>
        <row r="964">
          <cell r="B964" t="str">
            <v>620611</v>
          </cell>
          <cell r="C964">
            <v>957654</v>
          </cell>
        </row>
        <row r="965">
          <cell r="B965" t="str">
            <v>560040</v>
          </cell>
          <cell r="C965">
            <v>0</v>
          </cell>
        </row>
        <row r="966">
          <cell r="B966" t="str">
            <v>620890</v>
          </cell>
          <cell r="C966">
            <v>0</v>
          </cell>
        </row>
        <row r="967">
          <cell r="B967" t="str">
            <v>620524</v>
          </cell>
          <cell r="C967">
            <v>203131</v>
          </cell>
        </row>
        <row r="968">
          <cell r="B968" t="str">
            <v>140400</v>
          </cell>
          <cell r="C968">
            <v>-6021295</v>
          </cell>
        </row>
        <row r="969">
          <cell r="B969" t="str">
            <v>741400</v>
          </cell>
          <cell r="C969">
            <v>266682</v>
          </cell>
        </row>
        <row r="970">
          <cell r="B970" t="str">
            <v>619092</v>
          </cell>
          <cell r="C970">
            <v>-150720</v>
          </cell>
        </row>
        <row r="971">
          <cell r="B971" t="str">
            <v>618092</v>
          </cell>
          <cell r="C971">
            <v>252769</v>
          </cell>
        </row>
        <row r="972">
          <cell r="B972" t="str">
            <v>376060</v>
          </cell>
          <cell r="C972">
            <v>-349374</v>
          </cell>
        </row>
        <row r="973">
          <cell r="B973" t="str">
            <v>620321</v>
          </cell>
          <cell r="C973">
            <v>432650</v>
          </cell>
        </row>
        <row r="974">
          <cell r="B974" t="str">
            <v>610712</v>
          </cell>
          <cell r="C974">
            <v>1466</v>
          </cell>
        </row>
        <row r="975">
          <cell r="B975" t="str">
            <v>560729</v>
          </cell>
          <cell r="C975">
            <v>0</v>
          </cell>
        </row>
        <row r="976">
          <cell r="B976" t="str">
            <v>530611</v>
          </cell>
          <cell r="C976">
            <v>4200000</v>
          </cell>
        </row>
        <row r="977">
          <cell r="B977" t="str">
            <v>610060</v>
          </cell>
          <cell r="C977">
            <v>1054</v>
          </cell>
        </row>
        <row r="978">
          <cell r="B978" t="str">
            <v>620260</v>
          </cell>
          <cell r="C978">
            <v>2058762</v>
          </cell>
        </row>
        <row r="979">
          <cell r="B979" t="str">
            <v>620263</v>
          </cell>
          <cell r="C979">
            <v>169596</v>
          </cell>
        </row>
        <row r="980">
          <cell r="B980" t="str">
            <v>620262</v>
          </cell>
          <cell r="C980">
            <v>0</v>
          </cell>
        </row>
        <row r="981">
          <cell r="B981" t="str">
            <v>675000</v>
          </cell>
          <cell r="C981">
            <v>-1200222</v>
          </cell>
        </row>
        <row r="982">
          <cell r="B982" t="str">
            <v>275000</v>
          </cell>
          <cell r="C982">
            <v>-2486587</v>
          </cell>
        </row>
        <row r="983">
          <cell r="B983" t="str">
            <v>481200</v>
          </cell>
          <cell r="C983">
            <v>0</v>
          </cell>
        </row>
        <row r="984">
          <cell r="B984" t="str">
            <v>366030</v>
          </cell>
          <cell r="C984">
            <v>-5103</v>
          </cell>
        </row>
        <row r="985">
          <cell r="B985" t="str">
            <v>366110</v>
          </cell>
          <cell r="C985">
            <v>-461748</v>
          </cell>
        </row>
        <row r="986">
          <cell r="B986" t="str">
            <v>761750</v>
          </cell>
          <cell r="C986">
            <v>83318</v>
          </cell>
        </row>
        <row r="987">
          <cell r="B987" t="str">
            <v>620526</v>
          </cell>
          <cell r="C987">
            <v>11025880</v>
          </cell>
        </row>
        <row r="988">
          <cell r="B988" t="str">
            <v>620528</v>
          </cell>
          <cell r="C988">
            <v>7559992</v>
          </cell>
        </row>
        <row r="989">
          <cell r="B989" t="str">
            <v>620532</v>
          </cell>
          <cell r="C989">
            <v>287886</v>
          </cell>
        </row>
        <row r="990">
          <cell r="B990" t="str">
            <v>620529</v>
          </cell>
          <cell r="C990">
            <v>329684</v>
          </cell>
        </row>
        <row r="991">
          <cell r="B991" t="str">
            <v>620530</v>
          </cell>
          <cell r="C991">
            <v>657940</v>
          </cell>
        </row>
        <row r="992">
          <cell r="B992" t="str">
            <v>620531</v>
          </cell>
          <cell r="C992">
            <v>1208</v>
          </cell>
        </row>
        <row r="993">
          <cell r="B993" t="str">
            <v>690040</v>
          </cell>
          <cell r="C993">
            <v>-72380206</v>
          </cell>
        </row>
        <row r="994">
          <cell r="B994" t="str">
            <v>560726</v>
          </cell>
          <cell r="C994">
            <v>-507046739</v>
          </cell>
        </row>
        <row r="995">
          <cell r="B995" t="str">
            <v>530727</v>
          </cell>
          <cell r="C995">
            <v>-113815011</v>
          </cell>
        </row>
        <row r="996">
          <cell r="B996" t="str">
            <v>560731</v>
          </cell>
          <cell r="C996">
            <v>524126</v>
          </cell>
        </row>
        <row r="997">
          <cell r="B997" t="str">
            <v>275299</v>
          </cell>
          <cell r="C997">
            <v>-16581438</v>
          </cell>
        </row>
        <row r="998">
          <cell r="B998" t="str">
            <v>530726</v>
          </cell>
          <cell r="C998">
            <v>-145314694</v>
          </cell>
        </row>
        <row r="999">
          <cell r="B999" t="str">
            <v>560730</v>
          </cell>
          <cell r="C999">
            <v>0</v>
          </cell>
        </row>
        <row r="1000">
          <cell r="B1000" t="str">
            <v>560727</v>
          </cell>
          <cell r="C1000">
            <v>-139660662</v>
          </cell>
        </row>
        <row r="1001">
          <cell r="B1001" t="str">
            <v>560728</v>
          </cell>
          <cell r="C1001">
            <v>-219379122</v>
          </cell>
        </row>
        <row r="1002">
          <cell r="B1002" t="str">
            <v>404021</v>
          </cell>
          <cell r="C1002">
            <v>4214</v>
          </cell>
        </row>
        <row r="1003">
          <cell r="B1003" t="str">
            <v>262000</v>
          </cell>
          <cell r="C1003">
            <v>3306595</v>
          </cell>
        </row>
        <row r="1004">
          <cell r="B1004" t="str">
            <v>304000</v>
          </cell>
          <cell r="C1004">
            <v>51456444</v>
          </cell>
        </row>
        <row r="1005">
          <cell r="B1005" t="str">
            <v>304100</v>
          </cell>
          <cell r="C1005">
            <v>-19111523</v>
          </cell>
        </row>
        <row r="1006">
          <cell r="B1006" t="str">
            <v>304200</v>
          </cell>
          <cell r="C1006">
            <v>15411450</v>
          </cell>
        </row>
        <row r="1007">
          <cell r="B1007" t="str">
            <v>245000</v>
          </cell>
          <cell r="C1007">
            <v>0</v>
          </cell>
        </row>
        <row r="1008">
          <cell r="B1008" t="str">
            <v>262080</v>
          </cell>
          <cell r="C1008">
            <v>520081</v>
          </cell>
        </row>
        <row r="1009">
          <cell r="B1009" t="str">
            <v>761130</v>
          </cell>
          <cell r="C1009">
            <v>0</v>
          </cell>
        </row>
        <row r="1010">
          <cell r="B1010" t="str">
            <v>426000</v>
          </cell>
          <cell r="C1010">
            <v>0</v>
          </cell>
        </row>
        <row r="1011">
          <cell r="B1011" t="str">
            <v>427000</v>
          </cell>
          <cell r="C1011">
            <v>-364577</v>
          </cell>
        </row>
        <row r="1012">
          <cell r="B1012" t="str">
            <v>422010</v>
          </cell>
          <cell r="C1012">
            <v>-912817</v>
          </cell>
        </row>
        <row r="1013">
          <cell r="B1013" t="str">
            <v>422000</v>
          </cell>
          <cell r="C1013">
            <v>0</v>
          </cell>
        </row>
        <row r="1014">
          <cell r="B1014" t="str">
            <v>203020</v>
          </cell>
          <cell r="C1014">
            <v>131</v>
          </cell>
        </row>
        <row r="1015">
          <cell r="B1015" t="str">
            <v>362000</v>
          </cell>
          <cell r="C1015">
            <v>-13039237</v>
          </cell>
        </row>
        <row r="1016">
          <cell r="B1016" t="str">
            <v>275042</v>
          </cell>
          <cell r="C1016">
            <v>0</v>
          </cell>
        </row>
        <row r="1017">
          <cell r="B1017" t="str">
            <v>620710</v>
          </cell>
          <cell r="C1017">
            <v>0</v>
          </cell>
        </row>
        <row r="1018">
          <cell r="B1018" t="str">
            <v>620617</v>
          </cell>
          <cell r="C1018">
            <v>6174236</v>
          </cell>
        </row>
        <row r="1019">
          <cell r="B1019" t="str">
            <v>363120</v>
          </cell>
          <cell r="C1019">
            <v>0</v>
          </cell>
        </row>
        <row r="1020">
          <cell r="B1020" t="str">
            <v>363410</v>
          </cell>
          <cell r="C1020">
            <v>0</v>
          </cell>
        </row>
        <row r="1021">
          <cell r="B1021" t="str">
            <v>363420</v>
          </cell>
          <cell r="C1021">
            <v>0</v>
          </cell>
        </row>
        <row r="1022">
          <cell r="B1022" t="str">
            <v>363000</v>
          </cell>
          <cell r="C1022">
            <v>0</v>
          </cell>
        </row>
        <row r="1023">
          <cell r="B1023" t="str">
            <v>363510</v>
          </cell>
          <cell r="C1023">
            <v>0</v>
          </cell>
        </row>
        <row r="1024">
          <cell r="B1024" t="str">
            <v>363950</v>
          </cell>
          <cell r="C1024">
            <v>0</v>
          </cell>
        </row>
        <row r="1025">
          <cell r="B1025" t="str">
            <v>363200</v>
          </cell>
          <cell r="C1025">
            <v>0</v>
          </cell>
        </row>
        <row r="1026">
          <cell r="B1026" t="str">
            <v>620014</v>
          </cell>
          <cell r="C1026">
            <v>78</v>
          </cell>
        </row>
        <row r="1027">
          <cell r="B1027" t="str">
            <v>451070</v>
          </cell>
          <cell r="C1027">
            <v>-11243948</v>
          </cell>
        </row>
        <row r="1028">
          <cell r="B1028" t="str">
            <v>363980</v>
          </cell>
          <cell r="C1028">
            <v>0</v>
          </cell>
        </row>
        <row r="1029">
          <cell r="B1029" t="str">
            <v>620015</v>
          </cell>
          <cell r="C1029">
            <v>0</v>
          </cell>
        </row>
        <row r="1030">
          <cell r="B1030" t="str">
            <v>620264</v>
          </cell>
          <cell r="C1030">
            <v>67838</v>
          </cell>
        </row>
        <row r="1031">
          <cell r="B1031" t="str">
            <v>174020</v>
          </cell>
          <cell r="C1031">
            <v>53761</v>
          </cell>
        </row>
        <row r="1032">
          <cell r="B1032" t="str">
            <v>174000</v>
          </cell>
          <cell r="C1032">
            <v>0</v>
          </cell>
        </row>
        <row r="1033">
          <cell r="B1033" t="str">
            <v>371600</v>
          </cell>
          <cell r="C1033">
            <v>0</v>
          </cell>
        </row>
        <row r="1034">
          <cell r="B1034" t="str">
            <v>371800</v>
          </cell>
          <cell r="C1034">
            <v>-84035</v>
          </cell>
        </row>
        <row r="1035">
          <cell r="B1035" t="str">
            <v>610729</v>
          </cell>
          <cell r="C1035">
            <v>-6</v>
          </cell>
        </row>
        <row r="1036">
          <cell r="B1036" t="str">
            <v>412018</v>
          </cell>
          <cell r="C1036">
            <v>46484</v>
          </cell>
        </row>
        <row r="1037">
          <cell r="B1037" t="str">
            <v>363800</v>
          </cell>
          <cell r="C1037">
            <v>-171550</v>
          </cell>
        </row>
        <row r="1038">
          <cell r="B1038" t="str">
            <v>213610</v>
          </cell>
          <cell r="C1038">
            <v>0</v>
          </cell>
        </row>
        <row r="1039">
          <cell r="B1039" t="str">
            <v>110510</v>
          </cell>
          <cell r="C1039">
            <v>0</v>
          </cell>
        </row>
        <row r="1040">
          <cell r="B1040" t="str">
            <v>110900</v>
          </cell>
          <cell r="C1040">
            <v>0</v>
          </cell>
        </row>
        <row r="1041">
          <cell r="B1041" t="str">
            <v>110910</v>
          </cell>
          <cell r="C1041">
            <v>0</v>
          </cell>
        </row>
        <row r="1042">
          <cell r="B1042" t="str">
            <v>110930</v>
          </cell>
          <cell r="C1042">
            <v>0</v>
          </cell>
        </row>
        <row r="1043">
          <cell r="B1043" t="str">
            <v>140900</v>
          </cell>
          <cell r="C1043">
            <v>0</v>
          </cell>
        </row>
        <row r="1044">
          <cell r="B1044" t="str">
            <v>140910</v>
          </cell>
          <cell r="C1044">
            <v>0</v>
          </cell>
        </row>
        <row r="1045">
          <cell r="B1045" t="str">
            <v>140920</v>
          </cell>
          <cell r="C1045">
            <v>0</v>
          </cell>
        </row>
        <row r="1046">
          <cell r="B1046" t="str">
            <v>140930</v>
          </cell>
          <cell r="C1046">
            <v>0</v>
          </cell>
        </row>
        <row r="1047">
          <cell r="B1047" t="str">
            <v>174010</v>
          </cell>
          <cell r="C1047">
            <v>0</v>
          </cell>
        </row>
        <row r="1048">
          <cell r="B1048" t="str">
            <v>174030</v>
          </cell>
          <cell r="C1048">
            <v>0</v>
          </cell>
        </row>
        <row r="1049">
          <cell r="B1049" t="str">
            <v>204001</v>
          </cell>
          <cell r="C1049">
            <v>0</v>
          </cell>
        </row>
        <row r="1050">
          <cell r="B1050" t="str">
            <v>204160</v>
          </cell>
          <cell r="C1050">
            <v>0</v>
          </cell>
        </row>
        <row r="1051">
          <cell r="B1051" t="str">
            <v>204170</v>
          </cell>
          <cell r="C1051">
            <v>0</v>
          </cell>
        </row>
        <row r="1052">
          <cell r="B1052" t="str">
            <v>204360</v>
          </cell>
          <cell r="C1052">
            <v>0</v>
          </cell>
        </row>
        <row r="1053">
          <cell r="B1053" t="str">
            <v>204500</v>
          </cell>
          <cell r="C1053">
            <v>0</v>
          </cell>
        </row>
        <row r="1054">
          <cell r="B1054" t="str">
            <v>204540</v>
          </cell>
          <cell r="C1054">
            <v>0</v>
          </cell>
        </row>
        <row r="1055">
          <cell r="B1055" t="str">
            <v>205001</v>
          </cell>
          <cell r="C1055">
            <v>0</v>
          </cell>
        </row>
        <row r="1056">
          <cell r="B1056" t="str">
            <v>205010</v>
          </cell>
          <cell r="C1056">
            <v>0</v>
          </cell>
        </row>
        <row r="1057">
          <cell r="B1057" t="str">
            <v>211850</v>
          </cell>
          <cell r="C1057">
            <v>0</v>
          </cell>
        </row>
        <row r="1058">
          <cell r="B1058" t="str">
            <v>211862</v>
          </cell>
          <cell r="C1058">
            <v>0</v>
          </cell>
        </row>
        <row r="1059">
          <cell r="B1059" t="str">
            <v>211881</v>
          </cell>
          <cell r="C1059">
            <v>0</v>
          </cell>
        </row>
        <row r="1060">
          <cell r="B1060" t="str">
            <v>213055</v>
          </cell>
          <cell r="C1060">
            <v>0</v>
          </cell>
        </row>
        <row r="1061">
          <cell r="B1061" t="str">
            <v>213058</v>
          </cell>
          <cell r="C1061">
            <v>0</v>
          </cell>
        </row>
        <row r="1062">
          <cell r="B1062" t="str">
            <v>213059</v>
          </cell>
          <cell r="C1062">
            <v>0</v>
          </cell>
        </row>
        <row r="1063">
          <cell r="B1063" t="str">
            <v>213111</v>
          </cell>
          <cell r="C1063">
            <v>0</v>
          </cell>
        </row>
        <row r="1064">
          <cell r="B1064" t="str">
            <v>213310</v>
          </cell>
          <cell r="C1064">
            <v>0</v>
          </cell>
        </row>
        <row r="1065">
          <cell r="B1065" t="str">
            <v>213340</v>
          </cell>
          <cell r="C1065">
            <v>0</v>
          </cell>
        </row>
        <row r="1066">
          <cell r="B1066" t="str">
            <v>213370</v>
          </cell>
          <cell r="C1066">
            <v>0</v>
          </cell>
        </row>
        <row r="1067">
          <cell r="B1067" t="str">
            <v>213380</v>
          </cell>
          <cell r="C1067">
            <v>0</v>
          </cell>
        </row>
        <row r="1068">
          <cell r="B1068" t="str">
            <v>213390</v>
          </cell>
          <cell r="C1068">
            <v>0</v>
          </cell>
        </row>
        <row r="1069">
          <cell r="B1069" t="str">
            <v>213400</v>
          </cell>
          <cell r="C1069">
            <v>0</v>
          </cell>
        </row>
        <row r="1070">
          <cell r="B1070" t="str">
            <v>213410</v>
          </cell>
          <cell r="C1070">
            <v>0</v>
          </cell>
        </row>
        <row r="1071">
          <cell r="B1071" t="str">
            <v>213800</v>
          </cell>
          <cell r="C1071">
            <v>0</v>
          </cell>
        </row>
        <row r="1072">
          <cell r="B1072" t="str">
            <v>214000</v>
          </cell>
          <cell r="C1072">
            <v>0</v>
          </cell>
        </row>
        <row r="1073">
          <cell r="B1073" t="str">
            <v>214010</v>
          </cell>
          <cell r="C1073">
            <v>0</v>
          </cell>
        </row>
        <row r="1074">
          <cell r="B1074" t="str">
            <v>214011</v>
          </cell>
          <cell r="C1074">
            <v>0</v>
          </cell>
        </row>
        <row r="1075">
          <cell r="B1075" t="str">
            <v>214190</v>
          </cell>
          <cell r="C1075">
            <v>0</v>
          </cell>
        </row>
        <row r="1076">
          <cell r="B1076" t="str">
            <v>214981</v>
          </cell>
          <cell r="C1076">
            <v>0</v>
          </cell>
        </row>
        <row r="1077">
          <cell r="B1077" t="str">
            <v>214982</v>
          </cell>
          <cell r="C1077">
            <v>0</v>
          </cell>
        </row>
        <row r="1078">
          <cell r="B1078" t="str">
            <v>214983</v>
          </cell>
          <cell r="C1078">
            <v>0</v>
          </cell>
        </row>
        <row r="1079">
          <cell r="B1079" t="str">
            <v>214984</v>
          </cell>
          <cell r="C1079">
            <v>0</v>
          </cell>
        </row>
        <row r="1080">
          <cell r="B1080" t="str">
            <v>215980</v>
          </cell>
          <cell r="C1080">
            <v>0</v>
          </cell>
        </row>
        <row r="1081">
          <cell r="B1081" t="str">
            <v>219060</v>
          </cell>
          <cell r="C1081">
            <v>0</v>
          </cell>
        </row>
        <row r="1082">
          <cell r="B1082" t="str">
            <v>228610</v>
          </cell>
          <cell r="C1082">
            <v>0</v>
          </cell>
        </row>
        <row r="1083">
          <cell r="B1083" t="str">
            <v>228650</v>
          </cell>
          <cell r="C1083">
            <v>0</v>
          </cell>
        </row>
        <row r="1084">
          <cell r="B1084" t="str">
            <v>228660</v>
          </cell>
          <cell r="C1084">
            <v>0</v>
          </cell>
        </row>
        <row r="1085">
          <cell r="B1085" t="str">
            <v>229000</v>
          </cell>
          <cell r="C1085">
            <v>0</v>
          </cell>
        </row>
        <row r="1086">
          <cell r="B1086" t="str">
            <v>229700</v>
          </cell>
          <cell r="C1086">
            <v>0</v>
          </cell>
        </row>
        <row r="1087">
          <cell r="B1087" t="str">
            <v>231040</v>
          </cell>
          <cell r="C1087">
            <v>0</v>
          </cell>
        </row>
        <row r="1088">
          <cell r="B1088" t="str">
            <v>231041</v>
          </cell>
          <cell r="C1088">
            <v>0</v>
          </cell>
        </row>
        <row r="1089">
          <cell r="B1089" t="str">
            <v>231042</v>
          </cell>
          <cell r="C1089">
            <v>0</v>
          </cell>
        </row>
        <row r="1090">
          <cell r="B1090" t="str">
            <v>231043</v>
          </cell>
          <cell r="C1090">
            <v>0</v>
          </cell>
        </row>
        <row r="1091">
          <cell r="B1091" t="str">
            <v>244150</v>
          </cell>
          <cell r="C1091">
            <v>0</v>
          </cell>
        </row>
        <row r="1092">
          <cell r="B1092" t="str">
            <v>255030</v>
          </cell>
          <cell r="C1092">
            <v>0</v>
          </cell>
        </row>
        <row r="1093">
          <cell r="B1093" t="str">
            <v>259000</v>
          </cell>
          <cell r="C1093">
            <v>0</v>
          </cell>
        </row>
        <row r="1094">
          <cell r="B1094" t="str">
            <v>266000</v>
          </cell>
          <cell r="C1094">
            <v>0</v>
          </cell>
        </row>
        <row r="1095">
          <cell r="B1095" t="str">
            <v>266010</v>
          </cell>
          <cell r="C1095">
            <v>0</v>
          </cell>
        </row>
        <row r="1096">
          <cell r="B1096" t="str">
            <v>274000</v>
          </cell>
          <cell r="C1096">
            <v>0</v>
          </cell>
        </row>
        <row r="1097">
          <cell r="B1097" t="str">
            <v>274200</v>
          </cell>
          <cell r="C1097">
            <v>0</v>
          </cell>
        </row>
        <row r="1098">
          <cell r="B1098" t="str">
            <v>275015</v>
          </cell>
          <cell r="C1098">
            <v>0</v>
          </cell>
        </row>
        <row r="1099">
          <cell r="B1099" t="str">
            <v>275016</v>
          </cell>
          <cell r="C1099">
            <v>0</v>
          </cell>
        </row>
        <row r="1100">
          <cell r="B1100" t="str">
            <v>275028</v>
          </cell>
          <cell r="C1100">
            <v>0</v>
          </cell>
        </row>
        <row r="1101">
          <cell r="B1101" t="str">
            <v>275029</v>
          </cell>
          <cell r="C1101">
            <v>0</v>
          </cell>
        </row>
        <row r="1102">
          <cell r="B1102" t="str">
            <v>275053</v>
          </cell>
          <cell r="C1102">
            <v>0</v>
          </cell>
        </row>
        <row r="1103">
          <cell r="B1103" t="str">
            <v>275054</v>
          </cell>
          <cell r="C1103">
            <v>0</v>
          </cell>
        </row>
        <row r="1104">
          <cell r="B1104" t="str">
            <v>275066</v>
          </cell>
          <cell r="C1104">
            <v>0</v>
          </cell>
        </row>
        <row r="1105">
          <cell r="B1105" t="str">
            <v>275067</v>
          </cell>
          <cell r="C1105">
            <v>0</v>
          </cell>
        </row>
        <row r="1106">
          <cell r="B1106" t="str">
            <v>275068</v>
          </cell>
          <cell r="C1106">
            <v>0</v>
          </cell>
        </row>
        <row r="1107">
          <cell r="B1107" t="str">
            <v>275072</v>
          </cell>
          <cell r="C1107">
            <v>0</v>
          </cell>
        </row>
        <row r="1108">
          <cell r="B1108" t="str">
            <v>275073</v>
          </cell>
          <cell r="C1108">
            <v>0</v>
          </cell>
        </row>
        <row r="1109">
          <cell r="B1109" t="str">
            <v>275076</v>
          </cell>
          <cell r="C1109">
            <v>0</v>
          </cell>
        </row>
        <row r="1110">
          <cell r="B1110" t="str">
            <v>275079</v>
          </cell>
          <cell r="C1110">
            <v>0</v>
          </cell>
        </row>
        <row r="1111">
          <cell r="B1111" t="str">
            <v>275080</v>
          </cell>
          <cell r="C1111">
            <v>0</v>
          </cell>
        </row>
        <row r="1112">
          <cell r="B1112" t="str">
            <v>275081</v>
          </cell>
          <cell r="C1112">
            <v>0</v>
          </cell>
        </row>
        <row r="1113">
          <cell r="B1113" t="str">
            <v>275086</v>
          </cell>
          <cell r="C1113">
            <v>-1127083</v>
          </cell>
        </row>
        <row r="1114">
          <cell r="B1114" t="str">
            <v>275087</v>
          </cell>
          <cell r="C1114">
            <v>-1020416</v>
          </cell>
        </row>
        <row r="1115">
          <cell r="B1115" t="str">
            <v>275091</v>
          </cell>
          <cell r="C1115">
            <v>0</v>
          </cell>
        </row>
        <row r="1116">
          <cell r="B1116" t="str">
            <v>275092</v>
          </cell>
          <cell r="C1116">
            <v>0</v>
          </cell>
        </row>
        <row r="1117">
          <cell r="B1117" t="str">
            <v>275094</v>
          </cell>
          <cell r="C1117">
            <v>0</v>
          </cell>
        </row>
        <row r="1118">
          <cell r="B1118" t="str">
            <v>275097</v>
          </cell>
          <cell r="C1118">
            <v>0</v>
          </cell>
        </row>
        <row r="1119">
          <cell r="B1119" t="str">
            <v>275130</v>
          </cell>
          <cell r="C1119">
            <v>0</v>
          </cell>
        </row>
        <row r="1120">
          <cell r="B1120" t="str">
            <v>275166</v>
          </cell>
          <cell r="C1120">
            <v>0</v>
          </cell>
        </row>
        <row r="1121">
          <cell r="B1121" t="str">
            <v>275191</v>
          </cell>
          <cell r="C1121">
            <v>0</v>
          </cell>
        </row>
        <row r="1122">
          <cell r="B1122" t="str">
            <v>275193</v>
          </cell>
          <cell r="C1122">
            <v>0</v>
          </cell>
        </row>
        <row r="1123">
          <cell r="B1123" t="str">
            <v>275194</v>
          </cell>
          <cell r="C1123">
            <v>0</v>
          </cell>
        </row>
        <row r="1124">
          <cell r="B1124" t="str">
            <v>275197</v>
          </cell>
          <cell r="C1124">
            <v>0</v>
          </cell>
        </row>
        <row r="1125">
          <cell r="B1125" t="str">
            <v>275198</v>
          </cell>
          <cell r="C1125">
            <v>0</v>
          </cell>
        </row>
        <row r="1126">
          <cell r="B1126" t="str">
            <v>275230</v>
          </cell>
          <cell r="C1126">
            <v>0</v>
          </cell>
        </row>
        <row r="1127">
          <cell r="B1127" t="str">
            <v>275231</v>
          </cell>
          <cell r="C1127">
            <v>0</v>
          </cell>
        </row>
        <row r="1128">
          <cell r="B1128" t="str">
            <v>275233</v>
          </cell>
          <cell r="C1128">
            <v>0</v>
          </cell>
        </row>
        <row r="1129">
          <cell r="B1129" t="str">
            <v>275234</v>
          </cell>
          <cell r="C1129">
            <v>0</v>
          </cell>
        </row>
        <row r="1130">
          <cell r="B1130" t="str">
            <v>275240</v>
          </cell>
          <cell r="C1130">
            <v>0</v>
          </cell>
        </row>
        <row r="1131">
          <cell r="B1131" t="str">
            <v>275242</v>
          </cell>
          <cell r="C1131">
            <v>0</v>
          </cell>
        </row>
        <row r="1132">
          <cell r="B1132" t="str">
            <v>275245</v>
          </cell>
          <cell r="C1132">
            <v>0</v>
          </cell>
        </row>
        <row r="1133">
          <cell r="B1133" t="str">
            <v>275246</v>
          </cell>
          <cell r="C1133">
            <v>0</v>
          </cell>
        </row>
        <row r="1134">
          <cell r="B1134" t="str">
            <v>275247</v>
          </cell>
          <cell r="C1134">
            <v>0</v>
          </cell>
        </row>
        <row r="1135">
          <cell r="B1135" t="str">
            <v>275249</v>
          </cell>
          <cell r="C1135">
            <v>0</v>
          </cell>
        </row>
        <row r="1136">
          <cell r="B1136" t="str">
            <v>275250</v>
          </cell>
          <cell r="C1136">
            <v>0</v>
          </cell>
        </row>
        <row r="1137">
          <cell r="B1137" t="str">
            <v>275251</v>
          </cell>
          <cell r="C1137">
            <v>0</v>
          </cell>
        </row>
        <row r="1138">
          <cell r="B1138" t="str">
            <v>275252</v>
          </cell>
          <cell r="C1138">
            <v>0</v>
          </cell>
        </row>
        <row r="1139">
          <cell r="B1139" t="str">
            <v>275253</v>
          </cell>
          <cell r="C1139">
            <v>0</v>
          </cell>
        </row>
        <row r="1140">
          <cell r="B1140" t="str">
            <v>275254</v>
          </cell>
          <cell r="C1140">
            <v>0</v>
          </cell>
        </row>
        <row r="1141">
          <cell r="B1141" t="str">
            <v>275267</v>
          </cell>
          <cell r="C1141">
            <v>0</v>
          </cell>
        </row>
        <row r="1142">
          <cell r="B1142" t="str">
            <v>275268</v>
          </cell>
          <cell r="C1142">
            <v>0</v>
          </cell>
        </row>
        <row r="1143">
          <cell r="B1143" t="str">
            <v>275348</v>
          </cell>
          <cell r="C1143">
            <v>0</v>
          </cell>
        </row>
        <row r="1144">
          <cell r="B1144" t="str">
            <v>277030</v>
          </cell>
          <cell r="C1144">
            <v>0</v>
          </cell>
        </row>
        <row r="1145">
          <cell r="B1145" t="str">
            <v>277040</v>
          </cell>
          <cell r="C1145">
            <v>0</v>
          </cell>
        </row>
        <row r="1146">
          <cell r="B1146" t="str">
            <v>277050</v>
          </cell>
          <cell r="C1146">
            <v>0</v>
          </cell>
        </row>
        <row r="1147">
          <cell r="B1147" t="str">
            <v>277100</v>
          </cell>
          <cell r="C1147">
            <v>0</v>
          </cell>
        </row>
        <row r="1148">
          <cell r="B1148" t="str">
            <v>277990</v>
          </cell>
          <cell r="C1148">
            <v>0</v>
          </cell>
        </row>
        <row r="1149">
          <cell r="B1149" t="str">
            <v>284020</v>
          </cell>
          <cell r="C1149">
            <v>0</v>
          </cell>
        </row>
        <row r="1150">
          <cell r="B1150" t="str">
            <v>288000</v>
          </cell>
          <cell r="C1150">
            <v>0</v>
          </cell>
        </row>
        <row r="1151">
          <cell r="B1151" t="str">
            <v>288010</v>
          </cell>
          <cell r="C1151">
            <v>0</v>
          </cell>
        </row>
        <row r="1152">
          <cell r="B1152" t="str">
            <v>288020</v>
          </cell>
          <cell r="C1152">
            <v>0</v>
          </cell>
        </row>
        <row r="1153">
          <cell r="B1153" t="str">
            <v>289010</v>
          </cell>
          <cell r="C1153">
            <v>0</v>
          </cell>
        </row>
        <row r="1154">
          <cell r="B1154" t="str">
            <v>290000</v>
          </cell>
          <cell r="C1154">
            <v>0</v>
          </cell>
        </row>
        <row r="1155">
          <cell r="B1155" t="str">
            <v>290010</v>
          </cell>
          <cell r="C1155">
            <v>0</v>
          </cell>
        </row>
        <row r="1156">
          <cell r="B1156" t="str">
            <v>303000</v>
          </cell>
          <cell r="C1156">
            <v>0</v>
          </cell>
        </row>
        <row r="1157">
          <cell r="B1157" t="str">
            <v>352010</v>
          </cell>
          <cell r="C1157">
            <v>0</v>
          </cell>
        </row>
        <row r="1158">
          <cell r="B1158" t="str">
            <v>352050</v>
          </cell>
          <cell r="C1158">
            <v>0</v>
          </cell>
        </row>
        <row r="1159">
          <cell r="B1159" t="str">
            <v>352090</v>
          </cell>
          <cell r="C1159">
            <v>0</v>
          </cell>
        </row>
        <row r="1160">
          <cell r="B1160" t="str">
            <v>353080</v>
          </cell>
          <cell r="C1160">
            <v>0</v>
          </cell>
        </row>
        <row r="1161">
          <cell r="B1161" t="str">
            <v>353090</v>
          </cell>
          <cell r="C1161">
            <v>0</v>
          </cell>
        </row>
        <row r="1162">
          <cell r="B1162" t="str">
            <v>353091</v>
          </cell>
          <cell r="C1162">
            <v>0</v>
          </cell>
        </row>
        <row r="1163">
          <cell r="B1163" t="str">
            <v>355000</v>
          </cell>
          <cell r="C1163">
            <v>0</v>
          </cell>
        </row>
        <row r="1164">
          <cell r="B1164" t="str">
            <v>356102</v>
          </cell>
          <cell r="C1164">
            <v>0</v>
          </cell>
        </row>
        <row r="1165">
          <cell r="B1165" t="str">
            <v>356300</v>
          </cell>
          <cell r="C1165">
            <v>0</v>
          </cell>
        </row>
        <row r="1166">
          <cell r="B1166" t="str">
            <v>356400</v>
          </cell>
          <cell r="C1166">
            <v>0</v>
          </cell>
        </row>
        <row r="1167">
          <cell r="B1167" t="str">
            <v>360000</v>
          </cell>
          <cell r="C1167">
            <v>0</v>
          </cell>
        </row>
        <row r="1168">
          <cell r="B1168" t="str">
            <v>361000</v>
          </cell>
          <cell r="C1168">
            <v>0</v>
          </cell>
        </row>
        <row r="1169">
          <cell r="B1169" t="str">
            <v>362010</v>
          </cell>
          <cell r="C1169">
            <v>0</v>
          </cell>
        </row>
        <row r="1170">
          <cell r="B1170" t="str">
            <v>362980</v>
          </cell>
          <cell r="C1170">
            <v>0</v>
          </cell>
        </row>
        <row r="1171">
          <cell r="B1171" t="str">
            <v>362990</v>
          </cell>
          <cell r="C1171">
            <v>0</v>
          </cell>
        </row>
        <row r="1172">
          <cell r="B1172" t="str">
            <v>363130</v>
          </cell>
          <cell r="C1172">
            <v>0</v>
          </cell>
        </row>
        <row r="1173">
          <cell r="B1173" t="str">
            <v>363700</v>
          </cell>
          <cell r="C1173">
            <v>0</v>
          </cell>
        </row>
        <row r="1174">
          <cell r="B1174" t="str">
            <v>364110</v>
          </cell>
          <cell r="C1174">
            <v>0</v>
          </cell>
        </row>
        <row r="1175">
          <cell r="B1175" t="str">
            <v>364120</v>
          </cell>
          <cell r="C1175">
            <v>0</v>
          </cell>
        </row>
        <row r="1176">
          <cell r="B1176" t="str">
            <v>364130</v>
          </cell>
          <cell r="C1176">
            <v>0</v>
          </cell>
        </row>
        <row r="1177">
          <cell r="B1177" t="str">
            <v>364280</v>
          </cell>
          <cell r="C1177">
            <v>0</v>
          </cell>
        </row>
        <row r="1178">
          <cell r="B1178" t="str">
            <v>371981</v>
          </cell>
          <cell r="C1178">
            <v>0</v>
          </cell>
        </row>
        <row r="1179">
          <cell r="B1179" t="str">
            <v>372980</v>
          </cell>
          <cell r="C1179">
            <v>0</v>
          </cell>
        </row>
        <row r="1180">
          <cell r="B1180" t="str">
            <v>373980</v>
          </cell>
          <cell r="C1180">
            <v>0</v>
          </cell>
        </row>
        <row r="1181">
          <cell r="B1181" t="str">
            <v>376980</v>
          </cell>
          <cell r="C1181">
            <v>0</v>
          </cell>
        </row>
        <row r="1182">
          <cell r="B1182" t="str">
            <v>377000</v>
          </cell>
          <cell r="C1182">
            <v>0</v>
          </cell>
        </row>
        <row r="1183">
          <cell r="B1183" t="str">
            <v>391020</v>
          </cell>
          <cell r="C1183">
            <v>0</v>
          </cell>
        </row>
        <row r="1184">
          <cell r="B1184" t="str">
            <v>393000</v>
          </cell>
          <cell r="C1184">
            <v>0</v>
          </cell>
        </row>
        <row r="1185">
          <cell r="B1185" t="str">
            <v>400005</v>
          </cell>
          <cell r="C1185">
            <v>0</v>
          </cell>
        </row>
        <row r="1186">
          <cell r="B1186" t="str">
            <v>400050</v>
          </cell>
          <cell r="C1186">
            <v>0</v>
          </cell>
        </row>
        <row r="1187">
          <cell r="B1187" t="str">
            <v>400061</v>
          </cell>
          <cell r="C1187">
            <v>0</v>
          </cell>
        </row>
        <row r="1188">
          <cell r="B1188" t="str">
            <v>400064</v>
          </cell>
          <cell r="C1188">
            <v>0</v>
          </cell>
        </row>
        <row r="1189">
          <cell r="B1189" t="str">
            <v>400085</v>
          </cell>
          <cell r="C1189">
            <v>0</v>
          </cell>
        </row>
        <row r="1190">
          <cell r="B1190" t="str">
            <v>400090</v>
          </cell>
          <cell r="C1190">
            <v>0</v>
          </cell>
        </row>
        <row r="1191">
          <cell r="B1191" t="str">
            <v>400100</v>
          </cell>
          <cell r="C1191">
            <v>0</v>
          </cell>
        </row>
        <row r="1192">
          <cell r="B1192" t="str">
            <v>400200</v>
          </cell>
          <cell r="C1192">
            <v>0</v>
          </cell>
        </row>
        <row r="1193">
          <cell r="B1193" t="str">
            <v>400240</v>
          </cell>
          <cell r="C1193">
            <v>0</v>
          </cell>
        </row>
        <row r="1194">
          <cell r="B1194" t="str">
            <v>400250</v>
          </cell>
          <cell r="C1194">
            <v>0</v>
          </cell>
        </row>
        <row r="1195">
          <cell r="B1195" t="str">
            <v>400270</v>
          </cell>
          <cell r="C1195">
            <v>0</v>
          </cell>
        </row>
        <row r="1196">
          <cell r="B1196" t="str">
            <v>400280</v>
          </cell>
          <cell r="C1196">
            <v>0</v>
          </cell>
        </row>
        <row r="1197">
          <cell r="B1197" t="str">
            <v>400290</v>
          </cell>
          <cell r="C1197">
            <v>0</v>
          </cell>
        </row>
        <row r="1198">
          <cell r="B1198" t="str">
            <v>400310</v>
          </cell>
          <cell r="C1198">
            <v>0</v>
          </cell>
        </row>
        <row r="1199">
          <cell r="B1199" t="str">
            <v>400330</v>
          </cell>
          <cell r="C1199">
            <v>0</v>
          </cell>
        </row>
        <row r="1200">
          <cell r="B1200" t="str">
            <v>400610</v>
          </cell>
          <cell r="C1200">
            <v>0</v>
          </cell>
        </row>
        <row r="1201">
          <cell r="B1201" t="str">
            <v>400630</v>
          </cell>
          <cell r="C1201">
            <v>0</v>
          </cell>
        </row>
        <row r="1202">
          <cell r="B1202" t="str">
            <v>400640</v>
          </cell>
          <cell r="C1202">
            <v>0</v>
          </cell>
        </row>
        <row r="1203">
          <cell r="B1203" t="str">
            <v>400650</v>
          </cell>
          <cell r="C1203">
            <v>0</v>
          </cell>
        </row>
        <row r="1204">
          <cell r="B1204" t="str">
            <v>400660</v>
          </cell>
          <cell r="C1204">
            <v>0</v>
          </cell>
        </row>
        <row r="1205">
          <cell r="B1205" t="str">
            <v>400690</v>
          </cell>
          <cell r="C1205">
            <v>0</v>
          </cell>
        </row>
        <row r="1206">
          <cell r="B1206" t="str">
            <v>401006</v>
          </cell>
          <cell r="C1206">
            <v>0</v>
          </cell>
        </row>
        <row r="1207">
          <cell r="B1207" t="str">
            <v>401007</v>
          </cell>
          <cell r="C1207">
            <v>0</v>
          </cell>
        </row>
        <row r="1208">
          <cell r="B1208" t="str">
            <v>401012</v>
          </cell>
          <cell r="C1208">
            <v>0</v>
          </cell>
        </row>
        <row r="1209">
          <cell r="B1209" t="str">
            <v>401013</v>
          </cell>
          <cell r="C1209">
            <v>0</v>
          </cell>
        </row>
        <row r="1210">
          <cell r="B1210" t="str">
            <v>401014</v>
          </cell>
          <cell r="C1210">
            <v>0</v>
          </cell>
        </row>
        <row r="1211">
          <cell r="B1211" t="str">
            <v>401030</v>
          </cell>
          <cell r="C1211">
            <v>0</v>
          </cell>
        </row>
        <row r="1212">
          <cell r="B1212" t="str">
            <v>401040</v>
          </cell>
          <cell r="C1212">
            <v>0</v>
          </cell>
        </row>
        <row r="1213">
          <cell r="B1213" t="str">
            <v>401050</v>
          </cell>
          <cell r="C1213">
            <v>0</v>
          </cell>
        </row>
        <row r="1214">
          <cell r="B1214" t="str">
            <v>402020</v>
          </cell>
          <cell r="C1214">
            <v>0</v>
          </cell>
        </row>
        <row r="1215">
          <cell r="B1215" t="str">
            <v>402040</v>
          </cell>
          <cell r="C1215">
            <v>0</v>
          </cell>
        </row>
        <row r="1216">
          <cell r="B1216" t="str">
            <v>402980</v>
          </cell>
          <cell r="C1216">
            <v>0</v>
          </cell>
        </row>
        <row r="1217">
          <cell r="B1217" t="str">
            <v>403030</v>
          </cell>
          <cell r="C1217">
            <v>0</v>
          </cell>
        </row>
        <row r="1218">
          <cell r="B1218" t="str">
            <v>405020</v>
          </cell>
          <cell r="C1218">
            <v>0</v>
          </cell>
        </row>
        <row r="1219">
          <cell r="B1219" t="str">
            <v>409200</v>
          </cell>
          <cell r="C1219">
            <v>0</v>
          </cell>
        </row>
        <row r="1220">
          <cell r="B1220" t="str">
            <v>413010</v>
          </cell>
          <cell r="C1220">
            <v>0</v>
          </cell>
        </row>
        <row r="1221">
          <cell r="B1221" t="str">
            <v>413030</v>
          </cell>
          <cell r="C1221">
            <v>0</v>
          </cell>
        </row>
        <row r="1222">
          <cell r="B1222" t="str">
            <v>413080</v>
          </cell>
          <cell r="C1222">
            <v>0</v>
          </cell>
        </row>
        <row r="1223">
          <cell r="B1223" t="str">
            <v>413110</v>
          </cell>
          <cell r="C1223">
            <v>0</v>
          </cell>
        </row>
        <row r="1224">
          <cell r="B1224" t="str">
            <v>413170</v>
          </cell>
          <cell r="C1224">
            <v>0</v>
          </cell>
        </row>
        <row r="1225">
          <cell r="B1225" t="str">
            <v>413410</v>
          </cell>
          <cell r="C1225">
            <v>0</v>
          </cell>
        </row>
        <row r="1226">
          <cell r="B1226" t="str">
            <v>413460</v>
          </cell>
          <cell r="C1226">
            <v>0</v>
          </cell>
        </row>
        <row r="1227">
          <cell r="B1227" t="str">
            <v>413710</v>
          </cell>
          <cell r="C1227">
            <v>0</v>
          </cell>
        </row>
        <row r="1228">
          <cell r="B1228" t="str">
            <v>413892</v>
          </cell>
          <cell r="C1228">
            <v>0</v>
          </cell>
        </row>
        <row r="1229">
          <cell r="B1229" t="str">
            <v>413990</v>
          </cell>
          <cell r="C1229">
            <v>0</v>
          </cell>
        </row>
        <row r="1230">
          <cell r="B1230" t="str">
            <v>421000</v>
          </cell>
          <cell r="C1230">
            <v>0</v>
          </cell>
        </row>
        <row r="1231">
          <cell r="B1231" t="str">
            <v>451090</v>
          </cell>
          <cell r="C1231">
            <v>0</v>
          </cell>
        </row>
        <row r="1232">
          <cell r="B1232" t="str">
            <v>452073</v>
          </cell>
          <cell r="C1232">
            <v>0</v>
          </cell>
        </row>
        <row r="1233">
          <cell r="B1233" t="str">
            <v>452074</v>
          </cell>
          <cell r="C1233">
            <v>0</v>
          </cell>
        </row>
        <row r="1234">
          <cell r="B1234" t="str">
            <v>453980</v>
          </cell>
          <cell r="C1234">
            <v>0</v>
          </cell>
        </row>
        <row r="1235">
          <cell r="B1235" t="str">
            <v>469000</v>
          </cell>
          <cell r="C1235">
            <v>0</v>
          </cell>
        </row>
        <row r="1236">
          <cell r="B1236" t="str">
            <v>469080</v>
          </cell>
          <cell r="C1236">
            <v>0</v>
          </cell>
        </row>
        <row r="1237">
          <cell r="B1237" t="str">
            <v>481150</v>
          </cell>
          <cell r="C1237">
            <v>0</v>
          </cell>
        </row>
        <row r="1238">
          <cell r="B1238" t="str">
            <v>923010</v>
          </cell>
          <cell r="C1238">
            <v>0</v>
          </cell>
        </row>
        <row r="1239">
          <cell r="B1239" t="str">
            <v>923011</v>
          </cell>
          <cell r="C1239">
            <v>0</v>
          </cell>
        </row>
        <row r="1240">
          <cell r="B1240" t="str">
            <v>923012</v>
          </cell>
          <cell r="C1240">
            <v>0</v>
          </cell>
        </row>
        <row r="1241">
          <cell r="B1241" t="str">
            <v>923013</v>
          </cell>
          <cell r="C1241">
            <v>0</v>
          </cell>
        </row>
        <row r="1242">
          <cell r="B1242" t="str">
            <v>923014</v>
          </cell>
          <cell r="C1242">
            <v>0</v>
          </cell>
        </row>
        <row r="1243">
          <cell r="B1243" t="str">
            <v>929000</v>
          </cell>
          <cell r="C1243">
            <v>0</v>
          </cell>
        </row>
        <row r="1244">
          <cell r="B1244" t="str">
            <v>998000</v>
          </cell>
          <cell r="C1244">
            <v>0</v>
          </cell>
        </row>
        <row r="1245">
          <cell r="B1245" t="str">
            <v>999991</v>
          </cell>
          <cell r="C1245">
            <v>0</v>
          </cell>
        </row>
        <row r="1246">
          <cell r="B1246" t="str">
            <v>511100</v>
          </cell>
          <cell r="C1246">
            <v>0</v>
          </cell>
        </row>
        <row r="1247">
          <cell r="B1247" t="str">
            <v>530030</v>
          </cell>
          <cell r="C1247">
            <v>0</v>
          </cell>
        </row>
        <row r="1248">
          <cell r="B1248" t="str">
            <v>530031</v>
          </cell>
          <cell r="C1248">
            <v>0</v>
          </cell>
        </row>
        <row r="1249">
          <cell r="B1249" t="str">
            <v>530703</v>
          </cell>
          <cell r="C1249">
            <v>0</v>
          </cell>
        </row>
        <row r="1250">
          <cell r="B1250" t="str">
            <v>530728</v>
          </cell>
          <cell r="C1250">
            <v>-1127083</v>
          </cell>
        </row>
        <row r="1251">
          <cell r="B1251" t="str">
            <v>530729</v>
          </cell>
          <cell r="C1251">
            <v>-1020416</v>
          </cell>
        </row>
        <row r="1252">
          <cell r="B1252" t="str">
            <v>531000</v>
          </cell>
          <cell r="C1252">
            <v>0</v>
          </cell>
        </row>
        <row r="1253">
          <cell r="B1253" t="str">
            <v>540120</v>
          </cell>
          <cell r="C1253">
            <v>0</v>
          </cell>
        </row>
        <row r="1254">
          <cell r="B1254" t="str">
            <v>540230</v>
          </cell>
          <cell r="C1254">
            <v>0</v>
          </cell>
        </row>
        <row r="1255">
          <cell r="B1255" t="str">
            <v>550650</v>
          </cell>
          <cell r="C1255">
            <v>0</v>
          </cell>
        </row>
        <row r="1256">
          <cell r="B1256" t="str">
            <v>550722</v>
          </cell>
          <cell r="C1256">
            <v>0</v>
          </cell>
        </row>
        <row r="1257">
          <cell r="B1257" t="str">
            <v>550723</v>
          </cell>
          <cell r="C1257">
            <v>0</v>
          </cell>
        </row>
        <row r="1258">
          <cell r="B1258" t="str">
            <v>550821</v>
          </cell>
          <cell r="C1258">
            <v>0</v>
          </cell>
        </row>
        <row r="1259">
          <cell r="B1259" t="str">
            <v>550840</v>
          </cell>
          <cell r="C1259">
            <v>0</v>
          </cell>
        </row>
        <row r="1260">
          <cell r="B1260" t="str">
            <v>550850</v>
          </cell>
          <cell r="C1260">
            <v>0</v>
          </cell>
        </row>
        <row r="1261">
          <cell r="B1261" t="str">
            <v>550870</v>
          </cell>
          <cell r="C1261">
            <v>0</v>
          </cell>
        </row>
        <row r="1262">
          <cell r="B1262" t="str">
            <v>550872</v>
          </cell>
          <cell r="C1262">
            <v>0</v>
          </cell>
        </row>
        <row r="1263">
          <cell r="B1263" t="str">
            <v>560000</v>
          </cell>
          <cell r="C1263">
            <v>0</v>
          </cell>
        </row>
        <row r="1264">
          <cell r="B1264" t="str">
            <v>560020</v>
          </cell>
          <cell r="C1264">
            <v>0</v>
          </cell>
        </row>
        <row r="1265">
          <cell r="B1265" t="str">
            <v>560050</v>
          </cell>
          <cell r="C1265">
            <v>0</v>
          </cell>
        </row>
        <row r="1266">
          <cell r="B1266" t="str">
            <v>570010</v>
          </cell>
          <cell r="C1266">
            <v>0</v>
          </cell>
        </row>
        <row r="1267">
          <cell r="B1267" t="str">
            <v>570011</v>
          </cell>
          <cell r="C1267">
            <v>0</v>
          </cell>
        </row>
        <row r="1268">
          <cell r="B1268" t="str">
            <v>570020</v>
          </cell>
          <cell r="C1268">
            <v>0</v>
          </cell>
        </row>
        <row r="1269">
          <cell r="B1269" t="str">
            <v>570030</v>
          </cell>
          <cell r="C1269">
            <v>0</v>
          </cell>
        </row>
        <row r="1270">
          <cell r="B1270" t="str">
            <v>570070</v>
          </cell>
          <cell r="C1270">
            <v>0</v>
          </cell>
        </row>
        <row r="1271">
          <cell r="B1271" t="str">
            <v>570080</v>
          </cell>
          <cell r="C1271">
            <v>0</v>
          </cell>
        </row>
        <row r="1272">
          <cell r="B1272" t="str">
            <v>571000</v>
          </cell>
          <cell r="C1272">
            <v>0</v>
          </cell>
        </row>
        <row r="1273">
          <cell r="B1273" t="str">
            <v>580000</v>
          </cell>
          <cell r="C1273">
            <v>0</v>
          </cell>
        </row>
        <row r="1274">
          <cell r="B1274" t="str">
            <v>610010</v>
          </cell>
          <cell r="C1274">
            <v>0</v>
          </cell>
        </row>
        <row r="1275">
          <cell r="B1275" t="str">
            <v>610200</v>
          </cell>
          <cell r="C1275">
            <v>0</v>
          </cell>
        </row>
        <row r="1276">
          <cell r="B1276" t="str">
            <v>610600</v>
          </cell>
          <cell r="C1276">
            <v>0</v>
          </cell>
        </row>
        <row r="1277">
          <cell r="B1277" t="str">
            <v>610735</v>
          </cell>
          <cell r="C1277">
            <v>0</v>
          </cell>
        </row>
        <row r="1278">
          <cell r="B1278" t="str">
            <v>618001</v>
          </cell>
          <cell r="C1278">
            <v>0</v>
          </cell>
        </row>
        <row r="1279">
          <cell r="B1279" t="str">
            <v>618020</v>
          </cell>
          <cell r="C1279">
            <v>0</v>
          </cell>
        </row>
        <row r="1280">
          <cell r="B1280" t="str">
            <v>618030</v>
          </cell>
          <cell r="C1280">
            <v>0</v>
          </cell>
        </row>
        <row r="1281">
          <cell r="B1281" t="str">
            <v>618283</v>
          </cell>
          <cell r="C1281">
            <v>0</v>
          </cell>
        </row>
        <row r="1282">
          <cell r="B1282" t="str">
            <v>618810</v>
          </cell>
          <cell r="C1282">
            <v>0</v>
          </cell>
        </row>
        <row r="1283">
          <cell r="B1283" t="str">
            <v>618811</v>
          </cell>
          <cell r="C1283">
            <v>0</v>
          </cell>
        </row>
        <row r="1284">
          <cell r="B1284" t="str">
            <v>618812</v>
          </cell>
          <cell r="C1284">
            <v>0</v>
          </cell>
        </row>
        <row r="1285">
          <cell r="B1285" t="str">
            <v>618813</v>
          </cell>
          <cell r="C1285">
            <v>0</v>
          </cell>
        </row>
        <row r="1286">
          <cell r="B1286" t="str">
            <v>618815</v>
          </cell>
          <cell r="C1286">
            <v>0</v>
          </cell>
        </row>
        <row r="1287">
          <cell r="B1287" t="str">
            <v>618817</v>
          </cell>
          <cell r="C1287">
            <v>0</v>
          </cell>
        </row>
        <row r="1288">
          <cell r="B1288" t="str">
            <v>618818</v>
          </cell>
          <cell r="C1288">
            <v>0</v>
          </cell>
        </row>
        <row r="1289">
          <cell r="B1289" t="str">
            <v>618819</v>
          </cell>
          <cell r="C1289">
            <v>0</v>
          </cell>
        </row>
        <row r="1290">
          <cell r="B1290" t="str">
            <v>618830</v>
          </cell>
          <cell r="C1290">
            <v>0</v>
          </cell>
        </row>
        <row r="1291">
          <cell r="B1291" t="str">
            <v>618861</v>
          </cell>
          <cell r="C1291">
            <v>0</v>
          </cell>
        </row>
        <row r="1292">
          <cell r="B1292" t="str">
            <v>619002</v>
          </cell>
          <cell r="C1292">
            <v>0</v>
          </cell>
        </row>
        <row r="1293">
          <cell r="B1293" t="str">
            <v>619013</v>
          </cell>
          <cell r="C1293">
            <v>0</v>
          </cell>
        </row>
        <row r="1294">
          <cell r="B1294" t="str">
            <v>619015</v>
          </cell>
          <cell r="C1294">
            <v>0</v>
          </cell>
        </row>
        <row r="1295">
          <cell r="B1295" t="str">
            <v>619051</v>
          </cell>
          <cell r="C1295">
            <v>0</v>
          </cell>
        </row>
        <row r="1296">
          <cell r="B1296" t="str">
            <v>619099</v>
          </cell>
          <cell r="C1296">
            <v>0</v>
          </cell>
        </row>
        <row r="1297">
          <cell r="B1297" t="str">
            <v>619210</v>
          </cell>
          <cell r="C1297">
            <v>0</v>
          </cell>
        </row>
        <row r="1298">
          <cell r="B1298" t="str">
            <v>619411</v>
          </cell>
          <cell r="C1298">
            <v>0</v>
          </cell>
        </row>
        <row r="1299">
          <cell r="B1299" t="str">
            <v>619500</v>
          </cell>
          <cell r="C1299">
            <v>0</v>
          </cell>
        </row>
        <row r="1300">
          <cell r="B1300" t="str">
            <v>619523</v>
          </cell>
          <cell r="C1300">
            <v>0</v>
          </cell>
        </row>
        <row r="1301">
          <cell r="B1301" t="str">
            <v>619524</v>
          </cell>
          <cell r="C1301">
            <v>0</v>
          </cell>
        </row>
        <row r="1302">
          <cell r="B1302" t="str">
            <v>620022</v>
          </cell>
          <cell r="C1302">
            <v>0</v>
          </cell>
        </row>
        <row r="1303">
          <cell r="B1303" t="str">
            <v>620023</v>
          </cell>
          <cell r="C1303">
            <v>0</v>
          </cell>
        </row>
        <row r="1304">
          <cell r="B1304" t="str">
            <v>620055</v>
          </cell>
          <cell r="C1304">
            <v>0</v>
          </cell>
        </row>
        <row r="1305">
          <cell r="B1305" t="str">
            <v>620059</v>
          </cell>
          <cell r="C1305">
            <v>0</v>
          </cell>
        </row>
        <row r="1306">
          <cell r="B1306" t="str">
            <v>620077</v>
          </cell>
          <cell r="C1306">
            <v>0</v>
          </cell>
        </row>
        <row r="1307">
          <cell r="B1307" t="str">
            <v>620079</v>
          </cell>
          <cell r="C1307">
            <v>0</v>
          </cell>
        </row>
        <row r="1308">
          <cell r="B1308" t="str">
            <v>620110</v>
          </cell>
          <cell r="C1308">
            <v>0</v>
          </cell>
        </row>
        <row r="1309">
          <cell r="B1309" t="str">
            <v>620115</v>
          </cell>
          <cell r="C1309">
            <v>0</v>
          </cell>
        </row>
        <row r="1310">
          <cell r="B1310" t="str">
            <v>620181</v>
          </cell>
          <cell r="C1310">
            <v>0</v>
          </cell>
        </row>
        <row r="1311">
          <cell r="B1311" t="str">
            <v>620183</v>
          </cell>
          <cell r="C1311">
            <v>0</v>
          </cell>
        </row>
        <row r="1312">
          <cell r="B1312" t="str">
            <v>620187</v>
          </cell>
          <cell r="C1312">
            <v>0</v>
          </cell>
        </row>
        <row r="1313">
          <cell r="B1313" t="str">
            <v>620203</v>
          </cell>
          <cell r="C1313">
            <v>0</v>
          </cell>
        </row>
        <row r="1314">
          <cell r="B1314" t="str">
            <v>620242</v>
          </cell>
          <cell r="C1314">
            <v>0</v>
          </cell>
        </row>
        <row r="1315">
          <cell r="B1315" t="str">
            <v>620281</v>
          </cell>
          <cell r="C1315">
            <v>0</v>
          </cell>
        </row>
        <row r="1316">
          <cell r="B1316" t="str">
            <v>620283</v>
          </cell>
          <cell r="C1316">
            <v>0</v>
          </cell>
        </row>
        <row r="1317">
          <cell r="B1317" t="str">
            <v>620370</v>
          </cell>
          <cell r="C1317">
            <v>0</v>
          </cell>
        </row>
        <row r="1318">
          <cell r="B1318" t="str">
            <v>620390</v>
          </cell>
          <cell r="C1318">
            <v>0</v>
          </cell>
        </row>
        <row r="1319">
          <cell r="B1319" t="str">
            <v>620391</v>
          </cell>
          <cell r="C1319">
            <v>0</v>
          </cell>
        </row>
        <row r="1320">
          <cell r="B1320" t="str">
            <v>620392</v>
          </cell>
          <cell r="C1320">
            <v>0</v>
          </cell>
        </row>
        <row r="1321">
          <cell r="B1321" t="str">
            <v>620423</v>
          </cell>
          <cell r="C1321">
            <v>0</v>
          </cell>
        </row>
        <row r="1322">
          <cell r="B1322" t="str">
            <v>620426</v>
          </cell>
          <cell r="C1322">
            <v>0</v>
          </cell>
        </row>
        <row r="1323">
          <cell r="B1323" t="str">
            <v>620486</v>
          </cell>
          <cell r="C1323">
            <v>0</v>
          </cell>
        </row>
        <row r="1324">
          <cell r="B1324" t="str">
            <v>620491</v>
          </cell>
          <cell r="C1324">
            <v>0</v>
          </cell>
        </row>
        <row r="1325">
          <cell r="B1325" t="str">
            <v>620499</v>
          </cell>
          <cell r="C1325">
            <v>0</v>
          </cell>
        </row>
        <row r="1326">
          <cell r="B1326" t="str">
            <v>620527</v>
          </cell>
          <cell r="C1326">
            <v>0</v>
          </cell>
        </row>
        <row r="1327">
          <cell r="B1327" t="str">
            <v>620614</v>
          </cell>
          <cell r="C1327">
            <v>0</v>
          </cell>
        </row>
        <row r="1328">
          <cell r="B1328" t="str">
            <v>620616</v>
          </cell>
          <cell r="C1328">
            <v>0</v>
          </cell>
        </row>
        <row r="1329">
          <cell r="B1329" t="str">
            <v>620618</v>
          </cell>
          <cell r="C1329">
            <v>0</v>
          </cell>
        </row>
        <row r="1330">
          <cell r="B1330" t="str">
            <v>620670</v>
          </cell>
          <cell r="C1330">
            <v>0</v>
          </cell>
        </row>
        <row r="1331">
          <cell r="B1331" t="str">
            <v>620800</v>
          </cell>
          <cell r="C1331">
            <v>0</v>
          </cell>
        </row>
        <row r="1332">
          <cell r="B1332" t="str">
            <v>620810</v>
          </cell>
          <cell r="C1332">
            <v>0</v>
          </cell>
        </row>
        <row r="1333">
          <cell r="B1333" t="str">
            <v>620820</v>
          </cell>
          <cell r="C1333">
            <v>0</v>
          </cell>
        </row>
        <row r="1334">
          <cell r="B1334" t="str">
            <v>620830</v>
          </cell>
          <cell r="C1334">
            <v>0</v>
          </cell>
        </row>
        <row r="1335">
          <cell r="B1335" t="str">
            <v>620840</v>
          </cell>
          <cell r="C1335">
            <v>0</v>
          </cell>
        </row>
        <row r="1336">
          <cell r="B1336" t="str">
            <v>620850</v>
          </cell>
          <cell r="C1336">
            <v>0</v>
          </cell>
        </row>
        <row r="1337">
          <cell r="B1337" t="str">
            <v>620860</v>
          </cell>
          <cell r="C1337">
            <v>0</v>
          </cell>
        </row>
        <row r="1338">
          <cell r="B1338" t="str">
            <v>620870</v>
          </cell>
          <cell r="C1338">
            <v>0</v>
          </cell>
        </row>
        <row r="1339">
          <cell r="B1339" t="str">
            <v>620996</v>
          </cell>
          <cell r="C1339">
            <v>0</v>
          </cell>
        </row>
        <row r="1340">
          <cell r="B1340" t="str">
            <v>621000</v>
          </cell>
          <cell r="C1340">
            <v>0</v>
          </cell>
        </row>
        <row r="1341">
          <cell r="B1341" t="str">
            <v>625000</v>
          </cell>
          <cell r="C1341">
            <v>0</v>
          </cell>
        </row>
        <row r="1342">
          <cell r="B1342" t="str">
            <v>625090</v>
          </cell>
          <cell r="C1342">
            <v>0</v>
          </cell>
        </row>
        <row r="1343">
          <cell r="B1343" t="str">
            <v>650000</v>
          </cell>
          <cell r="C1343">
            <v>0</v>
          </cell>
        </row>
        <row r="1344">
          <cell r="B1344" t="str">
            <v>650600</v>
          </cell>
          <cell r="C1344">
            <v>0</v>
          </cell>
        </row>
        <row r="1345">
          <cell r="B1345" t="str">
            <v>660001</v>
          </cell>
          <cell r="C1345">
            <v>0</v>
          </cell>
        </row>
        <row r="1346">
          <cell r="B1346" t="str">
            <v>660070</v>
          </cell>
          <cell r="C1346">
            <v>0</v>
          </cell>
        </row>
        <row r="1347">
          <cell r="B1347" t="str">
            <v>660080</v>
          </cell>
          <cell r="C1347">
            <v>0</v>
          </cell>
        </row>
        <row r="1348">
          <cell r="B1348" t="str">
            <v>660090</v>
          </cell>
          <cell r="C1348">
            <v>0</v>
          </cell>
        </row>
        <row r="1349">
          <cell r="B1349" t="str">
            <v>660100</v>
          </cell>
          <cell r="C1349">
            <v>0</v>
          </cell>
        </row>
        <row r="1350">
          <cell r="B1350" t="str">
            <v>660110</v>
          </cell>
          <cell r="C1350">
            <v>0</v>
          </cell>
        </row>
        <row r="1351">
          <cell r="B1351" t="str">
            <v>674000</v>
          </cell>
          <cell r="C1351">
            <v>0</v>
          </cell>
        </row>
        <row r="1352">
          <cell r="B1352" t="str">
            <v>675010</v>
          </cell>
          <cell r="C1352">
            <v>0</v>
          </cell>
        </row>
        <row r="1353">
          <cell r="B1353" t="str">
            <v>675620</v>
          </cell>
          <cell r="C1353">
            <v>0</v>
          </cell>
        </row>
        <row r="1354">
          <cell r="B1354" t="str">
            <v>680980</v>
          </cell>
          <cell r="C1354">
            <v>0</v>
          </cell>
        </row>
        <row r="1355">
          <cell r="B1355" t="str">
            <v>683000</v>
          </cell>
          <cell r="C1355">
            <v>0</v>
          </cell>
        </row>
        <row r="1356">
          <cell r="B1356" t="str">
            <v>684001</v>
          </cell>
          <cell r="C1356">
            <v>0</v>
          </cell>
        </row>
        <row r="1357">
          <cell r="B1357" t="str">
            <v>686000</v>
          </cell>
          <cell r="C1357">
            <v>0</v>
          </cell>
        </row>
        <row r="1358">
          <cell r="B1358" t="str">
            <v>688010</v>
          </cell>
          <cell r="C1358">
            <v>0</v>
          </cell>
        </row>
        <row r="1359">
          <cell r="B1359" t="str">
            <v>688020</v>
          </cell>
          <cell r="C1359">
            <v>0</v>
          </cell>
        </row>
        <row r="1360">
          <cell r="B1360" t="str">
            <v>688030</v>
          </cell>
          <cell r="C1360">
            <v>0</v>
          </cell>
        </row>
        <row r="1361">
          <cell r="B1361" t="str">
            <v>688035</v>
          </cell>
          <cell r="C1361">
            <v>0</v>
          </cell>
        </row>
        <row r="1362">
          <cell r="B1362" t="str">
            <v>688050</v>
          </cell>
          <cell r="C1362">
            <v>0</v>
          </cell>
        </row>
        <row r="1363">
          <cell r="B1363" t="str">
            <v>688060</v>
          </cell>
          <cell r="C1363">
            <v>0</v>
          </cell>
        </row>
        <row r="1364">
          <cell r="B1364" t="str">
            <v>688070</v>
          </cell>
          <cell r="C1364">
            <v>0</v>
          </cell>
        </row>
        <row r="1365">
          <cell r="B1365" t="str">
            <v>688080</v>
          </cell>
          <cell r="C1365">
            <v>0</v>
          </cell>
        </row>
        <row r="1366">
          <cell r="B1366" t="str">
            <v>688090</v>
          </cell>
          <cell r="C1366">
            <v>0</v>
          </cell>
        </row>
        <row r="1367">
          <cell r="B1367" t="str">
            <v>688091</v>
          </cell>
          <cell r="C1367">
            <v>0</v>
          </cell>
        </row>
        <row r="1368">
          <cell r="B1368" t="str">
            <v>688099</v>
          </cell>
          <cell r="C1368">
            <v>0</v>
          </cell>
        </row>
        <row r="1369">
          <cell r="B1369" t="str">
            <v>690000</v>
          </cell>
          <cell r="C1369">
            <v>0</v>
          </cell>
        </row>
        <row r="1370">
          <cell r="B1370" t="str">
            <v>690001</v>
          </cell>
          <cell r="C1370">
            <v>0</v>
          </cell>
        </row>
        <row r="1371">
          <cell r="B1371" t="str">
            <v>690002</v>
          </cell>
          <cell r="C1371">
            <v>0</v>
          </cell>
        </row>
        <row r="1372">
          <cell r="B1372" t="str">
            <v>690003</v>
          </cell>
          <cell r="C1372">
            <v>0</v>
          </cell>
        </row>
        <row r="1373">
          <cell r="B1373" t="str">
            <v>690004</v>
          </cell>
          <cell r="C1373">
            <v>0</v>
          </cell>
        </row>
        <row r="1374">
          <cell r="B1374" t="str">
            <v>690080</v>
          </cell>
          <cell r="C1374">
            <v>0</v>
          </cell>
        </row>
        <row r="1375">
          <cell r="B1375" t="str">
            <v>690240</v>
          </cell>
          <cell r="C1375">
            <v>0</v>
          </cell>
        </row>
        <row r="1376">
          <cell r="B1376" t="str">
            <v>690411</v>
          </cell>
          <cell r="C1376">
            <v>0</v>
          </cell>
        </row>
        <row r="1377">
          <cell r="B1377" t="str">
            <v>694020</v>
          </cell>
          <cell r="C1377">
            <v>0</v>
          </cell>
        </row>
        <row r="1378">
          <cell r="B1378" t="str">
            <v>698001</v>
          </cell>
          <cell r="C1378">
            <v>0</v>
          </cell>
        </row>
        <row r="1379">
          <cell r="B1379" t="str">
            <v>698002</v>
          </cell>
          <cell r="C1379">
            <v>0</v>
          </cell>
        </row>
        <row r="1380">
          <cell r="B1380" t="str">
            <v>698003</v>
          </cell>
          <cell r="C1380">
            <v>0</v>
          </cell>
        </row>
        <row r="1381">
          <cell r="B1381" t="str">
            <v>698004</v>
          </cell>
          <cell r="C1381">
            <v>0</v>
          </cell>
        </row>
        <row r="1382">
          <cell r="B1382" t="str">
            <v>698005</v>
          </cell>
          <cell r="C1382">
            <v>0</v>
          </cell>
        </row>
        <row r="1383">
          <cell r="B1383" t="str">
            <v>698006</v>
          </cell>
          <cell r="C1383">
            <v>0</v>
          </cell>
        </row>
        <row r="1384">
          <cell r="B1384" t="str">
            <v>698007</v>
          </cell>
          <cell r="C1384">
            <v>0</v>
          </cell>
        </row>
        <row r="1385">
          <cell r="B1385" t="str">
            <v>698008</v>
          </cell>
          <cell r="C1385">
            <v>0</v>
          </cell>
        </row>
        <row r="1386">
          <cell r="B1386" t="str">
            <v>698009</v>
          </cell>
          <cell r="C1386">
            <v>0</v>
          </cell>
        </row>
        <row r="1387">
          <cell r="B1387" t="str">
            <v>698010</v>
          </cell>
          <cell r="C1387">
            <v>0</v>
          </cell>
        </row>
        <row r="1388">
          <cell r="B1388" t="str">
            <v>698011</v>
          </cell>
          <cell r="C1388">
            <v>0</v>
          </cell>
        </row>
        <row r="1389">
          <cell r="B1389" t="str">
            <v>698012</v>
          </cell>
          <cell r="C1389">
            <v>0</v>
          </cell>
        </row>
        <row r="1390">
          <cell r="B1390" t="str">
            <v>698015</v>
          </cell>
          <cell r="C1390">
            <v>0</v>
          </cell>
        </row>
        <row r="1391">
          <cell r="B1391" t="str">
            <v>698016</v>
          </cell>
          <cell r="C1391">
            <v>0</v>
          </cell>
        </row>
        <row r="1392">
          <cell r="B1392" t="str">
            <v>698018</v>
          </cell>
          <cell r="C1392">
            <v>0</v>
          </cell>
        </row>
        <row r="1393">
          <cell r="B1393" t="str">
            <v>698019</v>
          </cell>
          <cell r="C1393">
            <v>0</v>
          </cell>
        </row>
        <row r="1394">
          <cell r="B1394" t="str">
            <v>698020</v>
          </cell>
          <cell r="C1394">
            <v>0</v>
          </cell>
        </row>
        <row r="1395">
          <cell r="B1395" t="str">
            <v>698022</v>
          </cell>
          <cell r="C1395">
            <v>0</v>
          </cell>
        </row>
        <row r="1396">
          <cell r="B1396" t="str">
            <v>698025</v>
          </cell>
          <cell r="C1396">
            <v>0</v>
          </cell>
        </row>
        <row r="1397">
          <cell r="B1397" t="str">
            <v>698026</v>
          </cell>
          <cell r="C1397">
            <v>0</v>
          </cell>
        </row>
        <row r="1398">
          <cell r="B1398" t="str">
            <v>698031</v>
          </cell>
          <cell r="C1398">
            <v>0</v>
          </cell>
        </row>
        <row r="1399">
          <cell r="B1399" t="str">
            <v>698032</v>
          </cell>
          <cell r="C1399">
            <v>0</v>
          </cell>
        </row>
        <row r="1400">
          <cell r="B1400" t="str">
            <v>708510</v>
          </cell>
          <cell r="C1400">
            <v>0</v>
          </cell>
        </row>
        <row r="1401">
          <cell r="B1401" t="str">
            <v>741190</v>
          </cell>
          <cell r="C1401">
            <v>0</v>
          </cell>
        </row>
        <row r="1402">
          <cell r="B1402" t="str">
            <v>741290</v>
          </cell>
          <cell r="C1402">
            <v>0</v>
          </cell>
        </row>
        <row r="1403">
          <cell r="B1403" t="str">
            <v>741511</v>
          </cell>
          <cell r="C1403">
            <v>0</v>
          </cell>
        </row>
        <row r="1404">
          <cell r="B1404" t="str">
            <v>741521</v>
          </cell>
          <cell r="C1404">
            <v>0</v>
          </cell>
        </row>
        <row r="1405">
          <cell r="B1405" t="str">
            <v>741540</v>
          </cell>
          <cell r="C1405">
            <v>0</v>
          </cell>
        </row>
        <row r="1406">
          <cell r="B1406" t="str">
            <v>741620</v>
          </cell>
          <cell r="C1406">
            <v>0</v>
          </cell>
        </row>
        <row r="1407">
          <cell r="B1407" t="str">
            <v>753020</v>
          </cell>
          <cell r="C1407">
            <v>0</v>
          </cell>
        </row>
        <row r="1408">
          <cell r="B1408" t="str">
            <v>753040</v>
          </cell>
          <cell r="C1408">
            <v>0</v>
          </cell>
        </row>
        <row r="1409">
          <cell r="B1409" t="str">
            <v>753060</v>
          </cell>
          <cell r="C1409">
            <v>0</v>
          </cell>
        </row>
        <row r="1410">
          <cell r="B1410" t="str">
            <v>761030</v>
          </cell>
          <cell r="C1410">
            <v>0</v>
          </cell>
        </row>
        <row r="1411">
          <cell r="B1411" t="str">
            <v>761040</v>
          </cell>
          <cell r="C1411">
            <v>0</v>
          </cell>
        </row>
        <row r="1412">
          <cell r="B1412" t="str">
            <v>761060</v>
          </cell>
          <cell r="C1412">
            <v>0</v>
          </cell>
        </row>
        <row r="1413">
          <cell r="B1413" t="str">
            <v>761370</v>
          </cell>
          <cell r="C1413">
            <v>0</v>
          </cell>
        </row>
        <row r="1414">
          <cell r="B1414" t="str">
            <v>761390</v>
          </cell>
          <cell r="C1414">
            <v>0</v>
          </cell>
        </row>
        <row r="1415">
          <cell r="B1415" t="str">
            <v>761430</v>
          </cell>
          <cell r="C1415">
            <v>0</v>
          </cell>
        </row>
        <row r="1416">
          <cell r="B1416" t="str">
            <v>761630</v>
          </cell>
          <cell r="C1416">
            <v>0</v>
          </cell>
        </row>
        <row r="1417">
          <cell r="B1417" t="str">
            <v>761700</v>
          </cell>
          <cell r="C1417">
            <v>0</v>
          </cell>
        </row>
        <row r="1418">
          <cell r="B1418" t="str">
            <v>761980</v>
          </cell>
          <cell r="C1418">
            <v>0</v>
          </cell>
        </row>
        <row r="1419">
          <cell r="B1419" t="str">
            <v>762980</v>
          </cell>
          <cell r="C1419">
            <v>0</v>
          </cell>
        </row>
        <row r="1420">
          <cell r="B1420" t="str">
            <v>786000</v>
          </cell>
          <cell r="C1420">
            <v>0</v>
          </cell>
        </row>
      </sheetData>
      <sheetData sheetId="2"/>
      <sheetData sheetId="3"/>
      <sheetData sheetId="4"/>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row r="19">
          <cell r="A19" t="str">
            <v>HONI Corporate Services</v>
          </cell>
          <cell r="B19">
            <v>4355298</v>
          </cell>
          <cell r="C19">
            <v>8608390</v>
          </cell>
          <cell r="D19">
            <v>13195612</v>
          </cell>
          <cell r="E19">
            <v>17550910</v>
          </cell>
          <cell r="F19">
            <v>21804002</v>
          </cell>
          <cell r="G19">
            <v>26391224</v>
          </cell>
          <cell r="H19">
            <v>30746522</v>
          </cell>
          <cell r="I19">
            <v>34999614</v>
          </cell>
          <cell r="J19">
            <v>39586836</v>
          </cell>
          <cell r="K19">
            <v>43942134</v>
          </cell>
          <cell r="L19">
            <v>48637992</v>
          </cell>
          <cell r="M19">
            <v>53327421</v>
          </cell>
        </row>
        <row r="20">
          <cell r="A20" t="str">
            <v>Networks Human Resources</v>
          </cell>
          <cell r="B20">
            <v>578514</v>
          </cell>
          <cell r="C20">
            <v>1157028</v>
          </cell>
          <cell r="D20">
            <v>1887196</v>
          </cell>
          <cell r="E20">
            <v>2465710</v>
          </cell>
          <cell r="F20">
            <v>3044224</v>
          </cell>
          <cell r="G20">
            <v>3774393</v>
          </cell>
          <cell r="H20">
            <v>4352907</v>
          </cell>
          <cell r="I20">
            <v>4931421</v>
          </cell>
          <cell r="J20">
            <v>5661590</v>
          </cell>
          <cell r="K20">
            <v>6240104</v>
          </cell>
          <cell r="L20">
            <v>7021874</v>
          </cell>
          <cell r="M20">
            <v>7752043</v>
          </cell>
        </row>
        <row r="21">
          <cell r="A21" t="str">
            <v>Corporate Services SVP</v>
          </cell>
          <cell r="B21">
            <v>49698</v>
          </cell>
          <cell r="C21">
            <v>99396</v>
          </cell>
          <cell r="D21">
            <v>178506</v>
          </cell>
          <cell r="E21">
            <v>228204</v>
          </cell>
          <cell r="F21">
            <v>277902</v>
          </cell>
          <cell r="G21">
            <v>357012</v>
          </cell>
          <cell r="H21">
            <v>406710</v>
          </cell>
          <cell r="I21">
            <v>456408</v>
          </cell>
          <cell r="J21">
            <v>535518</v>
          </cell>
          <cell r="K21">
            <v>585216</v>
          </cell>
          <cell r="L21">
            <v>659024</v>
          </cell>
          <cell r="M21">
            <v>738134</v>
          </cell>
        </row>
        <row r="22">
          <cell r="A22" t="str">
            <v>Labour Relations</v>
          </cell>
          <cell r="B22">
            <v>106375</v>
          </cell>
          <cell r="C22">
            <v>212750</v>
          </cell>
          <cell r="D22">
            <v>354550</v>
          </cell>
          <cell r="E22">
            <v>460925</v>
          </cell>
          <cell r="F22">
            <v>567300</v>
          </cell>
          <cell r="G22">
            <v>709100</v>
          </cell>
          <cell r="H22">
            <v>815475</v>
          </cell>
          <cell r="I22">
            <v>921850</v>
          </cell>
          <cell r="J22">
            <v>1063650</v>
          </cell>
          <cell r="K22">
            <v>1170025</v>
          </cell>
          <cell r="L22">
            <v>1338601</v>
          </cell>
          <cell r="M22">
            <v>1480401</v>
          </cell>
        </row>
        <row r="23">
          <cell r="A23" t="str">
            <v>Unassigned Corporate Services</v>
          </cell>
          <cell r="B23">
            <v>0</v>
          </cell>
          <cell r="C23">
            <v>0</v>
          </cell>
          <cell r="D23">
            <v>0</v>
          </cell>
          <cell r="E23">
            <v>0</v>
          </cell>
          <cell r="F23">
            <v>0</v>
          </cell>
          <cell r="G23">
            <v>0</v>
          </cell>
          <cell r="H23">
            <v>0</v>
          </cell>
          <cell r="I23">
            <v>0</v>
          </cell>
          <cell r="J23">
            <v>0</v>
          </cell>
          <cell r="K23">
            <v>0</v>
          </cell>
          <cell r="L23">
            <v>0</v>
          </cell>
          <cell r="M23">
            <v>0</v>
          </cell>
        </row>
        <row r="24">
          <cell r="A24" t="str">
            <v>Corporate Communications</v>
          </cell>
          <cell r="B24">
            <v>546078</v>
          </cell>
          <cell r="C24">
            <v>1060358</v>
          </cell>
          <cell r="D24">
            <v>1612654</v>
          </cell>
          <cell r="E24">
            <v>2158732</v>
          </cell>
          <cell r="F24">
            <v>2673012</v>
          </cell>
          <cell r="G24">
            <v>3225308</v>
          </cell>
          <cell r="H24">
            <v>3771386</v>
          </cell>
          <cell r="I24">
            <v>4285666</v>
          </cell>
          <cell r="J24">
            <v>4837962</v>
          </cell>
          <cell r="K24">
            <v>5384040</v>
          </cell>
          <cell r="L24">
            <v>5936412</v>
          </cell>
          <cell r="M24">
            <v>6520506</v>
          </cell>
        </row>
        <row r="25">
          <cell r="A25" t="str">
            <v>Land Bldgs Services Security</v>
          </cell>
          <cell r="B25">
            <v>3074634</v>
          </cell>
          <cell r="C25">
            <v>6078859</v>
          </cell>
          <cell r="D25">
            <v>9162706</v>
          </cell>
          <cell r="E25">
            <v>12237340</v>
          </cell>
          <cell r="F25">
            <v>15241565</v>
          </cell>
          <cell r="G25">
            <v>18325412</v>
          </cell>
          <cell r="H25">
            <v>21400046</v>
          </cell>
          <cell r="I25">
            <v>24404271</v>
          </cell>
          <cell r="J25">
            <v>27488118</v>
          </cell>
          <cell r="K25">
            <v>30562752</v>
          </cell>
          <cell r="L25">
            <v>33682084</v>
          </cell>
          <cell r="M25">
            <v>36836340</v>
          </cell>
        </row>
        <row r="26">
          <cell r="A26" t="str">
            <v>Land Build Serv Sec VP</v>
          </cell>
          <cell r="B26">
            <v>31470</v>
          </cell>
          <cell r="C26">
            <v>62940</v>
          </cell>
          <cell r="D26">
            <v>113835</v>
          </cell>
          <cell r="E26">
            <v>145305</v>
          </cell>
          <cell r="F26">
            <v>176775</v>
          </cell>
          <cell r="G26">
            <v>227670</v>
          </cell>
          <cell r="H26">
            <v>259140</v>
          </cell>
          <cell r="I26">
            <v>290610</v>
          </cell>
          <cell r="J26">
            <v>341505</v>
          </cell>
          <cell r="K26">
            <v>372975</v>
          </cell>
          <cell r="L26">
            <v>434904</v>
          </cell>
          <cell r="M26">
            <v>485799</v>
          </cell>
        </row>
        <row r="27">
          <cell r="A27" t="str">
            <v>Real Estate Services</v>
          </cell>
          <cell r="B27">
            <v>417110</v>
          </cell>
          <cell r="C27">
            <v>784685</v>
          </cell>
          <cell r="D27">
            <v>1158260</v>
          </cell>
          <cell r="E27">
            <v>1575370</v>
          </cell>
          <cell r="F27">
            <v>1942945</v>
          </cell>
          <cell r="G27">
            <v>2316520</v>
          </cell>
          <cell r="H27">
            <v>2733630</v>
          </cell>
          <cell r="I27">
            <v>3101205</v>
          </cell>
          <cell r="J27">
            <v>3474780</v>
          </cell>
          <cell r="K27">
            <v>3891890</v>
          </cell>
          <cell r="L27">
            <v>4284859</v>
          </cell>
          <cell r="M27">
            <v>4707969</v>
          </cell>
        </row>
        <row r="28">
          <cell r="A28" t="str">
            <v>LARP</v>
          </cell>
          <cell r="B28">
            <v>250000</v>
          </cell>
          <cell r="C28">
            <v>500000</v>
          </cell>
          <cell r="D28">
            <v>750000</v>
          </cell>
          <cell r="E28">
            <v>1000000</v>
          </cell>
          <cell r="F28">
            <v>1250000</v>
          </cell>
          <cell r="G28">
            <v>1500000</v>
          </cell>
          <cell r="H28">
            <v>1750000</v>
          </cell>
          <cell r="I28">
            <v>2000000</v>
          </cell>
          <cell r="J28">
            <v>2250000</v>
          </cell>
          <cell r="K28">
            <v>2500000</v>
          </cell>
          <cell r="L28">
            <v>2750000</v>
          </cell>
          <cell r="M28">
            <v>3000000</v>
          </cell>
        </row>
        <row r="29">
          <cell r="A29" t="str">
            <v>Facility Costs</v>
          </cell>
          <cell r="B29">
            <v>2068089</v>
          </cell>
          <cell r="C29">
            <v>4126100</v>
          </cell>
          <cell r="D29">
            <v>6184111</v>
          </cell>
          <cell r="E29">
            <v>8252200</v>
          </cell>
          <cell r="F29">
            <v>10310211</v>
          </cell>
          <cell r="G29">
            <v>12368222</v>
          </cell>
          <cell r="H29">
            <v>14436311</v>
          </cell>
          <cell r="I29">
            <v>16494322</v>
          </cell>
          <cell r="J29">
            <v>18552333</v>
          </cell>
          <cell r="K29">
            <v>20620422</v>
          </cell>
          <cell r="L29">
            <v>22678433</v>
          </cell>
          <cell r="M29">
            <v>24746522</v>
          </cell>
        </row>
        <row r="30">
          <cell r="A30" t="str">
            <v>7236-Facilities</v>
          </cell>
          <cell r="B30">
            <v>2068089</v>
          </cell>
          <cell r="C30">
            <v>4126100</v>
          </cell>
          <cell r="D30">
            <v>6184111</v>
          </cell>
          <cell r="E30">
            <v>8252200</v>
          </cell>
          <cell r="F30">
            <v>10310211</v>
          </cell>
          <cell r="G30">
            <v>12368222</v>
          </cell>
          <cell r="H30">
            <v>14436311</v>
          </cell>
          <cell r="I30">
            <v>16494322</v>
          </cell>
          <cell r="J30">
            <v>18552333</v>
          </cell>
          <cell r="K30">
            <v>20620422</v>
          </cell>
          <cell r="L30">
            <v>22678433</v>
          </cell>
          <cell r="M30">
            <v>24746522</v>
          </cell>
        </row>
        <row r="31">
          <cell r="A31" t="str">
            <v>Support Services</v>
          </cell>
          <cell r="B31">
            <v>212331</v>
          </cell>
          <cell r="C31">
            <v>413866</v>
          </cell>
          <cell r="D31">
            <v>615401</v>
          </cell>
          <cell r="E31">
            <v>827732</v>
          </cell>
          <cell r="F31">
            <v>1029267</v>
          </cell>
          <cell r="G31">
            <v>1230802</v>
          </cell>
          <cell r="H31">
            <v>1443133</v>
          </cell>
          <cell r="I31">
            <v>1644668</v>
          </cell>
          <cell r="J31">
            <v>1846203</v>
          </cell>
          <cell r="K31">
            <v>2058534</v>
          </cell>
          <cell r="L31">
            <v>2260069</v>
          </cell>
          <cell r="M31">
            <v>2472400</v>
          </cell>
        </row>
        <row r="32">
          <cell r="A32" t="str">
            <v>Security</v>
          </cell>
          <cell r="B32">
            <v>95634</v>
          </cell>
          <cell r="C32">
            <v>191268</v>
          </cell>
          <cell r="D32">
            <v>341099</v>
          </cell>
          <cell r="E32">
            <v>436733</v>
          </cell>
          <cell r="F32">
            <v>532367</v>
          </cell>
          <cell r="G32">
            <v>682198</v>
          </cell>
          <cell r="H32">
            <v>777832</v>
          </cell>
          <cell r="I32">
            <v>873466</v>
          </cell>
          <cell r="J32">
            <v>1023297</v>
          </cell>
          <cell r="K32">
            <v>1118931</v>
          </cell>
          <cell r="L32">
            <v>1273819</v>
          </cell>
          <cell r="M32">
            <v>1423650</v>
          </cell>
        </row>
        <row r="33">
          <cell r="A33" t="str">
            <v>Unassigned LBSS</v>
          </cell>
        </row>
      </sheetData>
      <sheetData sheetId="5">
        <row r="3">
          <cell r="A3">
            <v>100000210</v>
          </cell>
          <cell r="B3" t="str">
            <v>100000210-ARNPRIOR S.C.-300</v>
          </cell>
          <cell r="C3">
            <v>4906</v>
          </cell>
          <cell r="D3">
            <v>5495</v>
          </cell>
          <cell r="E3">
            <v>7326</v>
          </cell>
          <cell r="F3">
            <v>7863</v>
          </cell>
          <cell r="G3">
            <v>6837</v>
          </cell>
          <cell r="H3">
            <v>5664</v>
          </cell>
          <cell r="I3">
            <v>3924</v>
          </cell>
          <cell r="J3">
            <v>3401</v>
          </cell>
          <cell r="K3">
            <v>2124</v>
          </cell>
          <cell r="L3">
            <v>2393</v>
          </cell>
          <cell r="M3">
            <v>0</v>
          </cell>
          <cell r="N3">
            <v>0</v>
          </cell>
          <cell r="O3">
            <v>49932</v>
          </cell>
          <cell r="P3">
            <v>49932</v>
          </cell>
          <cell r="Q3">
            <v>0</v>
          </cell>
          <cell r="R3">
            <v>49932</v>
          </cell>
        </row>
        <row r="4">
          <cell r="A4">
            <v>100000211</v>
          </cell>
          <cell r="B4" t="str">
            <v>100000211-BANCROFT-300</v>
          </cell>
          <cell r="C4">
            <v>9091</v>
          </cell>
          <cell r="D4">
            <v>7239</v>
          </cell>
          <cell r="E4">
            <v>11215</v>
          </cell>
          <cell r="F4">
            <v>14072</v>
          </cell>
          <cell r="G4">
            <v>11923</v>
          </cell>
          <cell r="H4">
            <v>13466</v>
          </cell>
          <cell r="I4">
            <v>6077</v>
          </cell>
          <cell r="J4">
            <v>4692</v>
          </cell>
          <cell r="K4">
            <v>3047</v>
          </cell>
          <cell r="L4">
            <v>4387</v>
          </cell>
          <cell r="M4">
            <v>0</v>
          </cell>
          <cell r="N4">
            <v>0</v>
          </cell>
          <cell r="O4">
            <v>85210</v>
          </cell>
          <cell r="P4">
            <v>85210</v>
          </cell>
          <cell r="Q4">
            <v>0</v>
          </cell>
          <cell r="R4">
            <v>85210</v>
          </cell>
        </row>
        <row r="5">
          <cell r="A5">
            <v>100000212</v>
          </cell>
          <cell r="B5" t="str">
            <v>100000212-BARRIE O.C.-300</v>
          </cell>
          <cell r="C5">
            <v>16281</v>
          </cell>
          <cell r="D5">
            <v>12182</v>
          </cell>
          <cell r="E5">
            <v>45195</v>
          </cell>
          <cell r="F5">
            <v>24716</v>
          </cell>
          <cell r="G5">
            <v>22431</v>
          </cell>
          <cell r="H5">
            <v>17162</v>
          </cell>
          <cell r="I5">
            <v>4184</v>
          </cell>
          <cell r="J5">
            <v>8342</v>
          </cell>
          <cell r="K5">
            <v>7562</v>
          </cell>
          <cell r="L5">
            <v>5784</v>
          </cell>
          <cell r="M5">
            <v>0</v>
          </cell>
          <cell r="N5">
            <v>0</v>
          </cell>
          <cell r="O5">
            <v>163839</v>
          </cell>
          <cell r="P5">
            <v>163839</v>
          </cell>
          <cell r="Q5">
            <v>0</v>
          </cell>
          <cell r="R5">
            <v>163839</v>
          </cell>
        </row>
        <row r="6">
          <cell r="A6">
            <v>100000213</v>
          </cell>
          <cell r="B6" t="str">
            <v>100000213-BARRYS BAY SUB-AREA SC-300</v>
          </cell>
          <cell r="C6">
            <v>1111</v>
          </cell>
          <cell r="D6">
            <v>1717</v>
          </cell>
          <cell r="E6">
            <v>2132</v>
          </cell>
          <cell r="F6">
            <v>3413</v>
          </cell>
          <cell r="G6">
            <v>1059</v>
          </cell>
          <cell r="H6">
            <v>1445</v>
          </cell>
          <cell r="I6">
            <v>4887</v>
          </cell>
          <cell r="J6">
            <v>2213</v>
          </cell>
          <cell r="K6">
            <v>3635</v>
          </cell>
          <cell r="L6">
            <v>1045</v>
          </cell>
          <cell r="M6">
            <v>0</v>
          </cell>
          <cell r="N6">
            <v>0</v>
          </cell>
          <cell r="O6">
            <v>22657</v>
          </cell>
          <cell r="P6">
            <v>22657</v>
          </cell>
          <cell r="Q6">
            <v>0</v>
          </cell>
          <cell r="R6">
            <v>22657</v>
          </cell>
        </row>
        <row r="7">
          <cell r="A7">
            <v>100000214</v>
          </cell>
          <cell r="B7" t="str">
            <v>100000214-BAYWOOD TRAVEL-LINE CREW FACIL-300</v>
          </cell>
          <cell r="C7">
            <v>5562</v>
          </cell>
          <cell r="D7">
            <v>1303</v>
          </cell>
          <cell r="E7">
            <v>1056</v>
          </cell>
          <cell r="F7">
            <v>5954</v>
          </cell>
          <cell r="G7">
            <v>2764</v>
          </cell>
          <cell r="H7">
            <v>2296</v>
          </cell>
          <cell r="I7">
            <v>-17838</v>
          </cell>
          <cell r="J7">
            <v>1277</v>
          </cell>
          <cell r="K7">
            <v>1131</v>
          </cell>
          <cell r="L7">
            <v>1155</v>
          </cell>
          <cell r="M7">
            <v>0</v>
          </cell>
          <cell r="N7">
            <v>0</v>
          </cell>
          <cell r="O7">
            <v>4661</v>
          </cell>
          <cell r="P7">
            <v>4661</v>
          </cell>
          <cell r="Q7">
            <v>0</v>
          </cell>
          <cell r="R7">
            <v>4661</v>
          </cell>
        </row>
        <row r="8">
          <cell r="A8">
            <v>100000215</v>
          </cell>
          <cell r="B8" t="str">
            <v>100000215-BEACHVILLE O.C. INC PY-300</v>
          </cell>
          <cell r="C8">
            <v>6335</v>
          </cell>
          <cell r="D8">
            <v>7111</v>
          </cell>
          <cell r="E8">
            <v>7413</v>
          </cell>
          <cell r="F8">
            <v>13570</v>
          </cell>
          <cell r="G8">
            <v>7243</v>
          </cell>
          <cell r="H8">
            <v>5421</v>
          </cell>
          <cell r="I8">
            <v>21872</v>
          </cell>
          <cell r="J8">
            <v>10503</v>
          </cell>
          <cell r="K8">
            <v>5191</v>
          </cell>
          <cell r="L8">
            <v>5829</v>
          </cell>
          <cell r="M8">
            <v>0</v>
          </cell>
          <cell r="N8">
            <v>0</v>
          </cell>
          <cell r="O8">
            <v>90487</v>
          </cell>
          <cell r="P8">
            <v>90487</v>
          </cell>
          <cell r="Q8">
            <v>1600</v>
          </cell>
          <cell r="R8">
            <v>88887</v>
          </cell>
        </row>
        <row r="9">
          <cell r="A9">
            <v>100000216</v>
          </cell>
          <cell r="B9" t="str">
            <v>100000216-BES ADMIN. OFFICE-LONDON-300</v>
          </cell>
          <cell r="C9">
            <v>1851</v>
          </cell>
          <cell r="D9">
            <v>1172</v>
          </cell>
          <cell r="E9">
            <v>607</v>
          </cell>
          <cell r="F9">
            <v>1573</v>
          </cell>
          <cell r="G9">
            <v>1373</v>
          </cell>
          <cell r="H9">
            <v>1243</v>
          </cell>
          <cell r="I9">
            <v>4534</v>
          </cell>
          <cell r="J9">
            <v>1352</v>
          </cell>
          <cell r="K9">
            <v>908</v>
          </cell>
          <cell r="L9">
            <v>739</v>
          </cell>
          <cell r="M9">
            <v>0</v>
          </cell>
          <cell r="N9">
            <v>0</v>
          </cell>
          <cell r="O9">
            <v>15351</v>
          </cell>
          <cell r="P9">
            <v>15351</v>
          </cell>
          <cell r="Q9">
            <v>0</v>
          </cell>
          <cell r="R9">
            <v>15351</v>
          </cell>
        </row>
        <row r="10">
          <cell r="A10">
            <v>100000217</v>
          </cell>
          <cell r="B10" t="str">
            <v>100000217-BOWMANVILLE S.C.-300</v>
          </cell>
          <cell r="C10">
            <v>11389</v>
          </cell>
          <cell r="D10">
            <v>7574</v>
          </cell>
          <cell r="E10">
            <v>3659</v>
          </cell>
          <cell r="F10">
            <v>5778</v>
          </cell>
          <cell r="G10">
            <v>8612</v>
          </cell>
          <cell r="H10">
            <v>5197</v>
          </cell>
          <cell r="I10">
            <v>4666</v>
          </cell>
          <cell r="J10">
            <v>6914</v>
          </cell>
          <cell r="K10">
            <v>3950</v>
          </cell>
          <cell r="L10">
            <v>9498</v>
          </cell>
          <cell r="M10">
            <v>0</v>
          </cell>
          <cell r="N10">
            <v>0</v>
          </cell>
          <cell r="O10">
            <v>67238</v>
          </cell>
          <cell r="P10">
            <v>67238</v>
          </cell>
          <cell r="Q10">
            <v>0</v>
          </cell>
          <cell r="R10">
            <v>67238</v>
          </cell>
        </row>
        <row r="11">
          <cell r="A11">
            <v>100000218</v>
          </cell>
          <cell r="B11" t="str">
            <v>100000218-BROCKVILLE S.C.-300</v>
          </cell>
          <cell r="C11">
            <v>-46948</v>
          </cell>
          <cell r="D11">
            <v>7498</v>
          </cell>
          <cell r="E11">
            <v>59139</v>
          </cell>
          <cell r="F11">
            <v>11546</v>
          </cell>
          <cell r="G11">
            <v>6431</v>
          </cell>
          <cell r="H11">
            <v>5018</v>
          </cell>
          <cell r="I11">
            <v>5926</v>
          </cell>
          <cell r="J11">
            <v>4587</v>
          </cell>
          <cell r="K11">
            <v>6335</v>
          </cell>
          <cell r="L11">
            <v>3728</v>
          </cell>
          <cell r="M11">
            <v>0</v>
          </cell>
          <cell r="N11">
            <v>0</v>
          </cell>
          <cell r="O11">
            <v>63261</v>
          </cell>
          <cell r="P11">
            <v>63261</v>
          </cell>
          <cell r="Q11">
            <v>0</v>
          </cell>
          <cell r="R11">
            <v>63261</v>
          </cell>
        </row>
        <row r="12">
          <cell r="A12">
            <v>100000219</v>
          </cell>
          <cell r="B12" t="str">
            <v>100000219-THUNDER BAY-255 BURWOOD MTCE C-300</v>
          </cell>
          <cell r="C12">
            <v>6183</v>
          </cell>
          <cell r="D12">
            <v>24264</v>
          </cell>
          <cell r="E12">
            <v>16386</v>
          </cell>
          <cell r="F12">
            <v>8454</v>
          </cell>
          <cell r="G12">
            <v>27536</v>
          </cell>
          <cell r="H12">
            <v>13298</v>
          </cell>
          <cell r="I12">
            <v>10967</v>
          </cell>
          <cell r="J12">
            <v>14830</v>
          </cell>
          <cell r="K12">
            <v>4001</v>
          </cell>
          <cell r="L12">
            <v>22679</v>
          </cell>
          <cell r="M12">
            <v>0</v>
          </cell>
          <cell r="N12">
            <v>0</v>
          </cell>
          <cell r="O12">
            <v>148596</v>
          </cell>
          <cell r="P12">
            <v>148596</v>
          </cell>
          <cell r="Q12">
            <v>0</v>
          </cell>
          <cell r="R12">
            <v>148596</v>
          </cell>
        </row>
        <row r="13">
          <cell r="A13">
            <v>100000220</v>
          </cell>
          <cell r="B13" t="str">
            <v>100000220-CAYUGA S.C.-300</v>
          </cell>
          <cell r="C13">
            <v>0</v>
          </cell>
          <cell r="D13">
            <v>658</v>
          </cell>
          <cell r="E13">
            <v>458</v>
          </cell>
          <cell r="F13">
            <v>726</v>
          </cell>
          <cell r="G13">
            <v>263</v>
          </cell>
          <cell r="H13">
            <v>835</v>
          </cell>
          <cell r="I13">
            <v>229</v>
          </cell>
          <cell r="J13">
            <v>144</v>
          </cell>
          <cell r="K13">
            <v>48</v>
          </cell>
          <cell r="L13">
            <v>136</v>
          </cell>
          <cell r="M13">
            <v>0</v>
          </cell>
          <cell r="N13">
            <v>0</v>
          </cell>
          <cell r="O13">
            <v>3496</v>
          </cell>
          <cell r="P13">
            <v>3496</v>
          </cell>
          <cell r="Q13">
            <v>0</v>
          </cell>
          <cell r="R13">
            <v>3496</v>
          </cell>
        </row>
        <row r="14">
          <cell r="A14">
            <v>100000221</v>
          </cell>
          <cell r="B14" t="str">
            <v>100000221-CENTRAL MAINTENANCE SHOPS-PICK-300</v>
          </cell>
          <cell r="C14">
            <v>83826</v>
          </cell>
          <cell r="D14">
            <v>220644</v>
          </cell>
          <cell r="E14">
            <v>193805</v>
          </cell>
          <cell r="F14">
            <v>60747</v>
          </cell>
          <cell r="G14">
            <v>107098</v>
          </cell>
          <cell r="H14">
            <v>74315</v>
          </cell>
          <cell r="I14">
            <v>-45460</v>
          </cell>
          <cell r="J14">
            <v>164757</v>
          </cell>
          <cell r="K14">
            <v>59168</v>
          </cell>
          <cell r="L14">
            <v>664325</v>
          </cell>
          <cell r="M14">
            <v>0</v>
          </cell>
          <cell r="N14">
            <v>0</v>
          </cell>
          <cell r="O14">
            <v>1583225</v>
          </cell>
          <cell r="P14">
            <v>1583225</v>
          </cell>
          <cell r="Q14">
            <v>0</v>
          </cell>
          <cell r="R14">
            <v>1583225</v>
          </cell>
        </row>
        <row r="15">
          <cell r="A15">
            <v>100000222</v>
          </cell>
          <cell r="B15" t="str">
            <v>100000222-CLINTON CUSTOMER O.C.-300</v>
          </cell>
          <cell r="C15">
            <v>5747</v>
          </cell>
          <cell r="D15">
            <v>6482</v>
          </cell>
          <cell r="E15">
            <v>4035</v>
          </cell>
          <cell r="F15">
            <v>2934</v>
          </cell>
          <cell r="G15">
            <v>10663</v>
          </cell>
          <cell r="H15">
            <v>4713</v>
          </cell>
          <cell r="I15">
            <v>7050</v>
          </cell>
          <cell r="J15">
            <v>3078</v>
          </cell>
          <cell r="K15">
            <v>1905</v>
          </cell>
          <cell r="L15">
            <v>9321</v>
          </cell>
          <cell r="M15">
            <v>0</v>
          </cell>
          <cell r="N15">
            <v>0</v>
          </cell>
          <cell r="O15">
            <v>55928</v>
          </cell>
          <cell r="P15">
            <v>55928</v>
          </cell>
          <cell r="Q15">
            <v>0</v>
          </cell>
          <cell r="R15">
            <v>55928</v>
          </cell>
        </row>
        <row r="16">
          <cell r="A16">
            <v>100000224</v>
          </cell>
          <cell r="B16" t="str">
            <v>100000224-CLOYNE SUB-AREA S.C.-300</v>
          </cell>
          <cell r="C16">
            <v>116</v>
          </cell>
          <cell r="D16">
            <v>0</v>
          </cell>
          <cell r="E16">
            <v>406</v>
          </cell>
          <cell r="F16">
            <v>973</v>
          </cell>
          <cell r="G16">
            <v>401</v>
          </cell>
          <cell r="H16">
            <v>824</v>
          </cell>
          <cell r="I16">
            <v>1871</v>
          </cell>
          <cell r="J16">
            <v>1491</v>
          </cell>
          <cell r="K16">
            <v>1718</v>
          </cell>
          <cell r="L16">
            <v>945</v>
          </cell>
          <cell r="M16">
            <v>0</v>
          </cell>
          <cell r="N16">
            <v>0</v>
          </cell>
          <cell r="O16">
            <v>8745</v>
          </cell>
          <cell r="P16">
            <v>8745</v>
          </cell>
          <cell r="Q16">
            <v>0</v>
          </cell>
          <cell r="R16">
            <v>8745</v>
          </cell>
        </row>
        <row r="17">
          <cell r="A17">
            <v>100000225</v>
          </cell>
          <cell r="B17" t="str">
            <v>100000225-COBDEN S.C.-300</v>
          </cell>
          <cell r="C17">
            <v>8490</v>
          </cell>
          <cell r="D17">
            <v>2379</v>
          </cell>
          <cell r="E17">
            <v>13805</v>
          </cell>
          <cell r="F17">
            <v>10870</v>
          </cell>
          <cell r="G17">
            <v>10392</v>
          </cell>
          <cell r="H17">
            <v>6628</v>
          </cell>
          <cell r="I17">
            <v>11913</v>
          </cell>
          <cell r="J17">
            <v>4325</v>
          </cell>
          <cell r="K17">
            <v>6240</v>
          </cell>
          <cell r="L17">
            <v>4002</v>
          </cell>
          <cell r="M17">
            <v>0</v>
          </cell>
          <cell r="N17">
            <v>0</v>
          </cell>
          <cell r="O17">
            <v>79043</v>
          </cell>
          <cell r="P17">
            <v>79043</v>
          </cell>
          <cell r="Q17">
            <v>0</v>
          </cell>
          <cell r="R17">
            <v>79043</v>
          </cell>
        </row>
        <row r="18">
          <cell r="A18">
            <v>100000227</v>
          </cell>
          <cell r="B18" t="str">
            <v>100000227-DRYDEN S.C. INC.-300</v>
          </cell>
          <cell r="C18">
            <v>6912</v>
          </cell>
          <cell r="D18">
            <v>4046</v>
          </cell>
          <cell r="E18">
            <v>12811</v>
          </cell>
          <cell r="F18">
            <v>10126</v>
          </cell>
          <cell r="G18">
            <v>4387</v>
          </cell>
          <cell r="H18">
            <v>2797</v>
          </cell>
          <cell r="I18">
            <v>-1557</v>
          </cell>
          <cell r="J18">
            <v>656</v>
          </cell>
          <cell r="K18">
            <v>14865</v>
          </cell>
          <cell r="L18">
            <v>5178</v>
          </cell>
          <cell r="M18">
            <v>0</v>
          </cell>
          <cell r="N18">
            <v>0</v>
          </cell>
          <cell r="O18">
            <v>60221</v>
          </cell>
          <cell r="P18">
            <v>60221</v>
          </cell>
          <cell r="Q18">
            <v>0</v>
          </cell>
          <cell r="R18">
            <v>60221</v>
          </cell>
        </row>
        <row r="19">
          <cell r="A19">
            <v>100000228</v>
          </cell>
          <cell r="B19" t="str">
            <v>100000228-DUNDAS S.C.-300</v>
          </cell>
          <cell r="C19">
            <v>15060</v>
          </cell>
          <cell r="D19">
            <v>9790</v>
          </cell>
          <cell r="E19">
            <v>9427</v>
          </cell>
          <cell r="F19">
            <v>9975</v>
          </cell>
          <cell r="G19">
            <v>12227</v>
          </cell>
          <cell r="H19">
            <v>7348</v>
          </cell>
          <cell r="I19">
            <v>7550</v>
          </cell>
          <cell r="J19">
            <v>14465</v>
          </cell>
          <cell r="K19">
            <v>30460</v>
          </cell>
          <cell r="L19">
            <v>9566</v>
          </cell>
          <cell r="M19">
            <v>0</v>
          </cell>
          <cell r="N19">
            <v>0</v>
          </cell>
          <cell r="O19">
            <v>125867</v>
          </cell>
          <cell r="P19">
            <v>125867</v>
          </cell>
          <cell r="Q19">
            <v>0</v>
          </cell>
          <cell r="R19">
            <v>125867</v>
          </cell>
        </row>
        <row r="20">
          <cell r="A20">
            <v>100000229</v>
          </cell>
          <cell r="B20" t="str">
            <v>100000229-EAST ELGIN O.C.-300</v>
          </cell>
          <cell r="C20">
            <v>2345</v>
          </cell>
          <cell r="D20">
            <v>2759</v>
          </cell>
          <cell r="E20">
            <v>1729</v>
          </cell>
          <cell r="F20">
            <v>5131</v>
          </cell>
          <cell r="G20">
            <v>2314</v>
          </cell>
          <cell r="H20">
            <v>3253</v>
          </cell>
          <cell r="I20">
            <v>7291</v>
          </cell>
          <cell r="J20">
            <v>2877</v>
          </cell>
          <cell r="K20">
            <v>5270</v>
          </cell>
          <cell r="L20">
            <v>2702</v>
          </cell>
          <cell r="M20">
            <v>0</v>
          </cell>
          <cell r="N20">
            <v>0</v>
          </cell>
          <cell r="O20">
            <v>35672</v>
          </cell>
          <cell r="P20">
            <v>35672</v>
          </cell>
          <cell r="Q20">
            <v>0</v>
          </cell>
          <cell r="R20">
            <v>35672</v>
          </cell>
        </row>
        <row r="21">
          <cell r="A21">
            <v>100000230</v>
          </cell>
          <cell r="B21" t="str">
            <v>100000230-ESSEX CUSTOMER O.C. INC PY-300</v>
          </cell>
          <cell r="C21">
            <v>7073</v>
          </cell>
          <cell r="D21">
            <v>7878</v>
          </cell>
          <cell r="E21">
            <v>9908</v>
          </cell>
          <cell r="F21">
            <v>6343</v>
          </cell>
          <cell r="G21">
            <v>4351</v>
          </cell>
          <cell r="H21">
            <v>4690</v>
          </cell>
          <cell r="I21">
            <v>10908</v>
          </cell>
          <cell r="J21">
            <v>13163</v>
          </cell>
          <cell r="K21">
            <v>4081</v>
          </cell>
          <cell r="L21">
            <v>3976</v>
          </cell>
          <cell r="M21">
            <v>0</v>
          </cell>
          <cell r="N21">
            <v>0</v>
          </cell>
          <cell r="O21">
            <v>72371</v>
          </cell>
          <cell r="P21">
            <v>72371</v>
          </cell>
          <cell r="Q21">
            <v>61</v>
          </cell>
          <cell r="R21">
            <v>72310</v>
          </cell>
        </row>
        <row r="22">
          <cell r="A22">
            <v>100000232</v>
          </cell>
          <cell r="B22" t="str">
            <v>100000232-FENLON FALLS S.C.-300</v>
          </cell>
          <cell r="C22">
            <v>13940</v>
          </cell>
          <cell r="D22">
            <v>5104</v>
          </cell>
          <cell r="E22">
            <v>49486</v>
          </cell>
          <cell r="F22">
            <v>24403</v>
          </cell>
          <cell r="G22">
            <v>9093</v>
          </cell>
          <cell r="H22">
            <v>11085</v>
          </cell>
          <cell r="I22">
            <v>10133</v>
          </cell>
          <cell r="J22">
            <v>5475</v>
          </cell>
          <cell r="K22">
            <v>28591</v>
          </cell>
          <cell r="L22">
            <v>6615</v>
          </cell>
          <cell r="M22">
            <v>0</v>
          </cell>
          <cell r="N22">
            <v>0</v>
          </cell>
          <cell r="O22">
            <v>163927</v>
          </cell>
          <cell r="P22">
            <v>163927</v>
          </cell>
          <cell r="Q22">
            <v>0</v>
          </cell>
          <cell r="R22">
            <v>163927</v>
          </cell>
        </row>
        <row r="23">
          <cell r="A23">
            <v>100000235</v>
          </cell>
          <cell r="B23" t="str">
            <v>100000235-FORT FRANCES S.C. INC PY-300</v>
          </cell>
          <cell r="C23">
            <v>8588</v>
          </cell>
          <cell r="D23">
            <v>6056</v>
          </cell>
          <cell r="E23">
            <v>12835</v>
          </cell>
          <cell r="F23">
            <v>7179</v>
          </cell>
          <cell r="G23">
            <v>6219</v>
          </cell>
          <cell r="H23">
            <v>303</v>
          </cell>
          <cell r="I23">
            <v>-3569</v>
          </cell>
          <cell r="J23">
            <v>16971</v>
          </cell>
          <cell r="K23">
            <v>3990</v>
          </cell>
          <cell r="L23">
            <v>5748</v>
          </cell>
          <cell r="M23">
            <v>0</v>
          </cell>
          <cell r="N23">
            <v>0</v>
          </cell>
          <cell r="O23">
            <v>64320</v>
          </cell>
          <cell r="P23">
            <v>64320</v>
          </cell>
          <cell r="Q23">
            <v>0</v>
          </cell>
          <cell r="R23">
            <v>64320</v>
          </cell>
        </row>
        <row r="24">
          <cell r="A24">
            <v>100000236</v>
          </cell>
          <cell r="B24" t="str">
            <v>100000236-GERALDTON FALLS S.C.-300</v>
          </cell>
          <cell r="C24">
            <v>5562</v>
          </cell>
          <cell r="D24">
            <v>1761</v>
          </cell>
          <cell r="E24">
            <v>5184</v>
          </cell>
          <cell r="F24">
            <v>5686</v>
          </cell>
          <cell r="G24">
            <v>6269</v>
          </cell>
          <cell r="H24">
            <v>2203</v>
          </cell>
          <cell r="I24">
            <v>12712</v>
          </cell>
          <cell r="J24">
            <v>3821</v>
          </cell>
          <cell r="K24">
            <v>4138</v>
          </cell>
          <cell r="L24">
            <v>7645</v>
          </cell>
          <cell r="M24">
            <v>0</v>
          </cell>
          <cell r="N24">
            <v>0</v>
          </cell>
          <cell r="O24">
            <v>54982</v>
          </cell>
          <cell r="P24">
            <v>54982</v>
          </cell>
          <cell r="Q24">
            <v>0</v>
          </cell>
          <cell r="R24">
            <v>54982</v>
          </cell>
        </row>
        <row r="25">
          <cell r="A25">
            <v>100000237</v>
          </cell>
          <cell r="B25" t="str">
            <v>100000237-GUELPH S.C.-300</v>
          </cell>
          <cell r="C25">
            <v>24054</v>
          </cell>
          <cell r="D25">
            <v>4415</v>
          </cell>
          <cell r="E25">
            <v>7705</v>
          </cell>
          <cell r="F25">
            <v>7621</v>
          </cell>
          <cell r="G25">
            <v>5520</v>
          </cell>
          <cell r="H25">
            <v>4367</v>
          </cell>
          <cell r="I25">
            <v>7676</v>
          </cell>
          <cell r="J25">
            <v>3306</v>
          </cell>
          <cell r="K25">
            <v>2128</v>
          </cell>
          <cell r="L25">
            <v>11626</v>
          </cell>
          <cell r="M25">
            <v>0</v>
          </cell>
          <cell r="N25">
            <v>0</v>
          </cell>
          <cell r="O25">
            <v>78420</v>
          </cell>
          <cell r="P25">
            <v>78420</v>
          </cell>
          <cell r="Q25">
            <v>9346</v>
          </cell>
          <cell r="R25">
            <v>69074</v>
          </cell>
        </row>
        <row r="26">
          <cell r="A26">
            <v>100000238</v>
          </cell>
          <cell r="B26" t="str">
            <v>100000238-INGERSOLL GARAGE-BEACHVILLE OC-300</v>
          </cell>
          <cell r="C26">
            <v>97</v>
          </cell>
          <cell r="D26">
            <v>176</v>
          </cell>
          <cell r="E26">
            <v>246</v>
          </cell>
          <cell r="F26">
            <v>227</v>
          </cell>
          <cell r="G26">
            <v>98</v>
          </cell>
          <cell r="H26">
            <v>66</v>
          </cell>
          <cell r="I26">
            <v>159</v>
          </cell>
          <cell r="J26">
            <v>0</v>
          </cell>
          <cell r="K26">
            <v>0</v>
          </cell>
          <cell r="L26">
            <v>103</v>
          </cell>
          <cell r="M26">
            <v>0</v>
          </cell>
          <cell r="N26">
            <v>0</v>
          </cell>
          <cell r="O26">
            <v>1172</v>
          </cell>
          <cell r="P26">
            <v>1172</v>
          </cell>
          <cell r="Q26">
            <v>0</v>
          </cell>
          <cell r="R26">
            <v>1172</v>
          </cell>
        </row>
        <row r="27">
          <cell r="A27">
            <v>100000239</v>
          </cell>
          <cell r="B27" t="str">
            <v>100000239-KAPUSKASING O.C.-300</v>
          </cell>
          <cell r="C27">
            <v>8129</v>
          </cell>
          <cell r="D27">
            <v>6838</v>
          </cell>
          <cell r="E27">
            <v>8779</v>
          </cell>
          <cell r="F27">
            <v>1616</v>
          </cell>
          <cell r="G27">
            <v>6276</v>
          </cell>
          <cell r="H27">
            <v>5170</v>
          </cell>
          <cell r="I27">
            <v>13248</v>
          </cell>
          <cell r="J27">
            <v>710</v>
          </cell>
          <cell r="K27">
            <v>4823</v>
          </cell>
          <cell r="L27">
            <v>4439</v>
          </cell>
          <cell r="M27">
            <v>0</v>
          </cell>
          <cell r="N27">
            <v>0</v>
          </cell>
          <cell r="O27">
            <v>60028</v>
          </cell>
          <cell r="P27">
            <v>60028</v>
          </cell>
          <cell r="Q27">
            <v>0</v>
          </cell>
          <cell r="R27">
            <v>60028</v>
          </cell>
        </row>
        <row r="28">
          <cell r="A28">
            <v>100000240</v>
          </cell>
          <cell r="B28" t="str">
            <v>100000240-KENORA SC INC PY-300</v>
          </cell>
          <cell r="C28">
            <v>6315</v>
          </cell>
          <cell r="D28">
            <v>5891</v>
          </cell>
          <cell r="E28">
            <v>16531</v>
          </cell>
          <cell r="F28">
            <v>12035</v>
          </cell>
          <cell r="G28">
            <v>11820</v>
          </cell>
          <cell r="H28">
            <v>8765</v>
          </cell>
          <cell r="I28">
            <v>7131</v>
          </cell>
          <cell r="J28">
            <v>7407</v>
          </cell>
          <cell r="K28">
            <v>1574</v>
          </cell>
          <cell r="L28">
            <v>9292</v>
          </cell>
          <cell r="M28">
            <v>0</v>
          </cell>
          <cell r="N28">
            <v>0</v>
          </cell>
          <cell r="O28">
            <v>86761</v>
          </cell>
          <cell r="P28">
            <v>86761</v>
          </cell>
          <cell r="Q28">
            <v>1537</v>
          </cell>
          <cell r="R28">
            <v>85224</v>
          </cell>
        </row>
        <row r="29">
          <cell r="A29">
            <v>100000241</v>
          </cell>
          <cell r="B29" t="str">
            <v>100000241-KENT CS-300</v>
          </cell>
          <cell r="C29">
            <v>9738</v>
          </cell>
          <cell r="D29">
            <v>1938</v>
          </cell>
          <cell r="E29">
            <v>9768</v>
          </cell>
          <cell r="F29">
            <v>9301</v>
          </cell>
          <cell r="G29">
            <v>11823</v>
          </cell>
          <cell r="H29">
            <v>77011</v>
          </cell>
          <cell r="I29">
            <v>-70605</v>
          </cell>
          <cell r="J29">
            <v>17078</v>
          </cell>
          <cell r="K29">
            <v>1298</v>
          </cell>
          <cell r="L29">
            <v>6173</v>
          </cell>
          <cell r="M29">
            <v>0</v>
          </cell>
          <cell r="N29">
            <v>0</v>
          </cell>
          <cell r="O29">
            <v>73524</v>
          </cell>
          <cell r="P29">
            <v>73524</v>
          </cell>
          <cell r="Q29">
            <v>0</v>
          </cell>
          <cell r="R29">
            <v>73524</v>
          </cell>
        </row>
        <row r="30">
          <cell r="A30">
            <v>100000242</v>
          </cell>
          <cell r="B30" t="str">
            <v>100000242-KINGSTON SC-300</v>
          </cell>
          <cell r="C30">
            <v>6798</v>
          </cell>
          <cell r="D30">
            <v>10241</v>
          </cell>
          <cell r="E30">
            <v>11270</v>
          </cell>
          <cell r="F30">
            <v>12543</v>
          </cell>
          <cell r="G30">
            <v>11738</v>
          </cell>
          <cell r="H30">
            <v>6393</v>
          </cell>
          <cell r="I30">
            <v>13886</v>
          </cell>
          <cell r="J30">
            <v>3675</v>
          </cell>
          <cell r="K30">
            <v>6196</v>
          </cell>
          <cell r="L30">
            <v>25507</v>
          </cell>
          <cell r="M30">
            <v>0</v>
          </cell>
          <cell r="N30">
            <v>0</v>
          </cell>
          <cell r="O30">
            <v>108248</v>
          </cell>
          <cell r="P30">
            <v>108248</v>
          </cell>
          <cell r="Q30">
            <v>0</v>
          </cell>
          <cell r="R30">
            <v>108248</v>
          </cell>
        </row>
        <row r="31">
          <cell r="A31">
            <v>100000243</v>
          </cell>
          <cell r="B31" t="str">
            <v>100000243-KIRKLAND LAKE SC-300</v>
          </cell>
          <cell r="C31">
            <v>11128</v>
          </cell>
          <cell r="D31">
            <v>5574</v>
          </cell>
          <cell r="E31">
            <v>17913</v>
          </cell>
          <cell r="F31">
            <v>3579</v>
          </cell>
          <cell r="G31">
            <v>6293</v>
          </cell>
          <cell r="H31">
            <v>3970</v>
          </cell>
          <cell r="I31">
            <v>3404</v>
          </cell>
          <cell r="J31">
            <v>2354</v>
          </cell>
          <cell r="K31">
            <v>2057</v>
          </cell>
          <cell r="L31">
            <v>2173</v>
          </cell>
          <cell r="M31">
            <v>0</v>
          </cell>
          <cell r="N31">
            <v>0</v>
          </cell>
          <cell r="O31">
            <v>58443</v>
          </cell>
          <cell r="P31">
            <v>58443</v>
          </cell>
          <cell r="Q31">
            <v>0</v>
          </cell>
          <cell r="R31">
            <v>58443</v>
          </cell>
        </row>
        <row r="32">
          <cell r="A32">
            <v>100000244</v>
          </cell>
          <cell r="B32" t="str">
            <v>100000244-LAMBTON CS INC PY-300</v>
          </cell>
          <cell r="C32">
            <v>5077</v>
          </cell>
          <cell r="D32">
            <v>4883</v>
          </cell>
          <cell r="E32">
            <v>7070</v>
          </cell>
          <cell r="F32">
            <v>7053</v>
          </cell>
          <cell r="G32">
            <v>4446</v>
          </cell>
          <cell r="H32">
            <v>6185</v>
          </cell>
          <cell r="I32">
            <v>3342</v>
          </cell>
          <cell r="J32">
            <v>-448</v>
          </cell>
          <cell r="K32">
            <v>2522</v>
          </cell>
          <cell r="L32">
            <v>1538</v>
          </cell>
          <cell r="M32">
            <v>0</v>
          </cell>
          <cell r="N32">
            <v>0</v>
          </cell>
          <cell r="O32">
            <v>41667</v>
          </cell>
          <cell r="P32">
            <v>41667</v>
          </cell>
          <cell r="Q32">
            <v>0</v>
          </cell>
          <cell r="R32">
            <v>41667</v>
          </cell>
        </row>
        <row r="33">
          <cell r="A33">
            <v>100000245</v>
          </cell>
          <cell r="B33" t="str">
            <v>100000245-LINCOLN SC-300</v>
          </cell>
          <cell r="C33">
            <v>2101</v>
          </cell>
          <cell r="D33">
            <v>3432</v>
          </cell>
          <cell r="E33">
            <v>2383</v>
          </cell>
          <cell r="F33">
            <v>2816</v>
          </cell>
          <cell r="G33">
            <v>1069</v>
          </cell>
          <cell r="H33">
            <v>2011</v>
          </cell>
          <cell r="I33">
            <v>-13554</v>
          </cell>
          <cell r="J33">
            <v>2551</v>
          </cell>
          <cell r="K33">
            <v>980</v>
          </cell>
          <cell r="L33">
            <v>2971</v>
          </cell>
          <cell r="M33">
            <v>0</v>
          </cell>
          <cell r="N33">
            <v>0</v>
          </cell>
          <cell r="O33">
            <v>6760</v>
          </cell>
          <cell r="P33">
            <v>6760</v>
          </cell>
          <cell r="Q33">
            <v>0</v>
          </cell>
          <cell r="R33">
            <v>6760</v>
          </cell>
        </row>
        <row r="34">
          <cell r="A34">
            <v>100000246</v>
          </cell>
          <cell r="B34" t="str">
            <v>100000246-LISTOWEL SC-300</v>
          </cell>
          <cell r="C34">
            <v>11089</v>
          </cell>
          <cell r="D34">
            <v>7362</v>
          </cell>
          <cell r="E34">
            <v>7407</v>
          </cell>
          <cell r="F34">
            <v>1450</v>
          </cell>
          <cell r="G34">
            <v>3783</v>
          </cell>
          <cell r="H34">
            <v>1391</v>
          </cell>
          <cell r="I34">
            <v>5436</v>
          </cell>
          <cell r="J34">
            <v>746</v>
          </cell>
          <cell r="K34">
            <v>671</v>
          </cell>
          <cell r="L34">
            <v>3581</v>
          </cell>
          <cell r="M34">
            <v>0</v>
          </cell>
          <cell r="N34">
            <v>0</v>
          </cell>
          <cell r="O34">
            <v>42916</v>
          </cell>
          <cell r="P34">
            <v>42916</v>
          </cell>
          <cell r="Q34">
            <v>0</v>
          </cell>
          <cell r="R34">
            <v>42916</v>
          </cell>
        </row>
        <row r="35">
          <cell r="A35">
            <v>100000247</v>
          </cell>
          <cell r="B35" t="str">
            <v>100000247-MANITOULIN-300</v>
          </cell>
          <cell r="C35">
            <v>7487</v>
          </cell>
          <cell r="D35">
            <v>98</v>
          </cell>
          <cell r="E35">
            <v>5616</v>
          </cell>
          <cell r="F35">
            <v>11774</v>
          </cell>
          <cell r="G35">
            <v>7476</v>
          </cell>
          <cell r="H35">
            <v>8270</v>
          </cell>
          <cell r="I35">
            <v>9214</v>
          </cell>
          <cell r="J35">
            <v>70</v>
          </cell>
          <cell r="K35">
            <v>20222</v>
          </cell>
          <cell r="L35">
            <v>7384</v>
          </cell>
          <cell r="M35">
            <v>0</v>
          </cell>
          <cell r="N35">
            <v>0</v>
          </cell>
          <cell r="O35">
            <v>77612</v>
          </cell>
          <cell r="P35">
            <v>77612</v>
          </cell>
          <cell r="Q35">
            <v>84</v>
          </cell>
          <cell r="R35">
            <v>77527</v>
          </cell>
        </row>
        <row r="36">
          <cell r="A36">
            <v>100000248</v>
          </cell>
          <cell r="B36" t="str">
            <v>100000248-MARATHON SC-300</v>
          </cell>
          <cell r="C36">
            <v>9164</v>
          </cell>
          <cell r="D36">
            <v>-817</v>
          </cell>
          <cell r="E36">
            <v>7582</v>
          </cell>
          <cell r="F36">
            <v>7568</v>
          </cell>
          <cell r="G36">
            <v>6982</v>
          </cell>
          <cell r="H36">
            <v>9791</v>
          </cell>
          <cell r="I36">
            <v>5577</v>
          </cell>
          <cell r="J36">
            <v>2000</v>
          </cell>
          <cell r="K36">
            <v>3537</v>
          </cell>
          <cell r="L36">
            <v>3716</v>
          </cell>
          <cell r="M36">
            <v>0</v>
          </cell>
          <cell r="N36">
            <v>0</v>
          </cell>
          <cell r="O36">
            <v>55101</v>
          </cell>
          <cell r="P36">
            <v>55101</v>
          </cell>
          <cell r="Q36">
            <v>0</v>
          </cell>
          <cell r="R36">
            <v>55101</v>
          </cell>
        </row>
        <row r="37">
          <cell r="A37">
            <v>100000250</v>
          </cell>
          <cell r="B37" t="str">
            <v>100000250-MINDEN SC-300</v>
          </cell>
          <cell r="C37">
            <v>7369</v>
          </cell>
          <cell r="D37">
            <v>5795</v>
          </cell>
          <cell r="E37">
            <v>9200</v>
          </cell>
          <cell r="F37">
            <v>15243</v>
          </cell>
          <cell r="G37">
            <v>10171</v>
          </cell>
          <cell r="H37">
            <v>10811</v>
          </cell>
          <cell r="I37">
            <v>4927</v>
          </cell>
          <cell r="J37">
            <v>-3625</v>
          </cell>
          <cell r="K37">
            <v>5345</v>
          </cell>
          <cell r="L37">
            <v>1673</v>
          </cell>
          <cell r="M37">
            <v>0</v>
          </cell>
          <cell r="N37">
            <v>0</v>
          </cell>
          <cell r="O37">
            <v>66909</v>
          </cell>
          <cell r="P37">
            <v>66909</v>
          </cell>
          <cell r="Q37">
            <v>0</v>
          </cell>
          <cell r="R37">
            <v>66909</v>
          </cell>
        </row>
        <row r="38">
          <cell r="A38">
            <v>100000251</v>
          </cell>
          <cell r="B38" t="str">
            <v>100000251-MUSKOKA SC-300</v>
          </cell>
          <cell r="C38">
            <v>29795</v>
          </cell>
          <cell r="D38">
            <v>17825</v>
          </cell>
          <cell r="E38">
            <v>25017</v>
          </cell>
          <cell r="F38">
            <v>29378</v>
          </cell>
          <cell r="G38">
            <v>7890</v>
          </cell>
          <cell r="H38">
            <v>23181</v>
          </cell>
          <cell r="I38">
            <v>25721</v>
          </cell>
          <cell r="J38">
            <v>12236</v>
          </cell>
          <cell r="K38">
            <v>5403</v>
          </cell>
          <cell r="L38">
            <v>35077</v>
          </cell>
          <cell r="M38">
            <v>0</v>
          </cell>
          <cell r="N38">
            <v>0</v>
          </cell>
          <cell r="O38">
            <v>211523</v>
          </cell>
          <cell r="P38">
            <v>211523</v>
          </cell>
          <cell r="Q38">
            <v>0</v>
          </cell>
          <cell r="R38">
            <v>211523</v>
          </cell>
        </row>
        <row r="39">
          <cell r="A39">
            <v>100000252</v>
          </cell>
          <cell r="B39" t="str">
            <v>100000252-NEW LISKEARD OC-300</v>
          </cell>
          <cell r="C39">
            <v>10670</v>
          </cell>
          <cell r="D39">
            <v>8531</v>
          </cell>
          <cell r="E39">
            <v>13008</v>
          </cell>
          <cell r="F39">
            <v>1587</v>
          </cell>
          <cell r="G39">
            <v>4061</v>
          </cell>
          <cell r="H39">
            <v>13428</v>
          </cell>
          <cell r="I39">
            <v>5798</v>
          </cell>
          <cell r="J39">
            <v>5259</v>
          </cell>
          <cell r="K39">
            <v>4491</v>
          </cell>
          <cell r="L39">
            <v>13769</v>
          </cell>
          <cell r="M39">
            <v>0</v>
          </cell>
          <cell r="N39">
            <v>0</v>
          </cell>
          <cell r="O39">
            <v>80602</v>
          </cell>
          <cell r="P39">
            <v>80602</v>
          </cell>
          <cell r="Q39">
            <v>0</v>
          </cell>
          <cell r="R39">
            <v>80602</v>
          </cell>
        </row>
        <row r="40">
          <cell r="A40">
            <v>100000253</v>
          </cell>
          <cell r="B40" t="str">
            <v>100000253-NEWMARKET SC-300</v>
          </cell>
          <cell r="C40">
            <v>-1339</v>
          </cell>
          <cell r="D40">
            <v>921</v>
          </cell>
          <cell r="E40">
            <v>3527</v>
          </cell>
          <cell r="F40">
            <v>-55</v>
          </cell>
          <cell r="G40">
            <v>-317</v>
          </cell>
          <cell r="H40">
            <v>0</v>
          </cell>
          <cell r="I40">
            <v>-2822</v>
          </cell>
          <cell r="J40">
            <v>0</v>
          </cell>
          <cell r="K40">
            <v>0</v>
          </cell>
          <cell r="L40">
            <v>0</v>
          </cell>
          <cell r="M40">
            <v>0</v>
          </cell>
          <cell r="N40">
            <v>0</v>
          </cell>
          <cell r="O40">
            <v>-84</v>
          </cell>
          <cell r="P40">
            <v>-84</v>
          </cell>
          <cell r="Q40">
            <v>4837</v>
          </cell>
          <cell r="R40">
            <v>-4921</v>
          </cell>
        </row>
        <row r="41">
          <cell r="A41">
            <v>100000254</v>
          </cell>
          <cell r="B41" t="str">
            <v>100000254-NIPISSING OC-300</v>
          </cell>
          <cell r="C41">
            <v>7714</v>
          </cell>
          <cell r="D41">
            <v>14128</v>
          </cell>
          <cell r="E41">
            <v>11486</v>
          </cell>
          <cell r="F41">
            <v>9415</v>
          </cell>
          <cell r="G41">
            <v>6760</v>
          </cell>
          <cell r="H41">
            <v>6041</v>
          </cell>
          <cell r="I41">
            <v>8052</v>
          </cell>
          <cell r="J41">
            <v>3846</v>
          </cell>
          <cell r="K41">
            <v>4068</v>
          </cell>
          <cell r="L41">
            <v>6041</v>
          </cell>
          <cell r="M41">
            <v>0</v>
          </cell>
          <cell r="N41">
            <v>0</v>
          </cell>
          <cell r="O41">
            <v>77551</v>
          </cell>
          <cell r="P41">
            <v>77551</v>
          </cell>
          <cell r="Q41">
            <v>0</v>
          </cell>
          <cell r="R41">
            <v>77551</v>
          </cell>
        </row>
        <row r="42">
          <cell r="A42">
            <v>100000255</v>
          </cell>
          <cell r="B42" t="str">
            <v>100000255-NORTH SHORE OC-300</v>
          </cell>
          <cell r="C42">
            <v>3088</v>
          </cell>
          <cell r="D42">
            <v>5451</v>
          </cell>
          <cell r="E42">
            <v>9221</v>
          </cell>
          <cell r="F42">
            <v>14222</v>
          </cell>
          <cell r="G42">
            <v>14876</v>
          </cell>
          <cell r="H42">
            <v>37838</v>
          </cell>
          <cell r="I42">
            <v>14900</v>
          </cell>
          <cell r="J42">
            <v>8491</v>
          </cell>
          <cell r="K42">
            <v>2286</v>
          </cell>
          <cell r="L42">
            <v>5862</v>
          </cell>
          <cell r="M42">
            <v>0</v>
          </cell>
          <cell r="N42">
            <v>0</v>
          </cell>
          <cell r="O42">
            <v>116234</v>
          </cell>
          <cell r="P42">
            <v>116234</v>
          </cell>
          <cell r="Q42">
            <v>0</v>
          </cell>
          <cell r="R42">
            <v>116234</v>
          </cell>
        </row>
        <row r="43">
          <cell r="A43">
            <v>100000256</v>
          </cell>
          <cell r="B43" t="str">
            <v>100000256-ORANGEVILLE GARAGE-300</v>
          </cell>
          <cell r="C43">
            <v>1814</v>
          </cell>
          <cell r="D43">
            <v>6733</v>
          </cell>
          <cell r="E43">
            <v>6585</v>
          </cell>
          <cell r="F43">
            <v>2873</v>
          </cell>
          <cell r="G43">
            <v>3544</v>
          </cell>
          <cell r="H43">
            <v>3993</v>
          </cell>
          <cell r="I43">
            <v>4073</v>
          </cell>
          <cell r="J43">
            <v>556</v>
          </cell>
          <cell r="K43">
            <v>1495</v>
          </cell>
          <cell r="L43">
            <v>581</v>
          </cell>
          <cell r="M43">
            <v>0</v>
          </cell>
          <cell r="N43">
            <v>0</v>
          </cell>
          <cell r="O43">
            <v>32247</v>
          </cell>
          <cell r="P43">
            <v>32247</v>
          </cell>
          <cell r="Q43">
            <v>0</v>
          </cell>
          <cell r="R43">
            <v>32247</v>
          </cell>
        </row>
        <row r="44">
          <cell r="A44">
            <v>100000257</v>
          </cell>
          <cell r="B44" t="str">
            <v>100000257-ORANGEVILLE SC-300</v>
          </cell>
          <cell r="C44">
            <v>14617</v>
          </cell>
          <cell r="D44">
            <v>12690</v>
          </cell>
          <cell r="E44">
            <v>15447</v>
          </cell>
          <cell r="F44">
            <v>10541</v>
          </cell>
          <cell r="G44">
            <v>16649</v>
          </cell>
          <cell r="H44">
            <v>11890</v>
          </cell>
          <cell r="I44">
            <v>36347</v>
          </cell>
          <cell r="J44">
            <v>32601</v>
          </cell>
          <cell r="K44">
            <v>18225</v>
          </cell>
          <cell r="L44">
            <v>17062</v>
          </cell>
          <cell r="M44">
            <v>0</v>
          </cell>
          <cell r="N44">
            <v>0</v>
          </cell>
          <cell r="O44">
            <v>186069</v>
          </cell>
          <cell r="P44">
            <v>186069</v>
          </cell>
          <cell r="Q44">
            <v>0</v>
          </cell>
          <cell r="R44">
            <v>186069</v>
          </cell>
        </row>
        <row r="45">
          <cell r="A45">
            <v>100000258</v>
          </cell>
          <cell r="B45" t="str">
            <v>100000258-ORILLIA SC-300</v>
          </cell>
          <cell r="C45">
            <v>2413</v>
          </cell>
          <cell r="D45">
            <v>4384</v>
          </cell>
          <cell r="E45">
            <v>3022</v>
          </cell>
          <cell r="F45">
            <v>6186</v>
          </cell>
          <cell r="G45">
            <v>1593</v>
          </cell>
          <cell r="H45">
            <v>1266</v>
          </cell>
          <cell r="I45">
            <v>-17997</v>
          </cell>
          <cell r="J45">
            <v>567</v>
          </cell>
          <cell r="K45">
            <v>851</v>
          </cell>
          <cell r="L45">
            <v>521</v>
          </cell>
          <cell r="M45">
            <v>0</v>
          </cell>
          <cell r="N45">
            <v>0</v>
          </cell>
          <cell r="O45">
            <v>2805</v>
          </cell>
          <cell r="P45">
            <v>2805</v>
          </cell>
          <cell r="Q45">
            <v>0</v>
          </cell>
          <cell r="R45">
            <v>2805</v>
          </cell>
        </row>
        <row r="46">
          <cell r="A46">
            <v>100000259</v>
          </cell>
          <cell r="B46" t="str">
            <v>100000259-ORO SC-300</v>
          </cell>
          <cell r="C46">
            <v>2476</v>
          </cell>
          <cell r="D46">
            <v>3725</v>
          </cell>
          <cell r="E46">
            <v>6763</v>
          </cell>
          <cell r="F46">
            <v>9094</v>
          </cell>
          <cell r="G46">
            <v>5379</v>
          </cell>
          <cell r="H46">
            <v>19605</v>
          </cell>
          <cell r="I46">
            <v>7241</v>
          </cell>
          <cell r="J46">
            <v>2364</v>
          </cell>
          <cell r="K46">
            <v>2621</v>
          </cell>
          <cell r="L46">
            <v>7079</v>
          </cell>
          <cell r="M46">
            <v>0</v>
          </cell>
          <cell r="N46">
            <v>0</v>
          </cell>
          <cell r="O46">
            <v>66347</v>
          </cell>
          <cell r="P46">
            <v>66347</v>
          </cell>
          <cell r="Q46">
            <v>0</v>
          </cell>
          <cell r="R46">
            <v>66347</v>
          </cell>
        </row>
        <row r="47">
          <cell r="A47">
            <v>100000260</v>
          </cell>
          <cell r="B47" t="str">
            <v>100000260-OWEN SOUND SC-300</v>
          </cell>
          <cell r="C47">
            <v>3055</v>
          </cell>
          <cell r="D47">
            <v>9137</v>
          </cell>
          <cell r="E47">
            <v>6113</v>
          </cell>
          <cell r="F47">
            <v>4844</v>
          </cell>
          <cell r="G47">
            <v>3703</v>
          </cell>
          <cell r="H47">
            <v>3474</v>
          </cell>
          <cell r="I47">
            <v>2866</v>
          </cell>
          <cell r="J47">
            <v>237</v>
          </cell>
          <cell r="K47">
            <v>463</v>
          </cell>
          <cell r="L47">
            <v>2851</v>
          </cell>
          <cell r="M47">
            <v>0</v>
          </cell>
          <cell r="N47">
            <v>0</v>
          </cell>
          <cell r="O47">
            <v>36742</v>
          </cell>
          <cell r="P47">
            <v>36742</v>
          </cell>
          <cell r="Q47">
            <v>0</v>
          </cell>
          <cell r="R47">
            <v>36742</v>
          </cell>
        </row>
        <row r="48">
          <cell r="A48">
            <v>100000261</v>
          </cell>
          <cell r="B48" t="str">
            <v>100000261-PARRY SOUND SC-300</v>
          </cell>
          <cell r="C48">
            <v>19310</v>
          </cell>
          <cell r="D48">
            <v>16007</v>
          </cell>
          <cell r="E48">
            <v>17120</v>
          </cell>
          <cell r="F48">
            <v>7989</v>
          </cell>
          <cell r="G48">
            <v>14451</v>
          </cell>
          <cell r="H48">
            <v>5623</v>
          </cell>
          <cell r="I48">
            <v>18243</v>
          </cell>
          <cell r="J48">
            <v>6619</v>
          </cell>
          <cell r="K48">
            <v>7165</v>
          </cell>
          <cell r="L48">
            <v>7959</v>
          </cell>
          <cell r="M48">
            <v>0</v>
          </cell>
          <cell r="N48">
            <v>0</v>
          </cell>
          <cell r="O48">
            <v>120487</v>
          </cell>
          <cell r="P48">
            <v>120487</v>
          </cell>
          <cell r="Q48">
            <v>0</v>
          </cell>
          <cell r="R48">
            <v>120487</v>
          </cell>
        </row>
        <row r="49">
          <cell r="A49">
            <v>100000262</v>
          </cell>
          <cell r="B49" t="str">
            <v>100000262-PENETANG SC-300</v>
          </cell>
          <cell r="C49">
            <v>2755</v>
          </cell>
          <cell r="D49">
            <v>11567</v>
          </cell>
          <cell r="E49">
            <v>3375</v>
          </cell>
          <cell r="F49">
            <v>3686</v>
          </cell>
          <cell r="G49">
            <v>5355</v>
          </cell>
          <cell r="H49">
            <v>2882</v>
          </cell>
          <cell r="I49">
            <v>2164</v>
          </cell>
          <cell r="J49">
            <v>1625</v>
          </cell>
          <cell r="K49">
            <v>1411</v>
          </cell>
          <cell r="L49">
            <v>6488</v>
          </cell>
          <cell r="M49">
            <v>0</v>
          </cell>
          <cell r="N49">
            <v>0</v>
          </cell>
          <cell r="O49">
            <v>41308</v>
          </cell>
          <cell r="P49">
            <v>41308</v>
          </cell>
          <cell r="Q49">
            <v>1283</v>
          </cell>
          <cell r="R49">
            <v>40026</v>
          </cell>
        </row>
        <row r="50">
          <cell r="A50">
            <v>100000263</v>
          </cell>
          <cell r="B50" t="str">
            <v>100000263-PERTH SC-300</v>
          </cell>
          <cell r="C50">
            <v>6160</v>
          </cell>
          <cell r="D50">
            <v>27239</v>
          </cell>
          <cell r="E50">
            <v>15542</v>
          </cell>
          <cell r="F50">
            <v>18945</v>
          </cell>
          <cell r="G50">
            <v>12197</v>
          </cell>
          <cell r="H50">
            <v>9336</v>
          </cell>
          <cell r="I50">
            <v>8398</v>
          </cell>
          <cell r="J50">
            <v>4177</v>
          </cell>
          <cell r="K50">
            <v>5259</v>
          </cell>
          <cell r="L50">
            <v>8002</v>
          </cell>
          <cell r="M50">
            <v>0</v>
          </cell>
          <cell r="N50">
            <v>0</v>
          </cell>
          <cell r="O50">
            <v>115257</v>
          </cell>
          <cell r="P50">
            <v>115257</v>
          </cell>
          <cell r="Q50">
            <v>0</v>
          </cell>
          <cell r="R50">
            <v>115257</v>
          </cell>
        </row>
        <row r="51">
          <cell r="A51">
            <v>100000264</v>
          </cell>
          <cell r="B51" t="str">
            <v>100000264-PETERBOROUGH SC-300</v>
          </cell>
          <cell r="C51">
            <v>9532</v>
          </cell>
          <cell r="D51">
            <v>15428</v>
          </cell>
          <cell r="E51">
            <v>14992</v>
          </cell>
          <cell r="F51">
            <v>24545</v>
          </cell>
          <cell r="G51">
            <v>14176</v>
          </cell>
          <cell r="H51">
            <v>13069</v>
          </cell>
          <cell r="I51">
            <v>15053</v>
          </cell>
          <cell r="J51">
            <v>20467</v>
          </cell>
          <cell r="K51">
            <v>22077</v>
          </cell>
          <cell r="L51">
            <v>12932</v>
          </cell>
          <cell r="M51">
            <v>0</v>
          </cell>
          <cell r="N51">
            <v>0</v>
          </cell>
          <cell r="O51">
            <v>162270</v>
          </cell>
          <cell r="P51">
            <v>162270</v>
          </cell>
          <cell r="Q51">
            <v>0</v>
          </cell>
          <cell r="R51">
            <v>162270</v>
          </cell>
        </row>
        <row r="52">
          <cell r="A52">
            <v>100000265</v>
          </cell>
          <cell r="B52" t="str">
            <v>100000265-PETERBOROUGH ZONE-300</v>
          </cell>
          <cell r="C52">
            <v>2702</v>
          </cell>
          <cell r="D52">
            <v>333</v>
          </cell>
          <cell r="E52">
            <v>400</v>
          </cell>
          <cell r="F52">
            <v>-111</v>
          </cell>
          <cell r="G52">
            <v>400</v>
          </cell>
          <cell r="H52">
            <v>400</v>
          </cell>
          <cell r="I52">
            <v>-3724</v>
          </cell>
          <cell r="J52">
            <v>400</v>
          </cell>
          <cell r="K52">
            <v>400</v>
          </cell>
          <cell r="L52">
            <v>400</v>
          </cell>
          <cell r="M52">
            <v>0</v>
          </cell>
          <cell r="N52">
            <v>0</v>
          </cell>
          <cell r="O52">
            <v>1600</v>
          </cell>
          <cell r="P52">
            <v>1600</v>
          </cell>
          <cell r="Q52">
            <v>2201</v>
          </cell>
          <cell r="R52">
            <v>-601</v>
          </cell>
        </row>
        <row r="53">
          <cell r="A53">
            <v>100000266</v>
          </cell>
          <cell r="B53" t="str">
            <v>100000266-PICTON SC-300</v>
          </cell>
          <cell r="C53">
            <v>2201</v>
          </cell>
          <cell r="D53">
            <v>679</v>
          </cell>
          <cell r="E53">
            <v>1529</v>
          </cell>
          <cell r="F53">
            <v>2851</v>
          </cell>
          <cell r="G53">
            <v>911</v>
          </cell>
          <cell r="H53">
            <v>1077</v>
          </cell>
          <cell r="I53">
            <v>-1648</v>
          </cell>
          <cell r="J53">
            <v>930</v>
          </cell>
          <cell r="K53">
            <v>849</v>
          </cell>
          <cell r="L53">
            <v>50</v>
          </cell>
          <cell r="M53">
            <v>0</v>
          </cell>
          <cell r="N53">
            <v>0</v>
          </cell>
          <cell r="O53">
            <v>9429</v>
          </cell>
          <cell r="P53">
            <v>9429</v>
          </cell>
          <cell r="Q53">
            <v>0</v>
          </cell>
          <cell r="R53">
            <v>9429</v>
          </cell>
        </row>
        <row r="54">
          <cell r="A54">
            <v>100000267</v>
          </cell>
          <cell r="B54" t="str">
            <v>100000267-KIPLING WEST YARD (REMOTE COMM-300</v>
          </cell>
          <cell r="C54">
            <v>17621</v>
          </cell>
          <cell r="D54">
            <v>14119</v>
          </cell>
          <cell r="E54">
            <v>7281</v>
          </cell>
          <cell r="F54">
            <v>-6673</v>
          </cell>
          <cell r="G54">
            <v>-6569</v>
          </cell>
          <cell r="H54">
            <v>3138</v>
          </cell>
          <cell r="I54">
            <v>14356</v>
          </cell>
          <cell r="J54">
            <v>28137</v>
          </cell>
          <cell r="K54">
            <v>8446</v>
          </cell>
          <cell r="L54">
            <v>75946</v>
          </cell>
          <cell r="M54">
            <v>0</v>
          </cell>
          <cell r="N54">
            <v>0</v>
          </cell>
          <cell r="O54">
            <v>155801</v>
          </cell>
          <cell r="P54">
            <v>155801</v>
          </cell>
          <cell r="Q54">
            <v>0</v>
          </cell>
          <cell r="R54">
            <v>155801</v>
          </cell>
        </row>
        <row r="55">
          <cell r="A55">
            <v>100000268</v>
          </cell>
          <cell r="B55" t="str">
            <v>100000268-ROCKFORD POLE YARD &amp; SC-300</v>
          </cell>
          <cell r="C55">
            <v>19542</v>
          </cell>
          <cell r="D55">
            <v>17754</v>
          </cell>
          <cell r="E55">
            <v>29489</v>
          </cell>
          <cell r="F55">
            <v>30797</v>
          </cell>
          <cell r="G55">
            <v>9399</v>
          </cell>
          <cell r="H55">
            <v>21827</v>
          </cell>
          <cell r="I55">
            <v>11132</v>
          </cell>
          <cell r="J55">
            <v>7065</v>
          </cell>
          <cell r="K55">
            <v>5366</v>
          </cell>
          <cell r="L55">
            <v>9529</v>
          </cell>
          <cell r="M55">
            <v>0</v>
          </cell>
          <cell r="N55">
            <v>0</v>
          </cell>
          <cell r="O55">
            <v>161900</v>
          </cell>
          <cell r="P55">
            <v>161900</v>
          </cell>
          <cell r="Q55">
            <v>0</v>
          </cell>
          <cell r="R55">
            <v>161900</v>
          </cell>
        </row>
        <row r="56">
          <cell r="A56">
            <v>100000269</v>
          </cell>
          <cell r="B56" t="str">
            <v>100000269-SIMCOE SC-300</v>
          </cell>
          <cell r="C56">
            <v>15431</v>
          </cell>
          <cell r="D56">
            <v>1769</v>
          </cell>
          <cell r="E56">
            <v>17439</v>
          </cell>
          <cell r="F56">
            <v>16789</v>
          </cell>
          <cell r="G56">
            <v>11056</v>
          </cell>
          <cell r="H56">
            <v>6947</v>
          </cell>
          <cell r="I56">
            <v>11696</v>
          </cell>
          <cell r="J56">
            <v>9548</v>
          </cell>
          <cell r="K56">
            <v>8423</v>
          </cell>
          <cell r="L56">
            <v>11024</v>
          </cell>
          <cell r="M56">
            <v>0</v>
          </cell>
          <cell r="N56">
            <v>0</v>
          </cell>
          <cell r="O56">
            <v>110121</v>
          </cell>
          <cell r="P56">
            <v>110121</v>
          </cell>
          <cell r="Q56">
            <v>0</v>
          </cell>
          <cell r="R56">
            <v>110121</v>
          </cell>
        </row>
        <row r="57">
          <cell r="A57">
            <v>100000270</v>
          </cell>
          <cell r="B57" t="str">
            <v>100000270-SMITH FALLS SATELLITE-300</v>
          </cell>
          <cell r="C57">
            <v>1570</v>
          </cell>
          <cell r="D57">
            <v>4558</v>
          </cell>
          <cell r="E57">
            <v>3855</v>
          </cell>
          <cell r="F57">
            <v>3020</v>
          </cell>
          <cell r="G57">
            <v>2085</v>
          </cell>
          <cell r="H57">
            <v>7600</v>
          </cell>
          <cell r="I57">
            <v>3029</v>
          </cell>
          <cell r="J57">
            <v>5140</v>
          </cell>
          <cell r="K57">
            <v>4714</v>
          </cell>
          <cell r="L57">
            <v>3874</v>
          </cell>
          <cell r="M57">
            <v>0</v>
          </cell>
          <cell r="N57">
            <v>0</v>
          </cell>
          <cell r="O57">
            <v>39444</v>
          </cell>
          <cell r="P57">
            <v>39444</v>
          </cell>
          <cell r="Q57">
            <v>0</v>
          </cell>
          <cell r="R57">
            <v>39444</v>
          </cell>
        </row>
        <row r="58">
          <cell r="A58">
            <v>100000273</v>
          </cell>
          <cell r="B58" t="str">
            <v>100000273-SUDBURY SC-300</v>
          </cell>
          <cell r="C58">
            <v>14214</v>
          </cell>
          <cell r="D58">
            <v>23324</v>
          </cell>
          <cell r="E58">
            <v>17817</v>
          </cell>
          <cell r="F58">
            <v>22092</v>
          </cell>
          <cell r="G58">
            <v>21472</v>
          </cell>
          <cell r="H58">
            <v>12800</v>
          </cell>
          <cell r="I58">
            <v>6672</v>
          </cell>
          <cell r="J58">
            <v>25634</v>
          </cell>
          <cell r="K58">
            <v>4275</v>
          </cell>
          <cell r="L58">
            <v>14911</v>
          </cell>
          <cell r="M58">
            <v>0</v>
          </cell>
          <cell r="N58">
            <v>0</v>
          </cell>
          <cell r="O58">
            <v>163212</v>
          </cell>
          <cell r="P58">
            <v>163212</v>
          </cell>
          <cell r="Q58">
            <v>1212</v>
          </cell>
          <cell r="R58">
            <v>162000</v>
          </cell>
        </row>
        <row r="59">
          <cell r="A59">
            <v>100000274</v>
          </cell>
          <cell r="B59" t="str">
            <v>100000274-SUNNIDALE INFORMATION CENTRE-300</v>
          </cell>
          <cell r="C59">
            <v>33</v>
          </cell>
          <cell r="D59">
            <v>0</v>
          </cell>
          <cell r="E59">
            <v>33</v>
          </cell>
          <cell r="F59">
            <v>33</v>
          </cell>
          <cell r="G59">
            <v>33</v>
          </cell>
          <cell r="H59">
            <v>77</v>
          </cell>
          <cell r="I59">
            <v>33</v>
          </cell>
          <cell r="J59">
            <v>33</v>
          </cell>
          <cell r="K59">
            <v>283</v>
          </cell>
          <cell r="L59">
            <v>81</v>
          </cell>
          <cell r="M59">
            <v>0</v>
          </cell>
          <cell r="N59">
            <v>0</v>
          </cell>
          <cell r="O59">
            <v>640</v>
          </cell>
          <cell r="P59">
            <v>640</v>
          </cell>
          <cell r="Q59">
            <v>0</v>
          </cell>
          <cell r="R59">
            <v>640</v>
          </cell>
        </row>
        <row r="60">
          <cell r="A60">
            <v>100000275</v>
          </cell>
          <cell r="B60" t="str">
            <v>100000275-THUNDER BAY SC- 205 BURWOOD-300</v>
          </cell>
          <cell r="C60">
            <v>9489</v>
          </cell>
          <cell r="D60">
            <v>11072</v>
          </cell>
          <cell r="E60">
            <v>7445</v>
          </cell>
          <cell r="F60">
            <v>5997</v>
          </cell>
          <cell r="G60">
            <v>5030</v>
          </cell>
          <cell r="H60">
            <v>905</v>
          </cell>
          <cell r="I60">
            <v>-37706</v>
          </cell>
          <cell r="J60">
            <v>7382</v>
          </cell>
          <cell r="K60">
            <v>567</v>
          </cell>
          <cell r="L60">
            <v>3543</v>
          </cell>
          <cell r="M60">
            <v>0</v>
          </cell>
          <cell r="N60">
            <v>0</v>
          </cell>
          <cell r="O60">
            <v>13723</v>
          </cell>
          <cell r="P60">
            <v>13723</v>
          </cell>
          <cell r="Q60">
            <v>0</v>
          </cell>
          <cell r="R60">
            <v>13723</v>
          </cell>
        </row>
        <row r="61">
          <cell r="A61">
            <v>100000277</v>
          </cell>
          <cell r="B61" t="str">
            <v>100000277-GOULBOURN TRANS&amp;STNS PRJ-EAST-300</v>
          </cell>
          <cell r="C61">
            <v>2145</v>
          </cell>
          <cell r="D61">
            <v>3689</v>
          </cell>
          <cell r="E61">
            <v>2814</v>
          </cell>
          <cell r="F61">
            <v>3345</v>
          </cell>
          <cell r="G61">
            <v>0</v>
          </cell>
          <cell r="H61">
            <v>1267</v>
          </cell>
          <cell r="I61">
            <v>1857</v>
          </cell>
          <cell r="J61">
            <v>2966</v>
          </cell>
          <cell r="K61">
            <v>3355</v>
          </cell>
          <cell r="L61">
            <v>4677</v>
          </cell>
          <cell r="M61">
            <v>0</v>
          </cell>
          <cell r="N61">
            <v>0</v>
          </cell>
          <cell r="O61">
            <v>26115</v>
          </cell>
          <cell r="P61">
            <v>26115</v>
          </cell>
          <cell r="Q61">
            <v>0</v>
          </cell>
          <cell r="R61">
            <v>26115</v>
          </cell>
        </row>
        <row r="62">
          <cell r="A62">
            <v>100000278</v>
          </cell>
          <cell r="B62" t="str">
            <v>100000278-TWEED SC-300</v>
          </cell>
          <cell r="C62">
            <v>15499</v>
          </cell>
          <cell r="D62">
            <v>19760</v>
          </cell>
          <cell r="E62">
            <v>14714</v>
          </cell>
          <cell r="F62">
            <v>24882</v>
          </cell>
          <cell r="G62">
            <v>42427</v>
          </cell>
          <cell r="H62">
            <v>15538</v>
          </cell>
          <cell r="I62">
            <v>17144</v>
          </cell>
          <cell r="J62">
            <v>8528</v>
          </cell>
          <cell r="K62">
            <v>3965</v>
          </cell>
          <cell r="L62">
            <v>9122</v>
          </cell>
          <cell r="M62">
            <v>0</v>
          </cell>
          <cell r="N62">
            <v>0</v>
          </cell>
          <cell r="O62">
            <v>171579</v>
          </cell>
          <cell r="P62">
            <v>171579</v>
          </cell>
          <cell r="Q62">
            <v>0</v>
          </cell>
          <cell r="R62">
            <v>171579</v>
          </cell>
        </row>
        <row r="63">
          <cell r="A63">
            <v>100000279</v>
          </cell>
          <cell r="B63" t="str">
            <v>100000279-VANLEEK HILL SC INS PY-300</v>
          </cell>
          <cell r="C63">
            <v>7441</v>
          </cell>
          <cell r="D63">
            <v>2049</v>
          </cell>
          <cell r="E63">
            <v>6199</v>
          </cell>
          <cell r="F63">
            <v>9663</v>
          </cell>
          <cell r="G63">
            <v>3410</v>
          </cell>
          <cell r="H63">
            <v>5775</v>
          </cell>
          <cell r="I63">
            <v>2393</v>
          </cell>
          <cell r="J63">
            <v>2449</v>
          </cell>
          <cell r="K63">
            <v>1412</v>
          </cell>
          <cell r="L63">
            <v>2717</v>
          </cell>
          <cell r="M63">
            <v>0</v>
          </cell>
          <cell r="N63">
            <v>0</v>
          </cell>
          <cell r="O63">
            <v>43508</v>
          </cell>
          <cell r="P63">
            <v>43508</v>
          </cell>
          <cell r="Q63">
            <v>0</v>
          </cell>
          <cell r="R63">
            <v>43508</v>
          </cell>
        </row>
        <row r="64">
          <cell r="A64">
            <v>100000280</v>
          </cell>
          <cell r="B64" t="str">
            <v>100000280-WALKERTON SC-300</v>
          </cell>
          <cell r="C64">
            <v>7885</v>
          </cell>
          <cell r="D64">
            <v>13492</v>
          </cell>
          <cell r="E64">
            <v>13262</v>
          </cell>
          <cell r="F64">
            <v>11379</v>
          </cell>
          <cell r="G64">
            <v>9770</v>
          </cell>
          <cell r="H64">
            <v>10490</v>
          </cell>
          <cell r="I64">
            <v>15912</v>
          </cell>
          <cell r="J64">
            <v>6245</v>
          </cell>
          <cell r="K64">
            <v>2380</v>
          </cell>
          <cell r="L64">
            <v>6023</v>
          </cell>
          <cell r="M64">
            <v>0</v>
          </cell>
          <cell r="N64">
            <v>0</v>
          </cell>
          <cell r="O64">
            <v>96839</v>
          </cell>
          <cell r="P64">
            <v>96839</v>
          </cell>
          <cell r="Q64">
            <v>0</v>
          </cell>
          <cell r="R64">
            <v>96839</v>
          </cell>
        </row>
        <row r="65">
          <cell r="A65">
            <v>100000281</v>
          </cell>
          <cell r="B65" t="str">
            <v>100000281-WARREN SC-300</v>
          </cell>
          <cell r="C65">
            <v>812</v>
          </cell>
          <cell r="D65">
            <v>2146</v>
          </cell>
          <cell r="E65">
            <v>-2022</v>
          </cell>
          <cell r="F65">
            <v>-316</v>
          </cell>
          <cell r="G65">
            <v>212</v>
          </cell>
          <cell r="H65">
            <v>-119</v>
          </cell>
          <cell r="I65">
            <v>-806</v>
          </cell>
          <cell r="J65">
            <v>0</v>
          </cell>
          <cell r="K65">
            <v>0</v>
          </cell>
          <cell r="L65">
            <v>0</v>
          </cell>
          <cell r="M65">
            <v>0</v>
          </cell>
          <cell r="N65">
            <v>0</v>
          </cell>
          <cell r="O65">
            <v>-93</v>
          </cell>
          <cell r="P65">
            <v>-93</v>
          </cell>
          <cell r="Q65">
            <v>86</v>
          </cell>
          <cell r="R65">
            <v>-178</v>
          </cell>
        </row>
        <row r="66">
          <cell r="A66">
            <v>200000009</v>
          </cell>
          <cell r="B66" t="str">
            <v>200000009-NEWMARKET SC NORBETT DR-300</v>
          </cell>
          <cell r="C66">
            <v>8875</v>
          </cell>
          <cell r="D66">
            <v>12467</v>
          </cell>
          <cell r="E66">
            <v>9918</v>
          </cell>
          <cell r="F66">
            <v>9918</v>
          </cell>
          <cell r="G66">
            <v>11303</v>
          </cell>
          <cell r="H66">
            <v>9941</v>
          </cell>
          <cell r="I66">
            <v>10168</v>
          </cell>
          <cell r="J66">
            <v>8401</v>
          </cell>
          <cell r="K66">
            <v>8401</v>
          </cell>
          <cell r="L66">
            <v>10100</v>
          </cell>
          <cell r="M66">
            <v>0</v>
          </cell>
          <cell r="N66">
            <v>0</v>
          </cell>
          <cell r="O66">
            <v>99493</v>
          </cell>
          <cell r="P66">
            <v>99493</v>
          </cell>
          <cell r="Q66">
            <v>0</v>
          </cell>
          <cell r="R66">
            <v>99493</v>
          </cell>
        </row>
        <row r="67">
          <cell r="A67">
            <v>200000041</v>
          </cell>
          <cell r="B67" t="str">
            <v>200000041-THOROLD SC MEU LEASED-300</v>
          </cell>
          <cell r="C67">
            <v>5827</v>
          </cell>
          <cell r="D67">
            <v>10657</v>
          </cell>
          <cell r="E67">
            <v>7966</v>
          </cell>
          <cell r="F67">
            <v>7960</v>
          </cell>
          <cell r="G67">
            <v>10704</v>
          </cell>
          <cell r="H67">
            <v>3402</v>
          </cell>
          <cell r="I67">
            <v>6294</v>
          </cell>
          <cell r="J67">
            <v>5756</v>
          </cell>
          <cell r="K67">
            <v>2960</v>
          </cell>
          <cell r="L67">
            <v>4011</v>
          </cell>
          <cell r="M67">
            <v>0</v>
          </cell>
          <cell r="N67">
            <v>0</v>
          </cell>
          <cell r="O67">
            <v>65537</v>
          </cell>
          <cell r="P67">
            <v>65537</v>
          </cell>
          <cell r="Q67">
            <v>0</v>
          </cell>
          <cell r="R67">
            <v>65537</v>
          </cell>
        </row>
        <row r="68">
          <cell r="A68">
            <v>200000042</v>
          </cell>
          <cell r="B68" t="str">
            <v>200000042-WEST LORNE SC MEU OWNED-300</v>
          </cell>
          <cell r="C68">
            <v>385</v>
          </cell>
          <cell r="D68">
            <v>23</v>
          </cell>
          <cell r="E68">
            <v>862</v>
          </cell>
          <cell r="F68">
            <v>377</v>
          </cell>
          <cell r="G68">
            <v>423</v>
          </cell>
          <cell r="H68">
            <v>236</v>
          </cell>
          <cell r="I68">
            <v>-1921</v>
          </cell>
          <cell r="J68">
            <v>31</v>
          </cell>
          <cell r="K68">
            <v>220</v>
          </cell>
          <cell r="L68">
            <v>291</v>
          </cell>
          <cell r="M68">
            <v>0</v>
          </cell>
          <cell r="N68">
            <v>0</v>
          </cell>
          <cell r="O68">
            <v>927</v>
          </cell>
          <cell r="P68">
            <v>927</v>
          </cell>
          <cell r="Q68">
            <v>0</v>
          </cell>
          <cell r="R68">
            <v>927</v>
          </cell>
        </row>
        <row r="69">
          <cell r="A69">
            <v>200000043</v>
          </cell>
          <cell r="B69" t="str">
            <v>200000043-ARNPRIOR SC MEU OWNED-300</v>
          </cell>
          <cell r="C69">
            <v>1408</v>
          </cell>
          <cell r="D69">
            <v>-4</v>
          </cell>
          <cell r="E69">
            <v>2397</v>
          </cell>
          <cell r="F69">
            <v>0</v>
          </cell>
          <cell r="G69">
            <v>0</v>
          </cell>
          <cell r="H69">
            <v>175</v>
          </cell>
          <cell r="I69">
            <v>1305</v>
          </cell>
          <cell r="J69">
            <v>219</v>
          </cell>
          <cell r="K69">
            <v>0</v>
          </cell>
          <cell r="L69">
            <v>4032</v>
          </cell>
          <cell r="M69">
            <v>0</v>
          </cell>
          <cell r="N69">
            <v>0</v>
          </cell>
          <cell r="O69">
            <v>9531</v>
          </cell>
          <cell r="P69">
            <v>9531</v>
          </cell>
          <cell r="Q69">
            <v>0</v>
          </cell>
          <cell r="R69">
            <v>9531</v>
          </cell>
        </row>
        <row r="70">
          <cell r="A70">
            <v>200000044</v>
          </cell>
          <cell r="B70" t="str">
            <v>200000044-CLARENCE ROCKLAND MEU OWNED-300</v>
          </cell>
          <cell r="C70">
            <v>5008</v>
          </cell>
          <cell r="D70">
            <v>503</v>
          </cell>
          <cell r="E70">
            <v>2664</v>
          </cell>
          <cell r="F70">
            <v>1607</v>
          </cell>
          <cell r="G70">
            <v>3309</v>
          </cell>
          <cell r="H70">
            <v>753</v>
          </cell>
          <cell r="I70">
            <v>4650</v>
          </cell>
          <cell r="J70">
            <v>918</v>
          </cell>
          <cell r="K70">
            <v>855</v>
          </cell>
          <cell r="L70">
            <v>1234</v>
          </cell>
          <cell r="M70">
            <v>0</v>
          </cell>
          <cell r="N70">
            <v>0</v>
          </cell>
          <cell r="O70">
            <v>21501</v>
          </cell>
          <cell r="P70">
            <v>21501</v>
          </cell>
          <cell r="Q70">
            <v>0</v>
          </cell>
          <cell r="R70">
            <v>21501</v>
          </cell>
        </row>
        <row r="71">
          <cell r="A71">
            <v>200000064</v>
          </cell>
          <cell r="B71" t="str">
            <v>200000064-LINDSAY SERVICE CENTRE MEU-300</v>
          </cell>
          <cell r="C71">
            <v>13211</v>
          </cell>
          <cell r="D71">
            <v>7218</v>
          </cell>
          <cell r="E71">
            <v>9800</v>
          </cell>
          <cell r="F71">
            <v>13767</v>
          </cell>
          <cell r="G71">
            <v>13843</v>
          </cell>
          <cell r="H71">
            <v>8412</v>
          </cell>
          <cell r="I71">
            <v>17088</v>
          </cell>
          <cell r="J71">
            <v>4065</v>
          </cell>
          <cell r="K71">
            <v>2406</v>
          </cell>
          <cell r="L71">
            <v>2903</v>
          </cell>
          <cell r="M71">
            <v>0</v>
          </cell>
          <cell r="N71">
            <v>0</v>
          </cell>
          <cell r="O71">
            <v>92714</v>
          </cell>
          <cell r="P71">
            <v>92714</v>
          </cell>
          <cell r="Q71">
            <v>0</v>
          </cell>
          <cell r="R71">
            <v>92714</v>
          </cell>
        </row>
        <row r="72">
          <cell r="A72">
            <v>200000065</v>
          </cell>
          <cell r="B72" t="str">
            <v>200000065-SMITH FALLS MEU-300</v>
          </cell>
          <cell r="C72">
            <v>967</v>
          </cell>
          <cell r="D72">
            <v>218</v>
          </cell>
          <cell r="E72">
            <v>-7</v>
          </cell>
          <cell r="F72">
            <v>61</v>
          </cell>
          <cell r="G72">
            <v>240</v>
          </cell>
          <cell r="H72">
            <v>20</v>
          </cell>
          <cell r="I72">
            <v>-1371</v>
          </cell>
          <cell r="J72">
            <v>1534</v>
          </cell>
          <cell r="K72">
            <v>230</v>
          </cell>
          <cell r="L72">
            <v>125</v>
          </cell>
          <cell r="M72">
            <v>0</v>
          </cell>
          <cell r="N72">
            <v>0</v>
          </cell>
          <cell r="O72">
            <v>2016</v>
          </cell>
          <cell r="P72">
            <v>2016</v>
          </cell>
          <cell r="Q72">
            <v>641</v>
          </cell>
          <cell r="R72">
            <v>1376</v>
          </cell>
        </row>
        <row r="73">
          <cell r="A73">
            <v>200000066</v>
          </cell>
          <cell r="B73" t="str">
            <v>200000066-NAPANEE SERVICE CENTRE MEU-300</v>
          </cell>
          <cell r="C73">
            <v>1930</v>
          </cell>
          <cell r="D73">
            <v>681</v>
          </cell>
          <cell r="E73">
            <v>4425</v>
          </cell>
          <cell r="F73">
            <v>3826</v>
          </cell>
          <cell r="G73">
            <v>1376</v>
          </cell>
          <cell r="H73">
            <v>1394</v>
          </cell>
          <cell r="I73">
            <v>1346</v>
          </cell>
          <cell r="J73">
            <v>1097</v>
          </cell>
          <cell r="K73">
            <v>449</v>
          </cell>
          <cell r="L73">
            <v>1026</v>
          </cell>
          <cell r="M73">
            <v>0</v>
          </cell>
          <cell r="N73">
            <v>0</v>
          </cell>
          <cell r="O73">
            <v>17551</v>
          </cell>
          <cell r="P73">
            <v>17551</v>
          </cell>
          <cell r="Q73">
            <v>0</v>
          </cell>
          <cell r="R73">
            <v>17551</v>
          </cell>
        </row>
        <row r="74">
          <cell r="A74">
            <v>200000067</v>
          </cell>
          <cell r="B74" t="str">
            <v>200000067-NAPANEE MEU-300</v>
          </cell>
          <cell r="C74">
            <v>44</v>
          </cell>
          <cell r="D74">
            <v>-1</v>
          </cell>
          <cell r="E74">
            <v>54</v>
          </cell>
          <cell r="F74">
            <v>900</v>
          </cell>
          <cell r="G74">
            <v>463</v>
          </cell>
          <cell r="H74">
            <v>539</v>
          </cell>
          <cell r="I74">
            <v>-1948</v>
          </cell>
          <cell r="J74">
            <v>91</v>
          </cell>
          <cell r="K74">
            <v>51</v>
          </cell>
          <cell r="L74">
            <v>452</v>
          </cell>
          <cell r="M74">
            <v>0</v>
          </cell>
          <cell r="N74">
            <v>0</v>
          </cell>
          <cell r="O74">
            <v>646</v>
          </cell>
          <cell r="P74">
            <v>646</v>
          </cell>
          <cell r="Q74">
            <v>0</v>
          </cell>
          <cell r="R74">
            <v>646</v>
          </cell>
        </row>
        <row r="75">
          <cell r="A75">
            <v>200000068</v>
          </cell>
          <cell r="B75" t="str">
            <v>200000068-NIPIGON MEU-300</v>
          </cell>
          <cell r="C75">
            <v>3010</v>
          </cell>
          <cell r="D75">
            <v>3422</v>
          </cell>
          <cell r="E75">
            <v>4352</v>
          </cell>
          <cell r="F75">
            <v>4475</v>
          </cell>
          <cell r="G75">
            <v>4334</v>
          </cell>
          <cell r="H75">
            <v>2304</v>
          </cell>
          <cell r="I75">
            <v>-19292</v>
          </cell>
          <cell r="J75">
            <v>3865</v>
          </cell>
          <cell r="K75">
            <v>3561</v>
          </cell>
          <cell r="L75">
            <v>2904</v>
          </cell>
          <cell r="M75">
            <v>0</v>
          </cell>
          <cell r="N75">
            <v>0</v>
          </cell>
          <cell r="O75">
            <v>12935</v>
          </cell>
          <cell r="P75">
            <v>12935</v>
          </cell>
          <cell r="Q75">
            <v>0</v>
          </cell>
          <cell r="R75">
            <v>12935</v>
          </cell>
        </row>
        <row r="76">
          <cell r="A76">
            <v>200000071</v>
          </cell>
          <cell r="B76" t="str">
            <v>200000071-TIMMINS GARAGE-300</v>
          </cell>
          <cell r="C76">
            <v>4734</v>
          </cell>
          <cell r="D76">
            <v>6011</v>
          </cell>
          <cell r="E76">
            <v>5174</v>
          </cell>
          <cell r="F76">
            <v>11028</v>
          </cell>
          <cell r="G76">
            <v>5458</v>
          </cell>
          <cell r="H76">
            <v>5466</v>
          </cell>
          <cell r="I76">
            <v>5941</v>
          </cell>
          <cell r="J76">
            <v>5792</v>
          </cell>
          <cell r="K76">
            <v>5204</v>
          </cell>
          <cell r="L76">
            <v>5482</v>
          </cell>
          <cell r="M76">
            <v>0</v>
          </cell>
          <cell r="N76">
            <v>0</v>
          </cell>
          <cell r="O76">
            <v>60290</v>
          </cell>
          <cell r="P76">
            <v>60290</v>
          </cell>
          <cell r="Q76">
            <v>0</v>
          </cell>
          <cell r="R76">
            <v>60290</v>
          </cell>
        </row>
        <row r="77">
          <cell r="A77">
            <v>200000079</v>
          </cell>
          <cell r="B77" t="str">
            <v>200000079-QUINTE WEST SC-300</v>
          </cell>
          <cell r="C77">
            <v>4254</v>
          </cell>
          <cell r="D77">
            <v>4254</v>
          </cell>
          <cell r="E77">
            <v>4254</v>
          </cell>
          <cell r="F77">
            <v>4254</v>
          </cell>
          <cell r="G77">
            <v>4254</v>
          </cell>
          <cell r="H77">
            <v>4254</v>
          </cell>
          <cell r="I77">
            <v>4254</v>
          </cell>
          <cell r="J77">
            <v>4254</v>
          </cell>
          <cell r="K77">
            <v>4254</v>
          </cell>
          <cell r="L77">
            <v>4254</v>
          </cell>
          <cell r="M77">
            <v>0</v>
          </cell>
          <cell r="N77">
            <v>0</v>
          </cell>
          <cell r="O77">
            <v>42540</v>
          </cell>
          <cell r="P77">
            <v>42540</v>
          </cell>
          <cell r="Q77">
            <v>0</v>
          </cell>
          <cell r="R77">
            <v>42540</v>
          </cell>
        </row>
        <row r="78">
          <cell r="A78">
            <v>200000086</v>
          </cell>
          <cell r="B78" t="str">
            <v>200000086-NIPIGON SC LEASED-300</v>
          </cell>
          <cell r="C78">
            <v>1400</v>
          </cell>
          <cell r="D78">
            <v>1400</v>
          </cell>
          <cell r="E78">
            <v>1400</v>
          </cell>
          <cell r="F78">
            <v>4109</v>
          </cell>
          <cell r="G78">
            <v>1400</v>
          </cell>
          <cell r="H78">
            <v>1400</v>
          </cell>
          <cell r="I78">
            <v>1400</v>
          </cell>
          <cell r="J78">
            <v>1400</v>
          </cell>
          <cell r="K78">
            <v>1400</v>
          </cell>
          <cell r="L78">
            <v>1400</v>
          </cell>
          <cell r="M78">
            <v>0</v>
          </cell>
          <cell r="N78">
            <v>0</v>
          </cell>
          <cell r="O78">
            <v>16709</v>
          </cell>
          <cell r="P78">
            <v>16709</v>
          </cell>
          <cell r="Q78">
            <v>0</v>
          </cell>
          <cell r="R78">
            <v>16709</v>
          </cell>
        </row>
        <row r="79">
          <cell r="A79">
            <v>200000087</v>
          </cell>
          <cell r="B79" t="str">
            <v>200000087-CAMPBELLFORD MEU SC-300</v>
          </cell>
          <cell r="C79">
            <v>5504</v>
          </cell>
          <cell r="D79">
            <v>1823</v>
          </cell>
          <cell r="E79">
            <v>3600</v>
          </cell>
          <cell r="F79">
            <v>2944</v>
          </cell>
          <cell r="G79">
            <v>2547</v>
          </cell>
          <cell r="H79">
            <v>6160</v>
          </cell>
          <cell r="I79">
            <v>11712</v>
          </cell>
          <cell r="J79">
            <v>6037</v>
          </cell>
          <cell r="K79">
            <v>21327</v>
          </cell>
          <cell r="L79">
            <v>4972</v>
          </cell>
          <cell r="M79">
            <v>0</v>
          </cell>
          <cell r="N79">
            <v>0</v>
          </cell>
          <cell r="O79">
            <v>66626</v>
          </cell>
          <cell r="P79">
            <v>66626</v>
          </cell>
          <cell r="Q79">
            <v>0</v>
          </cell>
          <cell r="R79">
            <v>66626</v>
          </cell>
        </row>
        <row r="80">
          <cell r="A80">
            <v>200000088</v>
          </cell>
          <cell r="B80" t="str">
            <v>200000088-PICTON SC MEU-300</v>
          </cell>
          <cell r="C80">
            <v>16920</v>
          </cell>
          <cell r="D80">
            <v>4617</v>
          </cell>
          <cell r="E80">
            <v>5118</v>
          </cell>
          <cell r="F80">
            <v>14996</v>
          </cell>
          <cell r="G80">
            <v>11193</v>
          </cell>
          <cell r="H80">
            <v>11825</v>
          </cell>
          <cell r="I80">
            <v>4806</v>
          </cell>
          <cell r="J80">
            <v>1815</v>
          </cell>
          <cell r="K80">
            <v>7513</v>
          </cell>
          <cell r="L80">
            <v>2649</v>
          </cell>
          <cell r="M80">
            <v>0</v>
          </cell>
          <cell r="N80">
            <v>0</v>
          </cell>
          <cell r="O80">
            <v>81453</v>
          </cell>
          <cell r="P80">
            <v>81453</v>
          </cell>
          <cell r="Q80">
            <v>0</v>
          </cell>
          <cell r="R80">
            <v>81453</v>
          </cell>
        </row>
        <row r="81">
          <cell r="A81">
            <v>200000089</v>
          </cell>
          <cell r="B81" t="str">
            <v>200000089-PICTON OFFICE MEU-300</v>
          </cell>
          <cell r="C81">
            <v>1794</v>
          </cell>
          <cell r="D81">
            <v>29</v>
          </cell>
          <cell r="E81">
            <v>1813</v>
          </cell>
          <cell r="F81">
            <v>572</v>
          </cell>
          <cell r="G81">
            <v>1426</v>
          </cell>
          <cell r="H81">
            <v>0</v>
          </cell>
          <cell r="I81">
            <v>-4986</v>
          </cell>
          <cell r="J81">
            <v>72</v>
          </cell>
          <cell r="K81">
            <v>72</v>
          </cell>
          <cell r="L81">
            <v>565</v>
          </cell>
          <cell r="M81">
            <v>0</v>
          </cell>
          <cell r="N81">
            <v>0</v>
          </cell>
          <cell r="O81">
            <v>1358</v>
          </cell>
          <cell r="P81">
            <v>1358</v>
          </cell>
          <cell r="Q81">
            <v>0</v>
          </cell>
          <cell r="R81">
            <v>1358</v>
          </cell>
        </row>
        <row r="82">
          <cell r="A82">
            <v>300000509</v>
          </cell>
          <cell r="B82" t="str">
            <v>300000509-140 ALLSTATE PARKWAY-300</v>
          </cell>
          <cell r="C82">
            <v>28973</v>
          </cell>
          <cell r="D82">
            <v>9126</v>
          </cell>
          <cell r="E82">
            <v>-127859</v>
          </cell>
          <cell r="F82">
            <v>706</v>
          </cell>
          <cell r="G82">
            <v>1174</v>
          </cell>
          <cell r="H82">
            <v>7151</v>
          </cell>
          <cell r="I82">
            <v>-1174</v>
          </cell>
          <cell r="J82">
            <v>0</v>
          </cell>
          <cell r="K82">
            <v>6210</v>
          </cell>
          <cell r="L82">
            <v>0</v>
          </cell>
          <cell r="M82">
            <v>0</v>
          </cell>
          <cell r="N82">
            <v>0</v>
          </cell>
          <cell r="O82">
            <v>-75693</v>
          </cell>
          <cell r="P82">
            <v>-75693</v>
          </cell>
          <cell r="Q82">
            <v>0</v>
          </cell>
          <cell r="R82">
            <v>-75693</v>
          </cell>
        </row>
        <row r="83">
          <cell r="A83">
            <v>300000511</v>
          </cell>
          <cell r="B83" t="str">
            <v>300000511-81 THE EAST MALL-300</v>
          </cell>
          <cell r="C83">
            <v>20110</v>
          </cell>
          <cell r="D83">
            <v>9082</v>
          </cell>
          <cell r="E83">
            <v>0</v>
          </cell>
          <cell r="F83">
            <v>60265</v>
          </cell>
          <cell r="G83">
            <v>7171</v>
          </cell>
          <cell r="H83">
            <v>1600</v>
          </cell>
          <cell r="I83">
            <v>829</v>
          </cell>
          <cell r="J83">
            <v>0</v>
          </cell>
          <cell r="K83">
            <v>0</v>
          </cell>
          <cell r="L83">
            <v>0</v>
          </cell>
          <cell r="M83">
            <v>0</v>
          </cell>
          <cell r="N83">
            <v>0</v>
          </cell>
          <cell r="O83">
            <v>99057</v>
          </cell>
          <cell r="P83">
            <v>99057</v>
          </cell>
          <cell r="Q83">
            <v>0</v>
          </cell>
          <cell r="R83">
            <v>99057</v>
          </cell>
        </row>
        <row r="84">
          <cell r="A84">
            <v>300000513</v>
          </cell>
          <cell r="B84" t="str">
            <v>300000513-ALLISTON OC-300</v>
          </cell>
          <cell r="C84">
            <v>11351</v>
          </cell>
          <cell r="D84">
            <v>13686</v>
          </cell>
          <cell r="E84">
            <v>18707</v>
          </cell>
          <cell r="F84">
            <v>19018</v>
          </cell>
          <cell r="G84">
            <v>19432</v>
          </cell>
          <cell r="H84">
            <v>12947</v>
          </cell>
          <cell r="I84">
            <v>15325</v>
          </cell>
          <cell r="J84">
            <v>18751</v>
          </cell>
          <cell r="K84">
            <v>10059</v>
          </cell>
          <cell r="L84">
            <v>14218</v>
          </cell>
          <cell r="M84">
            <v>0</v>
          </cell>
          <cell r="N84">
            <v>0</v>
          </cell>
          <cell r="O84">
            <v>153493</v>
          </cell>
          <cell r="P84">
            <v>153493</v>
          </cell>
          <cell r="Q84">
            <v>0</v>
          </cell>
          <cell r="R84">
            <v>153493</v>
          </cell>
        </row>
        <row r="85">
          <cell r="A85">
            <v>300000516</v>
          </cell>
          <cell r="B85" t="str">
            <v>300000516-BELLEVILLE REPAIR GARAGE-300</v>
          </cell>
          <cell r="C85">
            <v>14998</v>
          </cell>
          <cell r="D85">
            <v>10343</v>
          </cell>
          <cell r="E85">
            <v>9710</v>
          </cell>
          <cell r="F85">
            <v>7266</v>
          </cell>
          <cell r="G85">
            <v>6270</v>
          </cell>
          <cell r="H85">
            <v>8836</v>
          </cell>
          <cell r="I85">
            <v>9663</v>
          </cell>
          <cell r="J85">
            <v>7820</v>
          </cell>
          <cell r="K85">
            <v>5646</v>
          </cell>
          <cell r="L85">
            <v>7102</v>
          </cell>
          <cell r="M85">
            <v>0</v>
          </cell>
          <cell r="N85">
            <v>0</v>
          </cell>
          <cell r="O85">
            <v>87653</v>
          </cell>
          <cell r="P85">
            <v>87653</v>
          </cell>
          <cell r="Q85">
            <v>0</v>
          </cell>
          <cell r="R85">
            <v>87653</v>
          </cell>
        </row>
        <row r="86">
          <cell r="A86">
            <v>300000517</v>
          </cell>
          <cell r="B86" t="str">
            <v>300000517-BELLEVILLE TRAVELLING LN CREW-300</v>
          </cell>
          <cell r="C86">
            <v>17278</v>
          </cell>
          <cell r="D86">
            <v>24601</v>
          </cell>
          <cell r="E86">
            <v>16048</v>
          </cell>
          <cell r="F86">
            <v>13124</v>
          </cell>
          <cell r="G86">
            <v>7924</v>
          </cell>
          <cell r="H86">
            <v>6231</v>
          </cell>
          <cell r="I86">
            <v>18171</v>
          </cell>
          <cell r="J86">
            <v>6675</v>
          </cell>
          <cell r="K86">
            <v>7529</v>
          </cell>
          <cell r="L86">
            <v>8293</v>
          </cell>
          <cell r="M86">
            <v>0</v>
          </cell>
          <cell r="N86">
            <v>0</v>
          </cell>
          <cell r="O86">
            <v>125873</v>
          </cell>
          <cell r="P86">
            <v>125873</v>
          </cell>
          <cell r="Q86">
            <v>0</v>
          </cell>
          <cell r="R86">
            <v>125873</v>
          </cell>
        </row>
        <row r="87">
          <cell r="A87">
            <v>300000520</v>
          </cell>
          <cell r="B87" t="str">
            <v>300000520-RENTAL TOOLS - LOGISTICS-300</v>
          </cell>
          <cell r="C87">
            <v>15418</v>
          </cell>
          <cell r="D87">
            <v>13803</v>
          </cell>
          <cell r="E87">
            <v>14902</v>
          </cell>
          <cell r="F87">
            <v>14915</v>
          </cell>
          <cell r="G87">
            <v>13222</v>
          </cell>
          <cell r="H87">
            <v>10363</v>
          </cell>
          <cell r="I87">
            <v>11575</v>
          </cell>
          <cell r="J87">
            <v>9751</v>
          </cell>
          <cell r="K87">
            <v>11294</v>
          </cell>
          <cell r="L87">
            <v>11487</v>
          </cell>
          <cell r="M87">
            <v>0</v>
          </cell>
          <cell r="N87">
            <v>0</v>
          </cell>
          <cell r="O87">
            <v>126730</v>
          </cell>
          <cell r="P87">
            <v>126730</v>
          </cell>
          <cell r="Q87">
            <v>0</v>
          </cell>
          <cell r="R87">
            <v>126730</v>
          </cell>
        </row>
        <row r="88">
          <cell r="A88">
            <v>300000522</v>
          </cell>
          <cell r="B88" t="str">
            <v>300000522-EAR FALLS SERVICE CENTRE-300</v>
          </cell>
          <cell r="C88">
            <v>0</v>
          </cell>
          <cell r="D88">
            <v>0</v>
          </cell>
          <cell r="E88">
            <v>-76695</v>
          </cell>
          <cell r="F88">
            <v>115951</v>
          </cell>
          <cell r="G88">
            <v>0</v>
          </cell>
          <cell r="H88">
            <v>0</v>
          </cell>
          <cell r="I88">
            <v>0</v>
          </cell>
          <cell r="J88">
            <v>0</v>
          </cell>
          <cell r="K88">
            <v>0</v>
          </cell>
          <cell r="L88">
            <v>0</v>
          </cell>
          <cell r="M88">
            <v>0</v>
          </cell>
          <cell r="N88">
            <v>0</v>
          </cell>
          <cell r="O88">
            <v>39257</v>
          </cell>
          <cell r="P88">
            <v>39257</v>
          </cell>
          <cell r="Q88">
            <v>0</v>
          </cell>
          <cell r="R88">
            <v>39257</v>
          </cell>
        </row>
        <row r="89">
          <cell r="A89">
            <v>300000524</v>
          </cell>
          <cell r="B89" t="str">
            <v>300000524-ELLIOT LAKE MTCE GARAGE-300</v>
          </cell>
          <cell r="C89">
            <v>1703</v>
          </cell>
          <cell r="D89">
            <v>3743</v>
          </cell>
          <cell r="E89">
            <v>-609</v>
          </cell>
          <cell r="F89">
            <v>3605</v>
          </cell>
          <cell r="G89">
            <v>-1213</v>
          </cell>
          <cell r="H89">
            <v>525</v>
          </cell>
          <cell r="I89">
            <v>-505</v>
          </cell>
          <cell r="J89">
            <v>797</v>
          </cell>
          <cell r="K89">
            <v>534</v>
          </cell>
          <cell r="L89">
            <v>1575</v>
          </cell>
          <cell r="M89">
            <v>0</v>
          </cell>
          <cell r="N89">
            <v>0</v>
          </cell>
          <cell r="O89">
            <v>10154</v>
          </cell>
          <cell r="P89">
            <v>10154</v>
          </cell>
          <cell r="Q89">
            <v>0</v>
          </cell>
          <cell r="R89">
            <v>10154</v>
          </cell>
        </row>
        <row r="90">
          <cell r="A90">
            <v>300000525</v>
          </cell>
          <cell r="B90" t="str">
            <v>300000525-ENVIRO EAST CHERRYWOOD DISTR-300</v>
          </cell>
          <cell r="C90">
            <v>0</v>
          </cell>
          <cell r="D90">
            <v>0</v>
          </cell>
          <cell r="E90">
            <v>0</v>
          </cell>
          <cell r="F90">
            <v>469</v>
          </cell>
          <cell r="G90">
            <v>-408</v>
          </cell>
          <cell r="H90">
            <v>-461</v>
          </cell>
          <cell r="I90">
            <v>0</v>
          </cell>
          <cell r="J90">
            <v>0</v>
          </cell>
          <cell r="K90">
            <v>567</v>
          </cell>
          <cell r="L90">
            <v>-506</v>
          </cell>
          <cell r="M90">
            <v>0</v>
          </cell>
          <cell r="N90">
            <v>0</v>
          </cell>
          <cell r="O90">
            <v>-340</v>
          </cell>
          <cell r="P90">
            <v>-340</v>
          </cell>
          <cell r="Q90">
            <v>0</v>
          </cell>
          <cell r="R90">
            <v>-340</v>
          </cell>
        </row>
        <row r="91">
          <cell r="A91">
            <v>300000529</v>
          </cell>
          <cell r="B91" t="str">
            <v>300000529-HORNEPAYNE STORAGE BLDG-300</v>
          </cell>
          <cell r="C91">
            <v>263</v>
          </cell>
          <cell r="D91">
            <v>0</v>
          </cell>
          <cell r="E91">
            <v>129</v>
          </cell>
          <cell r="F91">
            <v>0</v>
          </cell>
          <cell r="G91">
            <v>115</v>
          </cell>
          <cell r="H91">
            <v>115</v>
          </cell>
          <cell r="I91">
            <v>1699</v>
          </cell>
          <cell r="J91">
            <v>73</v>
          </cell>
          <cell r="K91">
            <v>2203</v>
          </cell>
          <cell r="L91">
            <v>954</v>
          </cell>
          <cell r="M91">
            <v>0</v>
          </cell>
          <cell r="N91">
            <v>0</v>
          </cell>
          <cell r="O91">
            <v>5550</v>
          </cell>
          <cell r="P91">
            <v>5550</v>
          </cell>
          <cell r="Q91">
            <v>0</v>
          </cell>
          <cell r="R91">
            <v>5550</v>
          </cell>
        </row>
        <row r="92">
          <cell r="A92">
            <v>300000530</v>
          </cell>
          <cell r="B92" t="str">
            <v>300000530-HUNTSVILLE SC-300</v>
          </cell>
          <cell r="C92">
            <v>30176</v>
          </cell>
          <cell r="D92">
            <v>35281</v>
          </cell>
          <cell r="E92">
            <v>27815</v>
          </cell>
          <cell r="F92">
            <v>29349</v>
          </cell>
          <cell r="G92">
            <v>28585</v>
          </cell>
          <cell r="H92">
            <v>31172</v>
          </cell>
          <cell r="I92">
            <v>35903</v>
          </cell>
          <cell r="J92">
            <v>24728</v>
          </cell>
          <cell r="K92">
            <v>21555</v>
          </cell>
          <cell r="L92">
            <v>27903</v>
          </cell>
          <cell r="M92">
            <v>0</v>
          </cell>
          <cell r="N92">
            <v>0</v>
          </cell>
          <cell r="O92">
            <v>292469</v>
          </cell>
          <cell r="P92">
            <v>292469</v>
          </cell>
          <cell r="Q92">
            <v>0</v>
          </cell>
          <cell r="R92">
            <v>292469</v>
          </cell>
        </row>
        <row r="93">
          <cell r="A93">
            <v>300000531</v>
          </cell>
          <cell r="B93" t="str">
            <v>300000531-KLEINBURG TRAINING CNTRE-300</v>
          </cell>
          <cell r="C93">
            <v>10086</v>
          </cell>
          <cell r="D93">
            <v>14564</v>
          </cell>
          <cell r="E93">
            <v>14420</v>
          </cell>
          <cell r="F93">
            <v>14525</v>
          </cell>
          <cell r="G93">
            <v>8641</v>
          </cell>
          <cell r="H93">
            <v>17540</v>
          </cell>
          <cell r="I93">
            <v>9759</v>
          </cell>
          <cell r="J93">
            <v>5436</v>
          </cell>
          <cell r="K93">
            <v>10655</v>
          </cell>
          <cell r="L93">
            <v>9289</v>
          </cell>
          <cell r="M93">
            <v>0</v>
          </cell>
          <cell r="N93">
            <v>0</v>
          </cell>
          <cell r="O93">
            <v>114913</v>
          </cell>
          <cell r="P93">
            <v>114913</v>
          </cell>
          <cell r="Q93">
            <v>0</v>
          </cell>
          <cell r="R93">
            <v>114913</v>
          </cell>
        </row>
        <row r="94">
          <cell r="A94">
            <v>300000532</v>
          </cell>
          <cell r="B94" t="str">
            <v>300000532-LENNOX SWITCHYARD SERVICE CTR-300</v>
          </cell>
          <cell r="C94">
            <v>1617</v>
          </cell>
          <cell r="D94">
            <v>0</v>
          </cell>
          <cell r="E94">
            <v>436</v>
          </cell>
          <cell r="F94">
            <v>-25369</v>
          </cell>
          <cell r="G94">
            <v>3947</v>
          </cell>
          <cell r="H94">
            <v>1449</v>
          </cell>
          <cell r="I94">
            <v>722</v>
          </cell>
          <cell r="J94">
            <v>191</v>
          </cell>
          <cell r="K94">
            <v>0</v>
          </cell>
          <cell r="L94">
            <v>470</v>
          </cell>
          <cell r="M94">
            <v>0</v>
          </cell>
          <cell r="N94">
            <v>0</v>
          </cell>
          <cell r="O94">
            <v>-16538</v>
          </cell>
          <cell r="P94">
            <v>-16538</v>
          </cell>
          <cell r="Q94">
            <v>0</v>
          </cell>
          <cell r="R94">
            <v>-16538</v>
          </cell>
        </row>
        <row r="95">
          <cell r="A95">
            <v>300000533</v>
          </cell>
          <cell r="B95" t="str">
            <v>300000533-LIONS HEAD SC INC PY-300</v>
          </cell>
          <cell r="C95">
            <v>1706</v>
          </cell>
          <cell r="D95">
            <v>3455</v>
          </cell>
          <cell r="E95">
            <v>2917</v>
          </cell>
          <cell r="F95">
            <v>3426</v>
          </cell>
          <cell r="G95">
            <v>3321</v>
          </cell>
          <cell r="H95">
            <v>2038</v>
          </cell>
          <cell r="I95">
            <v>2145</v>
          </cell>
          <cell r="J95">
            <v>2757</v>
          </cell>
          <cell r="K95">
            <v>2377</v>
          </cell>
          <cell r="L95">
            <v>2539</v>
          </cell>
          <cell r="M95">
            <v>0</v>
          </cell>
          <cell r="N95">
            <v>0</v>
          </cell>
          <cell r="O95">
            <v>26680</v>
          </cell>
          <cell r="P95">
            <v>26680</v>
          </cell>
          <cell r="Q95">
            <v>0</v>
          </cell>
          <cell r="R95">
            <v>26680</v>
          </cell>
        </row>
        <row r="96">
          <cell r="A96">
            <v>300000535</v>
          </cell>
          <cell r="B96" t="str">
            <v>300000535-LONDON HUB OFFICES-300</v>
          </cell>
          <cell r="C96">
            <v>358</v>
          </cell>
          <cell r="D96">
            <v>-358</v>
          </cell>
          <cell r="E96">
            <v>0</v>
          </cell>
          <cell r="F96">
            <v>0</v>
          </cell>
          <cell r="G96">
            <v>0</v>
          </cell>
          <cell r="H96">
            <v>0</v>
          </cell>
          <cell r="I96">
            <v>0</v>
          </cell>
          <cell r="J96">
            <v>0</v>
          </cell>
          <cell r="K96">
            <v>0</v>
          </cell>
          <cell r="L96">
            <v>0</v>
          </cell>
          <cell r="M96">
            <v>0</v>
          </cell>
          <cell r="N96">
            <v>0</v>
          </cell>
          <cell r="O96">
            <v>0</v>
          </cell>
          <cell r="P96">
            <v>0</v>
          </cell>
          <cell r="Q96">
            <v>0</v>
          </cell>
          <cell r="R96">
            <v>0</v>
          </cell>
        </row>
        <row r="97">
          <cell r="A97">
            <v>300000536</v>
          </cell>
          <cell r="B97" t="str">
            <v>300000536-MILTON CONST COMPLEX-FLEET MTC-300</v>
          </cell>
          <cell r="C97">
            <v>10615</v>
          </cell>
          <cell r="D97">
            <v>17125</v>
          </cell>
          <cell r="E97">
            <v>18739</v>
          </cell>
          <cell r="F97">
            <v>7003</v>
          </cell>
          <cell r="G97">
            <v>6947</v>
          </cell>
          <cell r="H97">
            <v>9482</v>
          </cell>
          <cell r="I97">
            <v>9434</v>
          </cell>
          <cell r="J97">
            <v>4081</v>
          </cell>
          <cell r="K97">
            <v>2607</v>
          </cell>
          <cell r="L97">
            <v>8483</v>
          </cell>
          <cell r="M97">
            <v>0</v>
          </cell>
          <cell r="N97">
            <v>0</v>
          </cell>
          <cell r="O97">
            <v>94514</v>
          </cell>
          <cell r="P97">
            <v>94514</v>
          </cell>
          <cell r="Q97">
            <v>0</v>
          </cell>
          <cell r="R97">
            <v>94514</v>
          </cell>
        </row>
        <row r="98">
          <cell r="A98">
            <v>300000537</v>
          </cell>
          <cell r="B98" t="str">
            <v>300000537-MILTON CONST COMPLEX-LINE CONS-300</v>
          </cell>
          <cell r="C98">
            <v>18673</v>
          </cell>
          <cell r="D98">
            <v>10161</v>
          </cell>
          <cell r="E98">
            <v>27433</v>
          </cell>
          <cell r="F98">
            <v>7194</v>
          </cell>
          <cell r="G98">
            <v>25168</v>
          </cell>
          <cell r="H98">
            <v>8727</v>
          </cell>
          <cell r="I98">
            <v>18889</v>
          </cell>
          <cell r="J98">
            <v>14637</v>
          </cell>
          <cell r="K98">
            <v>7989</v>
          </cell>
          <cell r="L98">
            <v>14563</v>
          </cell>
          <cell r="M98">
            <v>0</v>
          </cell>
          <cell r="N98">
            <v>0</v>
          </cell>
          <cell r="O98">
            <v>153433</v>
          </cell>
          <cell r="P98">
            <v>153433</v>
          </cell>
          <cell r="Q98">
            <v>0</v>
          </cell>
          <cell r="R98">
            <v>153433</v>
          </cell>
        </row>
        <row r="99">
          <cell r="A99">
            <v>300000539</v>
          </cell>
          <cell r="B99" t="str">
            <v>300000539-MOOSONEE SC-300</v>
          </cell>
          <cell r="C99">
            <v>3918</v>
          </cell>
          <cell r="D99">
            <v>3482</v>
          </cell>
          <cell r="E99">
            <v>3348</v>
          </cell>
          <cell r="F99">
            <v>3515</v>
          </cell>
          <cell r="G99">
            <v>3868</v>
          </cell>
          <cell r="H99">
            <v>3841</v>
          </cell>
          <cell r="I99">
            <v>2920</v>
          </cell>
          <cell r="J99">
            <v>2288</v>
          </cell>
          <cell r="K99">
            <v>3401</v>
          </cell>
          <cell r="L99">
            <v>1444</v>
          </cell>
          <cell r="M99">
            <v>0</v>
          </cell>
          <cell r="N99">
            <v>0</v>
          </cell>
          <cell r="O99">
            <v>32024</v>
          </cell>
          <cell r="P99">
            <v>32024</v>
          </cell>
          <cell r="Q99">
            <v>0</v>
          </cell>
          <cell r="R99">
            <v>32024</v>
          </cell>
        </row>
        <row r="100">
          <cell r="A100">
            <v>300000549</v>
          </cell>
          <cell r="B100" t="str">
            <v>300000549-STRATHROY CC-300</v>
          </cell>
          <cell r="C100">
            <v>18916</v>
          </cell>
          <cell r="D100">
            <v>16609</v>
          </cell>
          <cell r="E100">
            <v>20896</v>
          </cell>
          <cell r="F100">
            <v>20892</v>
          </cell>
          <cell r="G100">
            <v>21259</v>
          </cell>
          <cell r="H100">
            <v>19085</v>
          </cell>
          <cell r="I100">
            <v>28250</v>
          </cell>
          <cell r="J100">
            <v>29494</v>
          </cell>
          <cell r="K100">
            <v>16276</v>
          </cell>
          <cell r="L100">
            <v>18329</v>
          </cell>
          <cell r="M100">
            <v>0</v>
          </cell>
          <cell r="N100">
            <v>0</v>
          </cell>
          <cell r="O100">
            <v>210005</v>
          </cell>
          <cell r="P100">
            <v>210005</v>
          </cell>
          <cell r="Q100">
            <v>0</v>
          </cell>
          <cell r="R100">
            <v>210005</v>
          </cell>
        </row>
        <row r="101">
          <cell r="A101">
            <v>300000550</v>
          </cell>
          <cell r="B101" t="str">
            <v>300000550-THUNDER BAY CONST CTR-255 BURW-300</v>
          </cell>
          <cell r="C101">
            <v>4485</v>
          </cell>
          <cell r="D101">
            <v>4913</v>
          </cell>
          <cell r="E101">
            <v>2002</v>
          </cell>
          <cell r="F101">
            <v>4102</v>
          </cell>
          <cell r="G101">
            <v>4970</v>
          </cell>
          <cell r="H101">
            <v>3178</v>
          </cell>
          <cell r="I101">
            <v>4778</v>
          </cell>
          <cell r="J101">
            <v>6851</v>
          </cell>
          <cell r="K101">
            <v>2779</v>
          </cell>
          <cell r="L101">
            <v>8523</v>
          </cell>
          <cell r="M101">
            <v>0</v>
          </cell>
          <cell r="N101">
            <v>0</v>
          </cell>
          <cell r="O101">
            <v>46581</v>
          </cell>
          <cell r="P101">
            <v>46581</v>
          </cell>
          <cell r="Q101">
            <v>0</v>
          </cell>
          <cell r="R101">
            <v>46581</v>
          </cell>
        </row>
        <row r="102">
          <cell r="A102">
            <v>300000552</v>
          </cell>
          <cell r="B102" t="str">
            <v>300000552-TIMMINS 740 PINE ST S MOBILE-300</v>
          </cell>
          <cell r="C102">
            <v>5511</v>
          </cell>
          <cell r="D102">
            <v>1404</v>
          </cell>
          <cell r="E102">
            <v>1404</v>
          </cell>
          <cell r="F102">
            <v>1404</v>
          </cell>
          <cell r="G102">
            <v>1404</v>
          </cell>
          <cell r="H102">
            <v>1404</v>
          </cell>
          <cell r="I102">
            <v>1404</v>
          </cell>
          <cell r="J102">
            <v>1404</v>
          </cell>
          <cell r="K102">
            <v>1404</v>
          </cell>
          <cell r="L102">
            <v>3977</v>
          </cell>
          <cell r="M102">
            <v>0</v>
          </cell>
          <cell r="N102">
            <v>0</v>
          </cell>
          <cell r="O102">
            <v>20721</v>
          </cell>
          <cell r="P102">
            <v>20721</v>
          </cell>
          <cell r="Q102">
            <v>0</v>
          </cell>
          <cell r="R102">
            <v>20721</v>
          </cell>
        </row>
        <row r="103">
          <cell r="A103">
            <v>300000555</v>
          </cell>
          <cell r="B103" t="str">
            <v>300000555-WINCHESTER SC-300</v>
          </cell>
          <cell r="C103">
            <v>10500</v>
          </cell>
          <cell r="D103">
            <v>6000</v>
          </cell>
          <cell r="E103">
            <v>7500</v>
          </cell>
          <cell r="F103">
            <v>7500</v>
          </cell>
          <cell r="G103">
            <v>7524</v>
          </cell>
          <cell r="H103">
            <v>6000</v>
          </cell>
          <cell r="I103">
            <v>7500</v>
          </cell>
          <cell r="J103">
            <v>7500</v>
          </cell>
          <cell r="K103">
            <v>7500</v>
          </cell>
          <cell r="L103">
            <v>6000</v>
          </cell>
          <cell r="M103">
            <v>0</v>
          </cell>
          <cell r="N103">
            <v>0</v>
          </cell>
          <cell r="O103">
            <v>73524</v>
          </cell>
          <cell r="P103">
            <v>73524</v>
          </cell>
          <cell r="Q103">
            <v>0</v>
          </cell>
          <cell r="R103">
            <v>73524</v>
          </cell>
        </row>
        <row r="104">
          <cell r="A104">
            <v>300001259</v>
          </cell>
          <cell r="B104" t="str">
            <v>300001259-CAMPELL ROAD SERVICE CTR-300</v>
          </cell>
          <cell r="C104">
            <v>0</v>
          </cell>
          <cell r="D104">
            <v>55</v>
          </cell>
          <cell r="E104">
            <v>-67490</v>
          </cell>
          <cell r="F104">
            <v>101261</v>
          </cell>
          <cell r="G104">
            <v>0</v>
          </cell>
          <cell r="H104">
            <v>0</v>
          </cell>
          <cell r="I104">
            <v>0</v>
          </cell>
          <cell r="J104">
            <v>0</v>
          </cell>
          <cell r="K104">
            <v>90</v>
          </cell>
          <cell r="L104">
            <v>188</v>
          </cell>
          <cell r="M104">
            <v>0</v>
          </cell>
          <cell r="N104">
            <v>0</v>
          </cell>
          <cell r="O104">
            <v>34105</v>
          </cell>
          <cell r="P104">
            <v>34105</v>
          </cell>
          <cell r="Q104">
            <v>0</v>
          </cell>
          <cell r="R104">
            <v>34105</v>
          </cell>
        </row>
        <row r="105">
          <cell r="A105">
            <v>300001262</v>
          </cell>
          <cell r="B105" t="str">
            <v>300001262-CHENAUX GS GARAGE SERVICES-300</v>
          </cell>
          <cell r="C105">
            <v>0</v>
          </cell>
          <cell r="D105">
            <v>130</v>
          </cell>
          <cell r="E105">
            <v>-66278</v>
          </cell>
          <cell r="F105">
            <v>77593</v>
          </cell>
          <cell r="G105">
            <v>126</v>
          </cell>
          <cell r="H105">
            <v>0</v>
          </cell>
          <cell r="I105">
            <v>0</v>
          </cell>
          <cell r="J105">
            <v>0</v>
          </cell>
          <cell r="K105">
            <v>0</v>
          </cell>
          <cell r="L105">
            <v>0</v>
          </cell>
          <cell r="M105">
            <v>0</v>
          </cell>
          <cell r="N105">
            <v>0</v>
          </cell>
          <cell r="O105">
            <v>11571</v>
          </cell>
          <cell r="P105">
            <v>11571</v>
          </cell>
          <cell r="Q105">
            <v>0</v>
          </cell>
          <cell r="R105">
            <v>11571</v>
          </cell>
        </row>
        <row r="106">
          <cell r="A106">
            <v>300001263</v>
          </cell>
          <cell r="B106" t="str">
            <v>300001263-CHERRYWOOD TS DISTRICT OFFICE-300</v>
          </cell>
          <cell r="C106">
            <v>676</v>
          </cell>
          <cell r="D106">
            <v>-559</v>
          </cell>
          <cell r="E106">
            <v>45</v>
          </cell>
          <cell r="F106">
            <v>-101</v>
          </cell>
          <cell r="G106">
            <v>58</v>
          </cell>
          <cell r="H106">
            <v>260</v>
          </cell>
          <cell r="I106">
            <v>154</v>
          </cell>
          <cell r="J106">
            <v>-84</v>
          </cell>
          <cell r="K106">
            <v>-307</v>
          </cell>
          <cell r="L106">
            <v>-226</v>
          </cell>
          <cell r="M106">
            <v>0</v>
          </cell>
          <cell r="N106">
            <v>0</v>
          </cell>
          <cell r="O106">
            <v>-86</v>
          </cell>
          <cell r="P106">
            <v>-86</v>
          </cell>
          <cell r="Q106">
            <v>0</v>
          </cell>
          <cell r="R106">
            <v>-86</v>
          </cell>
        </row>
        <row r="107">
          <cell r="A107">
            <v>300001270</v>
          </cell>
          <cell r="B107" t="str">
            <v>300001270-EGANVILLE FORESTRY ZONE C-300</v>
          </cell>
          <cell r="C107">
            <v>3491</v>
          </cell>
          <cell r="D107">
            <v>3383</v>
          </cell>
          <cell r="E107">
            <v>3143</v>
          </cell>
          <cell r="F107">
            <v>3528</v>
          </cell>
          <cell r="G107">
            <v>3150</v>
          </cell>
          <cell r="H107">
            <v>3492</v>
          </cell>
          <cell r="I107">
            <v>4350</v>
          </cell>
          <cell r="J107">
            <v>7060</v>
          </cell>
          <cell r="K107">
            <v>3778</v>
          </cell>
          <cell r="L107">
            <v>5025</v>
          </cell>
          <cell r="M107">
            <v>0</v>
          </cell>
          <cell r="N107">
            <v>0</v>
          </cell>
          <cell r="O107">
            <v>40399</v>
          </cell>
          <cell r="P107">
            <v>40399</v>
          </cell>
          <cell r="Q107">
            <v>3371</v>
          </cell>
          <cell r="R107">
            <v>37029</v>
          </cell>
        </row>
        <row r="108">
          <cell r="A108">
            <v>300001274</v>
          </cell>
          <cell r="B108" t="str">
            <v>300001274-HANMER TS SERVICE CENTRE-300</v>
          </cell>
          <cell r="C108">
            <v>5395</v>
          </cell>
          <cell r="D108">
            <v>2869</v>
          </cell>
          <cell r="E108">
            <v>9793</v>
          </cell>
          <cell r="F108">
            <v>10342</v>
          </cell>
          <cell r="G108">
            <v>8044</v>
          </cell>
          <cell r="H108">
            <v>14387</v>
          </cell>
          <cell r="I108">
            <v>2614</v>
          </cell>
          <cell r="J108">
            <v>9656</v>
          </cell>
          <cell r="K108">
            <v>1995</v>
          </cell>
          <cell r="L108">
            <v>1561</v>
          </cell>
          <cell r="M108">
            <v>0</v>
          </cell>
          <cell r="N108">
            <v>0</v>
          </cell>
          <cell r="O108">
            <v>66657</v>
          </cell>
          <cell r="P108">
            <v>66657</v>
          </cell>
          <cell r="Q108">
            <v>0</v>
          </cell>
          <cell r="R108">
            <v>66657</v>
          </cell>
        </row>
        <row r="109">
          <cell r="A109">
            <v>300001280</v>
          </cell>
          <cell r="B109" t="str">
            <v>300001280-LIVELY 259 FIELDING RD-HELIPO-300</v>
          </cell>
          <cell r="C109">
            <v>0</v>
          </cell>
          <cell r="D109">
            <v>0</v>
          </cell>
          <cell r="E109">
            <v>0</v>
          </cell>
          <cell r="F109">
            <v>-64</v>
          </cell>
          <cell r="G109">
            <v>0</v>
          </cell>
          <cell r="H109">
            <v>0</v>
          </cell>
          <cell r="I109">
            <v>0</v>
          </cell>
          <cell r="J109">
            <v>0</v>
          </cell>
          <cell r="K109">
            <v>0</v>
          </cell>
          <cell r="L109">
            <v>0</v>
          </cell>
          <cell r="M109">
            <v>0</v>
          </cell>
          <cell r="N109">
            <v>0</v>
          </cell>
          <cell r="O109">
            <v>-64</v>
          </cell>
          <cell r="P109">
            <v>-64</v>
          </cell>
          <cell r="Q109">
            <v>0</v>
          </cell>
          <cell r="R109">
            <v>-64</v>
          </cell>
        </row>
        <row r="110">
          <cell r="A110">
            <v>300001281</v>
          </cell>
          <cell r="B110" t="str">
            <v>300001281-LONDON 999 PROGRESS AVE-300</v>
          </cell>
          <cell r="C110">
            <v>7027</v>
          </cell>
          <cell r="D110">
            <v>10336</v>
          </cell>
          <cell r="E110">
            <v>8886</v>
          </cell>
          <cell r="F110">
            <v>12678</v>
          </cell>
          <cell r="G110">
            <v>7566</v>
          </cell>
          <cell r="H110">
            <v>7242</v>
          </cell>
          <cell r="I110">
            <v>6309</v>
          </cell>
          <cell r="J110">
            <v>14769</v>
          </cell>
          <cell r="K110">
            <v>6020</v>
          </cell>
          <cell r="L110">
            <v>5864</v>
          </cell>
          <cell r="M110">
            <v>0</v>
          </cell>
          <cell r="N110">
            <v>0</v>
          </cell>
          <cell r="O110">
            <v>86696</v>
          </cell>
          <cell r="P110">
            <v>86696</v>
          </cell>
          <cell r="Q110">
            <v>0</v>
          </cell>
          <cell r="R110">
            <v>86696</v>
          </cell>
        </row>
        <row r="111">
          <cell r="A111">
            <v>300001285</v>
          </cell>
          <cell r="B111" t="str">
            <v>300001285-MATHESON S.C.-300</v>
          </cell>
          <cell r="C111">
            <v>841</v>
          </cell>
          <cell r="D111">
            <v>0</v>
          </cell>
          <cell r="E111">
            <v>444</v>
          </cell>
          <cell r="F111">
            <v>1327</v>
          </cell>
          <cell r="G111">
            <v>1818</v>
          </cell>
          <cell r="H111">
            <v>84</v>
          </cell>
          <cell r="I111">
            <v>-4019</v>
          </cell>
          <cell r="J111">
            <v>0</v>
          </cell>
          <cell r="K111">
            <v>0</v>
          </cell>
          <cell r="L111">
            <v>606</v>
          </cell>
          <cell r="M111">
            <v>0</v>
          </cell>
          <cell r="N111">
            <v>0</v>
          </cell>
          <cell r="O111">
            <v>1100</v>
          </cell>
          <cell r="P111">
            <v>1100</v>
          </cell>
          <cell r="Q111">
            <v>0</v>
          </cell>
          <cell r="R111">
            <v>1100</v>
          </cell>
        </row>
        <row r="112">
          <cell r="A112">
            <v>300001288</v>
          </cell>
          <cell r="B112" t="str">
            <v>300001288-WESLEYVILLE STORAGE-300</v>
          </cell>
          <cell r="C112">
            <v>9356</v>
          </cell>
          <cell r="D112">
            <v>9356</v>
          </cell>
          <cell r="E112">
            <v>9356</v>
          </cell>
          <cell r="F112">
            <v>9356</v>
          </cell>
          <cell r="G112">
            <v>9356</v>
          </cell>
          <cell r="H112">
            <v>9356</v>
          </cell>
          <cell r="I112">
            <v>9356</v>
          </cell>
          <cell r="J112">
            <v>9356</v>
          </cell>
          <cell r="K112">
            <v>9356</v>
          </cell>
          <cell r="L112">
            <v>9356</v>
          </cell>
          <cell r="M112">
            <v>0</v>
          </cell>
          <cell r="N112">
            <v>0</v>
          </cell>
          <cell r="O112">
            <v>93562</v>
          </cell>
          <cell r="P112">
            <v>93562</v>
          </cell>
          <cell r="Q112">
            <v>0</v>
          </cell>
          <cell r="R112">
            <v>93562</v>
          </cell>
        </row>
        <row r="113">
          <cell r="A113">
            <v>300001289</v>
          </cell>
          <cell r="B113" t="str">
            <v>300001289-MISSISSAUGA 6115 DANVILLE RD-300</v>
          </cell>
          <cell r="C113">
            <v>28177</v>
          </cell>
          <cell r="D113">
            <v>32337</v>
          </cell>
          <cell r="E113">
            <v>24351</v>
          </cell>
          <cell r="F113">
            <v>61848</v>
          </cell>
          <cell r="G113">
            <v>29535</v>
          </cell>
          <cell r="H113">
            <v>31002</v>
          </cell>
          <cell r="I113">
            <v>23623</v>
          </cell>
          <cell r="J113">
            <v>20587</v>
          </cell>
          <cell r="K113">
            <v>56920</v>
          </cell>
          <cell r="L113">
            <v>29640</v>
          </cell>
          <cell r="M113">
            <v>0</v>
          </cell>
          <cell r="N113">
            <v>0</v>
          </cell>
          <cell r="O113">
            <v>338020</v>
          </cell>
          <cell r="P113">
            <v>338020</v>
          </cell>
          <cell r="Q113">
            <v>0</v>
          </cell>
          <cell r="R113">
            <v>338020</v>
          </cell>
        </row>
        <row r="114">
          <cell r="A114">
            <v>300001291</v>
          </cell>
          <cell r="B114" t="str">
            <v>300001291-THUNDER BAY HELIPORT-300</v>
          </cell>
          <cell r="C114">
            <v>1871</v>
          </cell>
          <cell r="D114">
            <v>569</v>
          </cell>
          <cell r="E114">
            <v>-18</v>
          </cell>
          <cell r="F114">
            <v>770</v>
          </cell>
          <cell r="G114">
            <v>0</v>
          </cell>
          <cell r="H114">
            <v>0</v>
          </cell>
          <cell r="I114">
            <v>0</v>
          </cell>
          <cell r="J114">
            <v>0</v>
          </cell>
          <cell r="K114">
            <v>0</v>
          </cell>
          <cell r="L114">
            <v>0</v>
          </cell>
          <cell r="M114">
            <v>0</v>
          </cell>
          <cell r="N114">
            <v>0</v>
          </cell>
          <cell r="O114">
            <v>3192</v>
          </cell>
          <cell r="P114">
            <v>3192</v>
          </cell>
          <cell r="Q114">
            <v>0</v>
          </cell>
          <cell r="R114">
            <v>3192</v>
          </cell>
        </row>
        <row r="115">
          <cell r="A115">
            <v>300001300</v>
          </cell>
          <cell r="B115" t="str">
            <v>300001300-THUNDER BAY GARAGE 2714 ARTHU-300</v>
          </cell>
          <cell r="C115">
            <v>13157</v>
          </cell>
          <cell r="D115">
            <v>11822</v>
          </cell>
          <cell r="E115">
            <v>12072</v>
          </cell>
          <cell r="F115">
            <v>24239</v>
          </cell>
          <cell r="G115">
            <v>4236</v>
          </cell>
          <cell r="H115">
            <v>14409</v>
          </cell>
          <cell r="I115">
            <v>5852</v>
          </cell>
          <cell r="J115">
            <v>9587</v>
          </cell>
          <cell r="K115">
            <v>8677</v>
          </cell>
          <cell r="L115">
            <v>13640</v>
          </cell>
          <cell r="M115">
            <v>0</v>
          </cell>
          <cell r="N115">
            <v>0</v>
          </cell>
          <cell r="O115">
            <v>117690</v>
          </cell>
          <cell r="P115">
            <v>117690</v>
          </cell>
          <cell r="Q115">
            <v>0</v>
          </cell>
          <cell r="R115">
            <v>117690</v>
          </cell>
        </row>
        <row r="116">
          <cell r="A116">
            <v>300001302</v>
          </cell>
          <cell r="B116" t="str">
            <v>300001302-TORONTO POWER-NIAGARA REG SERV-300</v>
          </cell>
          <cell r="C116">
            <v>1908</v>
          </cell>
          <cell r="D116">
            <v>851</v>
          </cell>
          <cell r="E116">
            <v>1599</v>
          </cell>
          <cell r="F116">
            <v>1926</v>
          </cell>
          <cell r="G116">
            <v>5975</v>
          </cell>
          <cell r="H116">
            <v>1416</v>
          </cell>
          <cell r="I116">
            <v>-11619</v>
          </cell>
          <cell r="J116">
            <v>160</v>
          </cell>
          <cell r="K116">
            <v>2236</v>
          </cell>
          <cell r="L116">
            <v>228</v>
          </cell>
          <cell r="M116">
            <v>0</v>
          </cell>
          <cell r="N116">
            <v>0</v>
          </cell>
          <cell r="O116">
            <v>4681</v>
          </cell>
          <cell r="P116">
            <v>4681</v>
          </cell>
          <cell r="Q116">
            <v>0</v>
          </cell>
          <cell r="R116">
            <v>4681</v>
          </cell>
        </row>
        <row r="117">
          <cell r="A117">
            <v>300001303</v>
          </cell>
          <cell r="B117" t="str">
            <v>300001303-TORONTO 2330 YONGE ST S 1105-300</v>
          </cell>
          <cell r="C117">
            <v>3678</v>
          </cell>
          <cell r="D117">
            <v>5422</v>
          </cell>
          <cell r="E117">
            <v>0</v>
          </cell>
          <cell r="F117">
            <v>3808</v>
          </cell>
          <cell r="G117">
            <v>3808</v>
          </cell>
          <cell r="H117">
            <v>3808</v>
          </cell>
          <cell r="I117">
            <v>4189</v>
          </cell>
          <cell r="J117">
            <v>3856</v>
          </cell>
          <cell r="K117">
            <v>3856</v>
          </cell>
          <cell r="L117">
            <v>3929</v>
          </cell>
          <cell r="M117">
            <v>0</v>
          </cell>
          <cell r="N117">
            <v>0</v>
          </cell>
          <cell r="O117">
            <v>36355</v>
          </cell>
          <cell r="P117">
            <v>36355</v>
          </cell>
          <cell r="Q117">
            <v>0</v>
          </cell>
          <cell r="R117">
            <v>36355</v>
          </cell>
        </row>
        <row r="118">
          <cell r="A118">
            <v>300001305</v>
          </cell>
          <cell r="B118" t="str">
            <v>300001305-TRINITY SQUARE - OHSC HEAD OFF-300</v>
          </cell>
          <cell r="C118">
            <v>754563</v>
          </cell>
          <cell r="D118">
            <v>-60108</v>
          </cell>
          <cell r="E118">
            <v>1661176</v>
          </cell>
          <cell r="F118">
            <v>864484</v>
          </cell>
          <cell r="G118">
            <v>795949</v>
          </cell>
          <cell r="H118">
            <v>725751</v>
          </cell>
          <cell r="I118">
            <v>775239</v>
          </cell>
          <cell r="J118">
            <v>757055</v>
          </cell>
          <cell r="K118">
            <v>798711</v>
          </cell>
          <cell r="L118">
            <v>770904</v>
          </cell>
          <cell r="M118">
            <v>0</v>
          </cell>
          <cell r="N118">
            <v>0</v>
          </cell>
          <cell r="O118">
            <v>7843725</v>
          </cell>
          <cell r="P118">
            <v>7843725</v>
          </cell>
          <cell r="Q118">
            <v>76212</v>
          </cell>
          <cell r="R118">
            <v>7767513</v>
          </cell>
        </row>
        <row r="119">
          <cell r="A119">
            <v>300003366</v>
          </cell>
          <cell r="B119" t="str">
            <v>300003366-TIMMINS - 569-571 MONETA AVE-300</v>
          </cell>
          <cell r="C119">
            <v>13007</v>
          </cell>
          <cell r="D119">
            <v>14918</v>
          </cell>
          <cell r="E119">
            <v>10266</v>
          </cell>
          <cell r="F119">
            <v>15639</v>
          </cell>
          <cell r="G119">
            <v>8079</v>
          </cell>
          <cell r="H119">
            <v>13836</v>
          </cell>
          <cell r="I119">
            <v>11806</v>
          </cell>
          <cell r="J119">
            <v>7093</v>
          </cell>
          <cell r="K119">
            <v>8305</v>
          </cell>
          <cell r="L119">
            <v>9497</v>
          </cell>
          <cell r="M119">
            <v>0</v>
          </cell>
          <cell r="N119">
            <v>0</v>
          </cell>
          <cell r="O119">
            <v>112445</v>
          </cell>
          <cell r="P119">
            <v>112445</v>
          </cell>
          <cell r="Q119">
            <v>0</v>
          </cell>
          <cell r="R119">
            <v>112445</v>
          </cell>
        </row>
        <row r="120">
          <cell r="A120">
            <v>300003452</v>
          </cell>
          <cell r="B120" t="str">
            <v>300003452-TIMMINS SMS WAREHOUSE-300</v>
          </cell>
          <cell r="C120">
            <v>15905</v>
          </cell>
          <cell r="D120">
            <v>26594</v>
          </cell>
          <cell r="E120">
            <v>16892</v>
          </cell>
          <cell r="F120">
            <v>13881</v>
          </cell>
          <cell r="G120">
            <v>9887</v>
          </cell>
          <cell r="H120">
            <v>12111</v>
          </cell>
          <cell r="I120">
            <v>10905</v>
          </cell>
          <cell r="J120">
            <v>20041</v>
          </cell>
          <cell r="K120">
            <v>7665</v>
          </cell>
          <cell r="L120">
            <v>10954</v>
          </cell>
          <cell r="M120">
            <v>0</v>
          </cell>
          <cell r="N120">
            <v>0</v>
          </cell>
          <cell r="O120">
            <v>144836</v>
          </cell>
          <cell r="P120">
            <v>144836</v>
          </cell>
          <cell r="Q120">
            <v>0</v>
          </cell>
          <cell r="R120">
            <v>144836</v>
          </cell>
        </row>
        <row r="121">
          <cell r="A121">
            <v>300003453</v>
          </cell>
          <cell r="B121" t="str">
            <v>300003453-KAPUSKASING NEPG-FLEET GARAGE-300</v>
          </cell>
          <cell r="C121">
            <v>0</v>
          </cell>
          <cell r="D121">
            <v>0</v>
          </cell>
          <cell r="E121">
            <v>-7680</v>
          </cell>
          <cell r="F121">
            <v>5760</v>
          </cell>
          <cell r="G121">
            <v>0</v>
          </cell>
          <cell r="H121">
            <v>0</v>
          </cell>
          <cell r="I121">
            <v>0</v>
          </cell>
          <cell r="J121">
            <v>0</v>
          </cell>
          <cell r="K121">
            <v>0</v>
          </cell>
          <cell r="L121">
            <v>0</v>
          </cell>
          <cell r="M121">
            <v>0</v>
          </cell>
          <cell r="N121">
            <v>0</v>
          </cell>
          <cell r="O121">
            <v>-1920</v>
          </cell>
          <cell r="P121">
            <v>-1920</v>
          </cell>
          <cell r="Q121">
            <v>0</v>
          </cell>
          <cell r="R121">
            <v>-1920</v>
          </cell>
        </row>
        <row r="122">
          <cell r="A122">
            <v>300003778</v>
          </cell>
          <cell r="B122" t="str">
            <v>300003778-THUNDER BAY SMS WAREHOUSE-300</v>
          </cell>
          <cell r="C122">
            <v>9835</v>
          </cell>
          <cell r="D122">
            <v>19254</v>
          </cell>
          <cell r="E122">
            <v>9493</v>
          </cell>
          <cell r="F122">
            <v>14015</v>
          </cell>
          <cell r="G122">
            <v>12948</v>
          </cell>
          <cell r="H122">
            <v>11471</v>
          </cell>
          <cell r="I122">
            <v>10756</v>
          </cell>
          <cell r="J122">
            <v>20224</v>
          </cell>
          <cell r="K122">
            <v>11980</v>
          </cell>
          <cell r="L122">
            <v>11987</v>
          </cell>
          <cell r="M122">
            <v>0</v>
          </cell>
          <cell r="N122">
            <v>0</v>
          </cell>
          <cell r="O122">
            <v>131963</v>
          </cell>
          <cell r="P122">
            <v>131963</v>
          </cell>
          <cell r="Q122">
            <v>0</v>
          </cell>
          <cell r="R122">
            <v>131963</v>
          </cell>
        </row>
        <row r="123">
          <cell r="A123">
            <v>300003779</v>
          </cell>
          <cell r="B123" t="str">
            <v>300003779-DRYDEN SMS WAREHOUSE-300</v>
          </cell>
          <cell r="C123">
            <v>7861</v>
          </cell>
          <cell r="D123">
            <v>7807</v>
          </cell>
          <cell r="E123">
            <v>7584</v>
          </cell>
          <cell r="F123">
            <v>6288</v>
          </cell>
          <cell r="G123">
            <v>6336</v>
          </cell>
          <cell r="H123">
            <v>6124</v>
          </cell>
          <cell r="I123">
            <v>6571</v>
          </cell>
          <cell r="J123">
            <v>6571</v>
          </cell>
          <cell r="K123">
            <v>7782</v>
          </cell>
          <cell r="L123">
            <v>6176</v>
          </cell>
          <cell r="M123">
            <v>0</v>
          </cell>
          <cell r="N123">
            <v>0</v>
          </cell>
          <cell r="O123">
            <v>69100</v>
          </cell>
          <cell r="P123">
            <v>69100</v>
          </cell>
          <cell r="Q123">
            <v>0</v>
          </cell>
          <cell r="R123">
            <v>69100</v>
          </cell>
        </row>
        <row r="124">
          <cell r="A124">
            <v>300003780</v>
          </cell>
          <cell r="B124" t="str">
            <v>300003780-SUDBURY SMS WAREHOUSE-300</v>
          </cell>
          <cell r="C124">
            <v>13198</v>
          </cell>
          <cell r="D124">
            <v>34274</v>
          </cell>
          <cell r="E124">
            <v>17276</v>
          </cell>
          <cell r="F124">
            <v>21197</v>
          </cell>
          <cell r="G124">
            <v>18699</v>
          </cell>
          <cell r="H124">
            <v>30784</v>
          </cell>
          <cell r="I124">
            <v>11947</v>
          </cell>
          <cell r="J124">
            <v>14485</v>
          </cell>
          <cell r="K124">
            <v>11001</v>
          </cell>
          <cell r="L124">
            <v>11284</v>
          </cell>
          <cell r="M124">
            <v>0</v>
          </cell>
          <cell r="N124">
            <v>0</v>
          </cell>
          <cell r="O124">
            <v>184145</v>
          </cell>
          <cell r="P124">
            <v>184145</v>
          </cell>
          <cell r="Q124">
            <v>0</v>
          </cell>
          <cell r="R124">
            <v>184145</v>
          </cell>
        </row>
        <row r="125">
          <cell r="A125">
            <v>300003781</v>
          </cell>
          <cell r="B125" t="str">
            <v>300003781-BRANTFORD SMS WAREHOUSE-300</v>
          </cell>
          <cell r="C125">
            <v>15537</v>
          </cell>
          <cell r="D125">
            <v>17280</v>
          </cell>
          <cell r="E125">
            <v>17534</v>
          </cell>
          <cell r="F125">
            <v>13621</v>
          </cell>
          <cell r="G125">
            <v>11221</v>
          </cell>
          <cell r="H125">
            <v>14078</v>
          </cell>
          <cell r="I125">
            <v>10834</v>
          </cell>
          <cell r="J125">
            <v>11122</v>
          </cell>
          <cell r="K125">
            <v>11325</v>
          </cell>
          <cell r="L125">
            <v>11906</v>
          </cell>
          <cell r="M125">
            <v>0</v>
          </cell>
          <cell r="N125">
            <v>0</v>
          </cell>
          <cell r="O125">
            <v>134457</v>
          </cell>
          <cell r="P125">
            <v>134457</v>
          </cell>
          <cell r="Q125">
            <v>0</v>
          </cell>
          <cell r="R125">
            <v>134457</v>
          </cell>
        </row>
        <row r="126">
          <cell r="A126">
            <v>300003865</v>
          </cell>
          <cell r="B126" t="str">
            <v>300003865-STAYNER SC LEASED-300</v>
          </cell>
          <cell r="C126">
            <v>3302</v>
          </cell>
          <cell r="D126">
            <v>5157</v>
          </cell>
          <cell r="E126">
            <v>3751</v>
          </cell>
          <cell r="F126">
            <v>4519</v>
          </cell>
          <cell r="G126">
            <v>2041</v>
          </cell>
          <cell r="H126">
            <v>3413</v>
          </cell>
          <cell r="I126">
            <v>7138</v>
          </cell>
          <cell r="J126">
            <v>2586</v>
          </cell>
          <cell r="K126">
            <v>2575</v>
          </cell>
          <cell r="L126">
            <v>2271</v>
          </cell>
          <cell r="M126">
            <v>0</v>
          </cell>
          <cell r="N126">
            <v>0</v>
          </cell>
          <cell r="O126">
            <v>36754</v>
          </cell>
          <cell r="P126">
            <v>36754</v>
          </cell>
          <cell r="Q126">
            <v>0</v>
          </cell>
          <cell r="R126">
            <v>36754</v>
          </cell>
        </row>
        <row r="127">
          <cell r="A127">
            <v>300003930</v>
          </cell>
          <cell r="B127" t="str">
            <v>300003930-MARKHAM CLEGG RD OWNED-300</v>
          </cell>
          <cell r="C127">
            <v>-17130</v>
          </cell>
          <cell r="D127">
            <v>85909</v>
          </cell>
          <cell r="E127">
            <v>39272</v>
          </cell>
          <cell r="F127">
            <v>86443</v>
          </cell>
          <cell r="G127">
            <v>92345</v>
          </cell>
          <cell r="H127">
            <v>57505</v>
          </cell>
          <cell r="I127">
            <v>22198</v>
          </cell>
          <cell r="J127">
            <v>43414</v>
          </cell>
          <cell r="K127">
            <v>62868</v>
          </cell>
          <cell r="L127">
            <v>77396</v>
          </cell>
          <cell r="M127">
            <v>0</v>
          </cell>
          <cell r="N127">
            <v>0</v>
          </cell>
          <cell r="O127">
            <v>550221</v>
          </cell>
          <cell r="P127">
            <v>550221</v>
          </cell>
          <cell r="Q127">
            <v>14000</v>
          </cell>
          <cell r="R127">
            <v>536221</v>
          </cell>
        </row>
        <row r="128">
          <cell r="A128">
            <v>300003931</v>
          </cell>
          <cell r="B128" t="str">
            <v>300003931-LONDON 727 EXETER RD LEASED-300</v>
          </cell>
          <cell r="C128">
            <v>18235</v>
          </cell>
          <cell r="D128">
            <v>21201</v>
          </cell>
          <cell r="E128">
            <v>29943</v>
          </cell>
          <cell r="F128">
            <v>29245</v>
          </cell>
          <cell r="G128">
            <v>22857</v>
          </cell>
          <cell r="H128">
            <v>45427</v>
          </cell>
          <cell r="I128">
            <v>18460</v>
          </cell>
          <cell r="J128">
            <v>21951</v>
          </cell>
          <cell r="K128">
            <v>18147</v>
          </cell>
          <cell r="L128">
            <v>19736</v>
          </cell>
          <cell r="M128">
            <v>0</v>
          </cell>
          <cell r="N128">
            <v>0</v>
          </cell>
          <cell r="O128">
            <v>245202</v>
          </cell>
          <cell r="P128">
            <v>245202</v>
          </cell>
          <cell r="Q128">
            <v>0</v>
          </cell>
          <cell r="R128">
            <v>245202</v>
          </cell>
        </row>
        <row r="129">
          <cell r="A129">
            <v>300004044</v>
          </cell>
          <cell r="B129" t="str">
            <v>300004044-BELLEVILLE REID ST SURPLUS-300</v>
          </cell>
          <cell r="C129">
            <v>108</v>
          </cell>
          <cell r="D129">
            <v>-3</v>
          </cell>
          <cell r="E129">
            <v>0</v>
          </cell>
          <cell r="F129">
            <v>0</v>
          </cell>
          <cell r="G129">
            <v>0</v>
          </cell>
          <cell r="H129">
            <v>0</v>
          </cell>
          <cell r="I129">
            <v>3188</v>
          </cell>
          <cell r="J129">
            <v>105</v>
          </cell>
          <cell r="K129">
            <v>0</v>
          </cell>
          <cell r="L129">
            <v>754</v>
          </cell>
          <cell r="M129">
            <v>0</v>
          </cell>
          <cell r="N129">
            <v>0</v>
          </cell>
          <cell r="O129">
            <v>4152</v>
          </cell>
          <cell r="P129">
            <v>4152</v>
          </cell>
          <cell r="Q129">
            <v>0</v>
          </cell>
          <cell r="R129">
            <v>4152</v>
          </cell>
        </row>
        <row r="130">
          <cell r="A130">
            <v>300004045</v>
          </cell>
          <cell r="B130" t="str">
            <v>300004045-NORTH DUNDAS WINCHESTER SURP-300</v>
          </cell>
          <cell r="C130">
            <v>745</v>
          </cell>
          <cell r="D130">
            <v>3235</v>
          </cell>
          <cell r="E130">
            <v>1304</v>
          </cell>
          <cell r="F130">
            <v>1269</v>
          </cell>
          <cell r="G130">
            <v>5645</v>
          </cell>
          <cell r="H130">
            <v>3578</v>
          </cell>
          <cell r="I130">
            <v>1218</v>
          </cell>
          <cell r="J130">
            <v>503</v>
          </cell>
          <cell r="K130">
            <v>517</v>
          </cell>
          <cell r="L130">
            <v>3587</v>
          </cell>
          <cell r="M130">
            <v>0</v>
          </cell>
          <cell r="N130">
            <v>0</v>
          </cell>
          <cell r="O130">
            <v>21601</v>
          </cell>
          <cell r="P130">
            <v>21601</v>
          </cell>
          <cell r="Q130">
            <v>0</v>
          </cell>
          <cell r="R130">
            <v>21601</v>
          </cell>
        </row>
        <row r="131">
          <cell r="A131">
            <v>300004676</v>
          </cell>
          <cell r="B131" t="str">
            <v>300004676-COLLEGE PARK-300</v>
          </cell>
          <cell r="C131">
            <v>18449</v>
          </cell>
          <cell r="D131">
            <v>18442</v>
          </cell>
          <cell r="E131">
            <v>18589</v>
          </cell>
          <cell r="F131">
            <v>18862</v>
          </cell>
          <cell r="G131">
            <v>18903</v>
          </cell>
          <cell r="H131">
            <v>18446</v>
          </cell>
          <cell r="I131">
            <v>18446</v>
          </cell>
          <cell r="J131">
            <v>20778</v>
          </cell>
          <cell r="K131">
            <v>18459</v>
          </cell>
          <cell r="L131">
            <v>18446</v>
          </cell>
          <cell r="M131">
            <v>0</v>
          </cell>
          <cell r="N131">
            <v>0</v>
          </cell>
          <cell r="O131">
            <v>187821</v>
          </cell>
          <cell r="P131">
            <v>187821</v>
          </cell>
          <cell r="Q131">
            <v>0</v>
          </cell>
          <cell r="R131">
            <v>187821</v>
          </cell>
        </row>
        <row r="132">
          <cell r="A132">
            <v>300004753</v>
          </cell>
          <cell r="B132" t="str">
            <v>300004753-BARRIE SMS WAREHOUSE-300</v>
          </cell>
          <cell r="C132">
            <v>21606</v>
          </cell>
          <cell r="D132">
            <v>20597</v>
          </cell>
          <cell r="E132">
            <v>16486</v>
          </cell>
          <cell r="F132">
            <v>20673</v>
          </cell>
          <cell r="G132">
            <v>19111</v>
          </cell>
          <cell r="H132">
            <v>17276</v>
          </cell>
          <cell r="I132">
            <v>17087</v>
          </cell>
          <cell r="J132">
            <v>16451</v>
          </cell>
          <cell r="K132">
            <v>20505</v>
          </cell>
          <cell r="L132">
            <v>19793</v>
          </cell>
          <cell r="M132">
            <v>0</v>
          </cell>
          <cell r="N132">
            <v>0</v>
          </cell>
          <cell r="O132">
            <v>189587</v>
          </cell>
          <cell r="P132">
            <v>189587</v>
          </cell>
          <cell r="Q132">
            <v>0</v>
          </cell>
          <cell r="R132">
            <v>189587</v>
          </cell>
        </row>
        <row r="133">
          <cell r="A133">
            <v>300004764</v>
          </cell>
          <cell r="B133" t="str">
            <v>300004764-ORANGEVILLE WORK METHOD TRNG-300</v>
          </cell>
          <cell r="C133">
            <v>9379</v>
          </cell>
          <cell r="D133">
            <v>9030</v>
          </cell>
          <cell r="E133">
            <v>9134</v>
          </cell>
          <cell r="F133">
            <v>9685</v>
          </cell>
          <cell r="G133">
            <v>9468</v>
          </cell>
          <cell r="H133">
            <v>1759</v>
          </cell>
          <cell r="I133">
            <v>1330</v>
          </cell>
          <cell r="J133">
            <v>10185</v>
          </cell>
          <cell r="K133">
            <v>37</v>
          </cell>
          <cell r="L133">
            <v>0</v>
          </cell>
          <cell r="M133">
            <v>0</v>
          </cell>
          <cell r="N133">
            <v>0</v>
          </cell>
          <cell r="O133">
            <v>60007</v>
          </cell>
          <cell r="P133">
            <v>60007</v>
          </cell>
          <cell r="Q133">
            <v>0</v>
          </cell>
          <cell r="R133">
            <v>60007</v>
          </cell>
        </row>
        <row r="134">
          <cell r="A134">
            <v>300004986</v>
          </cell>
          <cell r="B134" t="str">
            <v>300004986-CARLTON PLACE SMS WAREHOUSE-300</v>
          </cell>
          <cell r="C134">
            <v>6142</v>
          </cell>
          <cell r="D134">
            <v>16518</v>
          </cell>
          <cell r="E134">
            <v>6530</v>
          </cell>
          <cell r="F134">
            <v>6665</v>
          </cell>
          <cell r="G134">
            <v>8801</v>
          </cell>
          <cell r="H134">
            <v>21317</v>
          </cell>
          <cell r="I134">
            <v>27007</v>
          </cell>
          <cell r="J134">
            <v>6437</v>
          </cell>
          <cell r="K134">
            <v>7191</v>
          </cell>
          <cell r="L134">
            <v>6631</v>
          </cell>
          <cell r="M134">
            <v>0</v>
          </cell>
          <cell r="N134">
            <v>0</v>
          </cell>
          <cell r="O134">
            <v>113239</v>
          </cell>
          <cell r="P134">
            <v>113239</v>
          </cell>
          <cell r="Q134">
            <v>0</v>
          </cell>
          <cell r="R134">
            <v>113239</v>
          </cell>
        </row>
        <row r="135">
          <cell r="A135">
            <v>300004987</v>
          </cell>
          <cell r="B135" t="str">
            <v>300004987-LAKE SIMCOE HELIPORT-300</v>
          </cell>
          <cell r="C135">
            <v>11412</v>
          </cell>
          <cell r="D135">
            <v>7779</v>
          </cell>
          <cell r="E135">
            <v>10966</v>
          </cell>
          <cell r="F135">
            <v>10950</v>
          </cell>
          <cell r="G135">
            <v>7508</v>
          </cell>
          <cell r="H135">
            <v>12543</v>
          </cell>
          <cell r="I135">
            <v>9394</v>
          </cell>
          <cell r="J135">
            <v>9607</v>
          </cell>
          <cell r="K135">
            <v>10444</v>
          </cell>
          <cell r="L135">
            <v>9253</v>
          </cell>
          <cell r="M135">
            <v>0</v>
          </cell>
          <cell r="N135">
            <v>0</v>
          </cell>
          <cell r="O135">
            <v>99857</v>
          </cell>
          <cell r="P135">
            <v>99857</v>
          </cell>
          <cell r="Q135">
            <v>0</v>
          </cell>
          <cell r="R135">
            <v>99857</v>
          </cell>
        </row>
        <row r="136">
          <cell r="A136">
            <v>300005701</v>
          </cell>
          <cell r="B136" t="str">
            <v>300005701-CARLTON PLACE SC MEU-300</v>
          </cell>
          <cell r="C136">
            <v>965</v>
          </cell>
          <cell r="D136">
            <v>837</v>
          </cell>
          <cell r="E136">
            <v>815</v>
          </cell>
          <cell r="F136">
            <v>4958</v>
          </cell>
          <cell r="G136">
            <v>0</v>
          </cell>
          <cell r="H136">
            <v>2406</v>
          </cell>
          <cell r="I136">
            <v>197</v>
          </cell>
          <cell r="J136">
            <v>99</v>
          </cell>
          <cell r="K136">
            <v>99</v>
          </cell>
          <cell r="L136">
            <v>461</v>
          </cell>
          <cell r="M136">
            <v>0</v>
          </cell>
          <cell r="N136">
            <v>0</v>
          </cell>
          <cell r="O136">
            <v>10836</v>
          </cell>
          <cell r="P136">
            <v>10836</v>
          </cell>
          <cell r="Q136">
            <v>0</v>
          </cell>
          <cell r="R136">
            <v>10836</v>
          </cell>
        </row>
        <row r="137">
          <cell r="A137">
            <v>300006057</v>
          </cell>
          <cell r="B137" t="str">
            <v>300006057-BARRIE FLD OFFICE MORROW RD-300</v>
          </cell>
          <cell r="C137">
            <v>8882</v>
          </cell>
          <cell r="D137">
            <v>7216</v>
          </cell>
          <cell r="E137">
            <v>7277</v>
          </cell>
          <cell r="F137">
            <v>7295</v>
          </cell>
          <cell r="G137">
            <v>4400</v>
          </cell>
          <cell r="H137">
            <v>5490</v>
          </cell>
          <cell r="I137">
            <v>6178</v>
          </cell>
          <cell r="J137">
            <v>4010</v>
          </cell>
          <cell r="K137">
            <v>7575</v>
          </cell>
          <cell r="L137">
            <v>4783</v>
          </cell>
          <cell r="M137">
            <v>0</v>
          </cell>
          <cell r="N137">
            <v>0</v>
          </cell>
          <cell r="O137">
            <v>63107</v>
          </cell>
          <cell r="P137">
            <v>63107</v>
          </cell>
          <cell r="Q137">
            <v>0</v>
          </cell>
          <cell r="R137">
            <v>63107</v>
          </cell>
        </row>
        <row r="138">
          <cell r="A138">
            <v>300006261</v>
          </cell>
          <cell r="B138" t="str">
            <v>300006261-WESLEYVILLE SMS WAREHOUSE-300</v>
          </cell>
          <cell r="C138">
            <v>9650</v>
          </cell>
          <cell r="D138">
            <v>10216</v>
          </cell>
          <cell r="E138">
            <v>11061</v>
          </cell>
          <cell r="F138">
            <v>9807</v>
          </cell>
          <cell r="G138">
            <v>10690</v>
          </cell>
          <cell r="H138">
            <v>10200</v>
          </cell>
          <cell r="I138">
            <v>10388</v>
          </cell>
          <cell r="J138">
            <v>14778</v>
          </cell>
          <cell r="K138">
            <v>10200</v>
          </cell>
          <cell r="L138">
            <v>28200</v>
          </cell>
          <cell r="M138">
            <v>0</v>
          </cell>
          <cell r="N138">
            <v>0</v>
          </cell>
          <cell r="O138">
            <v>125188</v>
          </cell>
          <cell r="P138">
            <v>125188</v>
          </cell>
          <cell r="Q138">
            <v>0</v>
          </cell>
          <cell r="R138">
            <v>125188</v>
          </cell>
        </row>
        <row r="139">
          <cell r="A139">
            <v>300006959</v>
          </cell>
          <cell r="B139" t="str">
            <v>300006959-DEEP RIVER SC MEU-300</v>
          </cell>
          <cell r="C139">
            <v>419</v>
          </cell>
          <cell r="D139">
            <v>734</v>
          </cell>
          <cell r="E139">
            <v>1666</v>
          </cell>
          <cell r="F139">
            <v>1433</v>
          </cell>
          <cell r="G139">
            <v>1278</v>
          </cell>
          <cell r="H139">
            <v>1146</v>
          </cell>
          <cell r="I139">
            <v>986</v>
          </cell>
          <cell r="J139">
            <v>320</v>
          </cell>
          <cell r="K139">
            <v>320</v>
          </cell>
          <cell r="L139">
            <v>782</v>
          </cell>
          <cell r="M139">
            <v>0</v>
          </cell>
          <cell r="N139">
            <v>0</v>
          </cell>
          <cell r="O139">
            <v>9084</v>
          </cell>
          <cell r="P139">
            <v>9084</v>
          </cell>
          <cell r="Q139">
            <v>107</v>
          </cell>
          <cell r="R139">
            <v>8977</v>
          </cell>
        </row>
        <row r="140">
          <cell r="A140">
            <v>300006963</v>
          </cell>
          <cell r="B140" t="str">
            <v>300006963-DRYDEN POLE YARD MECH GARAGE-300</v>
          </cell>
          <cell r="C140">
            <v>2824</v>
          </cell>
          <cell r="D140">
            <v>2799</v>
          </cell>
          <cell r="E140">
            <v>6114</v>
          </cell>
          <cell r="F140">
            <v>2441</v>
          </cell>
          <cell r="G140">
            <v>1437</v>
          </cell>
          <cell r="H140">
            <v>839</v>
          </cell>
          <cell r="I140">
            <v>7026</v>
          </cell>
          <cell r="J140">
            <v>988</v>
          </cell>
          <cell r="K140">
            <v>2081</v>
          </cell>
          <cell r="L140">
            <v>1880</v>
          </cell>
          <cell r="M140">
            <v>0</v>
          </cell>
          <cell r="N140">
            <v>0</v>
          </cell>
          <cell r="O140">
            <v>28430</v>
          </cell>
          <cell r="P140">
            <v>28430</v>
          </cell>
          <cell r="Q140">
            <v>0</v>
          </cell>
          <cell r="R140">
            <v>28430</v>
          </cell>
        </row>
        <row r="141">
          <cell r="A141">
            <v>300015783</v>
          </cell>
          <cell r="B141" t="str">
            <v>300015783-BRACEBRIDGE FORESTRY SRV CENTR-300</v>
          </cell>
          <cell r="C141">
            <v>0</v>
          </cell>
          <cell r="D141">
            <v>0</v>
          </cell>
          <cell r="E141">
            <v>0</v>
          </cell>
          <cell r="F141">
            <v>0</v>
          </cell>
          <cell r="G141">
            <v>2400</v>
          </cell>
          <cell r="H141">
            <v>1200</v>
          </cell>
          <cell r="I141">
            <v>6916</v>
          </cell>
          <cell r="J141">
            <v>1200</v>
          </cell>
          <cell r="K141">
            <v>3519</v>
          </cell>
          <cell r="L141">
            <v>1860</v>
          </cell>
          <cell r="M141">
            <v>0</v>
          </cell>
          <cell r="N141">
            <v>0</v>
          </cell>
          <cell r="O141">
            <v>17095</v>
          </cell>
          <cell r="P141">
            <v>17095</v>
          </cell>
          <cell r="Q141">
            <v>0</v>
          </cell>
          <cell r="R141">
            <v>17095</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row r="2">
          <cell r="A2" t="str">
            <v>SR Number</v>
          </cell>
          <cell r="B2" t="str">
            <v>Title</v>
          </cell>
          <cell r="C2" t="str">
            <v>Project Manager</v>
          </cell>
          <cell r="D2" t="str">
            <v>Business Unit</v>
          </cell>
          <cell r="E2" t="str">
            <v>Stage of solution to SR</v>
          </cell>
          <cell r="F2" t="str">
            <v>Client PID(s)</v>
          </cell>
          <cell r="G2" t="str">
            <v>ETS PID(s)</v>
          </cell>
          <cell r="H2" t="str">
            <v>Work Order(s)</v>
          </cell>
          <cell r="I2" t="str">
            <v>Status Date</v>
          </cell>
          <cell r="J2" t="str">
            <v>Status</v>
          </cell>
          <cell r="K2" t="str">
            <v>% complete</v>
          </cell>
          <cell r="L2" t="str">
            <v>Original Total Budget</v>
          </cell>
          <cell r="M2" t="str">
            <v>Currently Approved Total Budget</v>
          </cell>
          <cell r="N2" t="str">
            <v>Original Budgeted HW and SW</v>
          </cell>
          <cell r="O2" t="str">
            <v>Currently Budgeted HW and SW</v>
          </cell>
          <cell r="P2" t="str">
            <v>Current Year Total Budget</v>
          </cell>
          <cell r="Q2" t="str">
            <v>Client/Business Labour (SME and CM) Budget</v>
          </cell>
          <cell r="R2" t="str">
            <v xml:space="preserve">Planned Project Start Date: </v>
          </cell>
          <cell r="S2" t="str">
            <v>Original Project End Date</v>
          </cell>
          <cell r="T2" t="str">
            <v>Currently Approved End Date</v>
          </cell>
          <cell r="U2" t="str">
            <v>Estimated End Date (EED)</v>
          </cell>
          <cell r="V2" t="str">
            <v>Planned Cost from project start to date</v>
          </cell>
          <cell r="W2" t="str">
            <v>Estimated Actual Total Project Cost to date</v>
          </cell>
          <cell r="X2" t="str">
            <v>Estimate AT Completion (EAC) Total Project Cost</v>
          </cell>
          <cell r="Y2" t="str">
            <v>Committed to date HW and SW costs (at time of PO Issuance)</v>
          </cell>
          <cell r="Z2" t="str">
            <v>Posted to date HW and SW costs in Passport</v>
          </cell>
          <cell r="AA2" t="str">
            <v>Estimated Actual P-Card Charges</v>
          </cell>
          <cell r="AB2" t="str">
            <v>Last Reporting Period P-Card Charges have been reconciled</v>
          </cell>
          <cell r="AC2" t="str">
            <v>Actual Business Costs</v>
          </cell>
          <cell r="AD2" t="str">
            <v>Current Year Actual Total Project Cost</v>
          </cell>
        </row>
        <row r="3">
          <cell r="A3">
            <v>1167</v>
          </cell>
          <cell r="B3" t="str">
            <v>VPN Service Offering</v>
          </cell>
          <cell r="C3" t="str">
            <v>Gilligan, Brian</v>
          </cell>
          <cell r="D3" t="str">
            <v>ETS</v>
          </cell>
          <cell r="E3" t="str">
            <v>Fulfill</v>
          </cell>
          <cell r="G3">
            <v>600000361</v>
          </cell>
          <cell r="H3">
            <v>250449</v>
          </cell>
          <cell r="I3" t="str">
            <v>26-04-2002</v>
          </cell>
          <cell r="J3" t="str">
            <v>Red</v>
          </cell>
          <cell r="K3">
            <v>75</v>
          </cell>
          <cell r="L3">
            <v>680000</v>
          </cell>
          <cell r="M3">
            <v>680000</v>
          </cell>
          <cell r="N3">
            <v>50000</v>
          </cell>
          <cell r="O3">
            <v>50000</v>
          </cell>
          <cell r="P3">
            <v>250000</v>
          </cell>
          <cell r="R3" t="str">
            <v>30-05-2001</v>
          </cell>
          <cell r="S3">
            <v>37260</v>
          </cell>
          <cell r="T3">
            <v>37260</v>
          </cell>
          <cell r="U3" t="str">
            <v>14-06-2002</v>
          </cell>
          <cell r="V3">
            <v>400000</v>
          </cell>
          <cell r="W3">
            <v>311275</v>
          </cell>
          <cell r="X3">
            <v>350000</v>
          </cell>
          <cell r="Y3">
            <v>50017</v>
          </cell>
          <cell r="Z3">
            <v>50017</v>
          </cell>
          <cell r="AA3">
            <v>700</v>
          </cell>
          <cell r="AD3">
            <v>164906</v>
          </cell>
        </row>
        <row r="4">
          <cell r="A4">
            <v>1185</v>
          </cell>
          <cell r="B4" t="str">
            <v>Outage Response Management System (ORMS) Ph1</v>
          </cell>
          <cell r="C4" t="str">
            <v>Leerdam, Ed</v>
          </cell>
          <cell r="D4" t="str">
            <v>Network Management</v>
          </cell>
          <cell r="E4" t="str">
            <v>Fulfill</v>
          </cell>
          <cell r="F4">
            <v>220002127</v>
          </cell>
          <cell r="G4" t="str">
            <v xml:space="preserve"> 600000693 940000067 600000561</v>
          </cell>
          <cell r="H4" t="str">
            <v xml:space="preserve"> 323428 H298706 263571</v>
          </cell>
          <cell r="I4" t="str">
            <v>29-03-2002</v>
          </cell>
          <cell r="J4" t="str">
            <v>Red</v>
          </cell>
          <cell r="K4">
            <v>39</v>
          </cell>
          <cell r="L4">
            <v>6966707</v>
          </cell>
          <cell r="M4">
            <v>6966707</v>
          </cell>
          <cell r="N4">
            <v>2461301</v>
          </cell>
          <cell r="O4">
            <v>2461301</v>
          </cell>
          <cell r="P4">
            <v>4121846</v>
          </cell>
          <cell r="Q4">
            <v>6485922</v>
          </cell>
          <cell r="R4" t="str">
            <v>19-11-2001</v>
          </cell>
          <cell r="S4" t="str">
            <v>31-07-2002</v>
          </cell>
          <cell r="T4" t="str">
            <v>26-07-2002</v>
          </cell>
          <cell r="U4">
            <v>37440</v>
          </cell>
          <cell r="V4">
            <v>5873438</v>
          </cell>
          <cell r="W4">
            <v>2606532</v>
          </cell>
          <cell r="X4">
            <v>6612774</v>
          </cell>
          <cell r="Y4">
            <v>673036</v>
          </cell>
          <cell r="Z4">
            <v>526500</v>
          </cell>
          <cell r="AC4">
            <v>2515632</v>
          </cell>
          <cell r="AD4">
            <v>2017292</v>
          </cell>
        </row>
        <row r="5">
          <cell r="A5">
            <v>1271</v>
          </cell>
          <cell r="B5" t="str">
            <v>Banking Products/Services Service Provider Selection</v>
          </cell>
          <cell r="C5" t="str">
            <v>Wiles, Jeannette</v>
          </cell>
          <cell r="D5" t="str">
            <v>Finance</v>
          </cell>
          <cell r="E5" t="str">
            <v>Fulfill</v>
          </cell>
          <cell r="F5">
            <v>900000003</v>
          </cell>
          <cell r="G5" t="str">
            <v xml:space="preserve"> 940000066 600000705</v>
          </cell>
          <cell r="H5" t="str">
            <v xml:space="preserve"> 324196 302425</v>
          </cell>
          <cell r="I5" t="str">
            <v>26-04-2002</v>
          </cell>
          <cell r="J5" t="str">
            <v>Red</v>
          </cell>
          <cell r="K5">
            <v>78</v>
          </cell>
          <cell r="L5">
            <v>419000</v>
          </cell>
          <cell r="M5">
            <v>419000</v>
          </cell>
          <cell r="P5">
            <v>299863</v>
          </cell>
          <cell r="R5" t="str">
            <v>19-12-2001</v>
          </cell>
          <cell r="S5" t="str">
            <v>31-03-2002</v>
          </cell>
          <cell r="T5" t="str">
            <v>31-05-2002</v>
          </cell>
          <cell r="U5" t="str">
            <v>31-05-2002</v>
          </cell>
          <cell r="V5">
            <v>375000</v>
          </cell>
          <cell r="W5">
            <v>267000</v>
          </cell>
          <cell r="X5">
            <v>497400</v>
          </cell>
        </row>
        <row r="6">
          <cell r="A6">
            <v>1331</v>
          </cell>
          <cell r="B6" t="str">
            <v>SR1331 - CGE&amp;Y Pay Transition</v>
          </cell>
          <cell r="C6" t="str">
            <v>Thoms,Marylou</v>
          </cell>
          <cell r="D6" t="str">
            <v>Human Resources</v>
          </cell>
          <cell r="E6" t="str">
            <v>Fulfill</v>
          </cell>
          <cell r="G6">
            <v>600000525</v>
          </cell>
          <cell r="H6">
            <v>293539</v>
          </cell>
          <cell r="I6" t="str">
            <v>26-04-2002</v>
          </cell>
          <cell r="J6" t="str">
            <v>Yellow</v>
          </cell>
          <cell r="K6">
            <v>94</v>
          </cell>
          <cell r="L6">
            <v>187000</v>
          </cell>
          <cell r="M6">
            <v>187000</v>
          </cell>
          <cell r="R6">
            <v>37200</v>
          </cell>
          <cell r="S6" t="str">
            <v>30-03-2002</v>
          </cell>
          <cell r="T6" t="str">
            <v>30-03-2002</v>
          </cell>
          <cell r="U6" t="str">
            <v>31-03-2002</v>
          </cell>
          <cell r="V6">
            <v>187000</v>
          </cell>
          <cell r="W6">
            <v>120000</v>
          </cell>
          <cell r="X6">
            <v>120000</v>
          </cell>
        </row>
        <row r="7">
          <cell r="A7">
            <v>2006</v>
          </cell>
          <cell r="B7" t="str">
            <v>SR2006-Unbundle sentinel light billing</v>
          </cell>
          <cell r="C7" t="str">
            <v>Prybys, Leslie</v>
          </cell>
          <cell r="D7" t="str">
            <v>Customer Relations-CSO</v>
          </cell>
          <cell r="E7" t="str">
            <v>Fulfill</v>
          </cell>
          <cell r="F7">
            <v>220001816</v>
          </cell>
          <cell r="G7" t="str">
            <v xml:space="preserve"> 940000090 600000708</v>
          </cell>
          <cell r="H7" t="str">
            <v xml:space="preserve"> H312078 323892</v>
          </cell>
          <cell r="I7" t="str">
            <v>26-04-2002</v>
          </cell>
          <cell r="J7" t="str">
            <v>Yellow</v>
          </cell>
          <cell r="K7">
            <v>85</v>
          </cell>
          <cell r="R7" t="str">
            <v>14-01-2002</v>
          </cell>
          <cell r="S7">
            <v>37261</v>
          </cell>
          <cell r="T7">
            <v>37261</v>
          </cell>
          <cell r="U7" t="str">
            <v>28-06-2002</v>
          </cell>
          <cell r="V7">
            <v>70000</v>
          </cell>
          <cell r="W7">
            <v>60350</v>
          </cell>
          <cell r="X7">
            <v>70000</v>
          </cell>
        </row>
        <row r="8">
          <cell r="A8">
            <v>2020</v>
          </cell>
          <cell r="B8" t="str">
            <v>SR2020-Finance Data Mart - 2002</v>
          </cell>
          <cell r="C8" t="str">
            <v>Fry,Doug</v>
          </cell>
          <cell r="D8" t="str">
            <v>Finance</v>
          </cell>
          <cell r="E8" t="str">
            <v>Fulfill</v>
          </cell>
          <cell r="F8">
            <v>200000063</v>
          </cell>
          <cell r="G8">
            <v>600000563</v>
          </cell>
          <cell r="H8">
            <v>317068</v>
          </cell>
          <cell r="I8" t="str">
            <v>26-04-2002</v>
          </cell>
          <cell r="J8" t="str">
            <v>Yellow</v>
          </cell>
          <cell r="K8">
            <v>10</v>
          </cell>
          <cell r="L8">
            <v>1300000</v>
          </cell>
          <cell r="M8">
            <v>1300000</v>
          </cell>
          <cell r="N8">
            <v>0</v>
          </cell>
          <cell r="O8">
            <v>0</v>
          </cell>
          <cell r="P8">
            <v>0</v>
          </cell>
          <cell r="Q8">
            <v>0</v>
          </cell>
          <cell r="R8" t="str">
            <v>16-01-2002</v>
          </cell>
          <cell r="S8" t="str">
            <v>15-10-2002</v>
          </cell>
          <cell r="T8" t="str">
            <v>15-10-2002</v>
          </cell>
          <cell r="U8" t="str">
            <v>15-10-2002</v>
          </cell>
          <cell r="V8">
            <v>150000</v>
          </cell>
          <cell r="W8">
            <v>113905</v>
          </cell>
          <cell r="X8">
            <v>1300000</v>
          </cell>
          <cell r="Y8">
            <v>0</v>
          </cell>
          <cell r="Z8">
            <v>0</v>
          </cell>
          <cell r="AA8">
            <v>0</v>
          </cell>
          <cell r="AC8">
            <v>0</v>
          </cell>
          <cell r="AD8">
            <v>113905</v>
          </cell>
        </row>
        <row r="9">
          <cell r="A9">
            <v>1136</v>
          </cell>
          <cell r="B9" t="str">
            <v>E-Customer</v>
          </cell>
          <cell r="C9" t="str">
            <v>Lamoureux, Chris</v>
          </cell>
          <cell r="D9" t="str">
            <v>Customer Relations-CSO</v>
          </cell>
          <cell r="E9" t="str">
            <v>Fulfill</v>
          </cell>
          <cell r="F9" t="str">
            <v xml:space="preserve"> 600000380 600000654</v>
          </cell>
          <cell r="G9" t="str">
            <v xml:space="preserve"> 600000589 600000658 940000072</v>
          </cell>
          <cell r="H9" t="str">
            <v xml:space="preserve"> 269579 323551 H285421 H290756</v>
          </cell>
          <cell r="I9" t="str">
            <v>26-04-2002</v>
          </cell>
          <cell r="J9" t="str">
            <v>Green</v>
          </cell>
          <cell r="K9">
            <v>50</v>
          </cell>
          <cell r="L9">
            <v>3300000</v>
          </cell>
          <cell r="M9">
            <v>3300000</v>
          </cell>
          <cell r="N9">
            <v>518000</v>
          </cell>
          <cell r="O9">
            <v>493600</v>
          </cell>
          <cell r="P9">
            <v>2300000</v>
          </cell>
          <cell r="Q9">
            <v>309400</v>
          </cell>
          <cell r="R9">
            <v>36899</v>
          </cell>
          <cell r="S9" t="str">
            <v>28-06-2002</v>
          </cell>
          <cell r="T9" t="str">
            <v>30-08-2002</v>
          </cell>
          <cell r="U9" t="str">
            <v>30-08-2002</v>
          </cell>
          <cell r="V9">
            <v>1700500</v>
          </cell>
          <cell r="W9">
            <v>1700500</v>
          </cell>
          <cell r="X9">
            <v>3300000</v>
          </cell>
          <cell r="Y9">
            <v>328000</v>
          </cell>
          <cell r="Z9">
            <v>328000</v>
          </cell>
          <cell r="AD9">
            <v>595912</v>
          </cell>
        </row>
        <row r="10">
          <cell r="A10">
            <v>1154</v>
          </cell>
          <cell r="B10" t="str">
            <v>Integrated Real Estate Information System (IREIS)</v>
          </cell>
          <cell r="C10" t="str">
            <v>Gilligan, Brian</v>
          </cell>
          <cell r="D10" t="str">
            <v>Corporate Services</v>
          </cell>
          <cell r="E10" t="str">
            <v>Fulfill</v>
          </cell>
          <cell r="F10" t="str">
            <v xml:space="preserve"> 200000069 200000027</v>
          </cell>
          <cell r="G10" t="str">
            <v xml:space="preserve"> 600000557 940000077 600000299</v>
          </cell>
          <cell r="H10" t="str">
            <v xml:space="preserve"> 324214 H265758 242319</v>
          </cell>
          <cell r="I10" t="str">
            <v>26-04-2002</v>
          </cell>
          <cell r="J10" t="str">
            <v>Green</v>
          </cell>
          <cell r="K10">
            <v>35</v>
          </cell>
          <cell r="L10">
            <v>3494000</v>
          </cell>
          <cell r="M10">
            <v>3494000</v>
          </cell>
          <cell r="N10">
            <v>60000</v>
          </cell>
          <cell r="O10">
            <v>60000</v>
          </cell>
          <cell r="P10">
            <v>1747000</v>
          </cell>
          <cell r="Q10">
            <v>1851000</v>
          </cell>
          <cell r="R10">
            <v>36957</v>
          </cell>
          <cell r="S10" t="str">
            <v>31-12-2003</v>
          </cell>
          <cell r="T10" t="str">
            <v>31-12-2003</v>
          </cell>
          <cell r="U10" t="str">
            <v>31-12-2003</v>
          </cell>
          <cell r="V10">
            <v>1285000</v>
          </cell>
          <cell r="W10">
            <v>950000</v>
          </cell>
          <cell r="X10">
            <v>3494000</v>
          </cell>
          <cell r="Y10">
            <v>0</v>
          </cell>
          <cell r="Z10">
            <v>0</v>
          </cell>
          <cell r="AA10">
            <v>0</v>
          </cell>
          <cell r="AC10">
            <v>400000</v>
          </cell>
          <cell r="AD10">
            <v>300000</v>
          </cell>
        </row>
        <row r="11">
          <cell r="A11">
            <v>1209</v>
          </cell>
          <cell r="B11" t="str">
            <v>CSS Extract OEB SQI Processing</v>
          </cell>
          <cell r="C11" t="str">
            <v>Harris,Jim</v>
          </cell>
          <cell r="D11" t="str">
            <v>Regulatory &amp; Govt Affairs</v>
          </cell>
          <cell r="E11" t="str">
            <v>Fulfill</v>
          </cell>
          <cell r="F11">
            <v>200000185</v>
          </cell>
          <cell r="G11" t="str">
            <v xml:space="preserve"> 940000143 600000730</v>
          </cell>
          <cell r="H11" t="str">
            <v xml:space="preserve"> 327173 327142 H320678</v>
          </cell>
          <cell r="I11" t="str">
            <v>29-03-2002</v>
          </cell>
          <cell r="J11" t="str">
            <v>Green</v>
          </cell>
          <cell r="K11">
            <v>50</v>
          </cell>
          <cell r="L11">
            <v>285000</v>
          </cell>
          <cell r="M11">
            <v>285000</v>
          </cell>
          <cell r="P11">
            <v>239000</v>
          </cell>
          <cell r="R11" t="str">
            <v>17-08-2001</v>
          </cell>
          <cell r="S11" t="str">
            <v>15-03-2002</v>
          </cell>
          <cell r="T11" t="str">
            <v>15-05-2002</v>
          </cell>
          <cell r="U11" t="str">
            <v>15-05-2002</v>
          </cell>
          <cell r="V11">
            <v>170000</v>
          </cell>
          <cell r="W11">
            <v>165000</v>
          </cell>
          <cell r="X11">
            <v>285000</v>
          </cell>
          <cell r="Y11">
            <v>0</v>
          </cell>
          <cell r="Z11">
            <v>0</v>
          </cell>
          <cell r="AA11">
            <v>0</v>
          </cell>
          <cell r="AD11">
            <v>196000</v>
          </cell>
        </row>
        <row r="12">
          <cell r="A12">
            <v>1217</v>
          </cell>
          <cell r="B12" t="str">
            <v>Aging &amp; Collection Reports</v>
          </cell>
          <cell r="C12" t="str">
            <v>Greuber, Nevena</v>
          </cell>
          <cell r="D12" t="str">
            <v>Finance</v>
          </cell>
          <cell r="E12" t="str">
            <v>Fulfill</v>
          </cell>
          <cell r="F12">
            <v>200000083</v>
          </cell>
          <cell r="G12" t="str">
            <v xml:space="preserve"> 600000740 940000154</v>
          </cell>
          <cell r="H12" t="str">
            <v xml:space="preserve"> 325058 H325101</v>
          </cell>
          <cell r="I12" t="str">
            <v>26-04-2002</v>
          </cell>
          <cell r="J12" t="str">
            <v>Green</v>
          </cell>
          <cell r="K12">
            <v>90</v>
          </cell>
          <cell r="L12">
            <v>26000</v>
          </cell>
          <cell r="M12">
            <v>26000</v>
          </cell>
          <cell r="R12" t="str">
            <v>28-02-2002</v>
          </cell>
          <cell r="S12">
            <v>37261</v>
          </cell>
          <cell r="T12">
            <v>37261</v>
          </cell>
          <cell r="U12">
            <v>37261</v>
          </cell>
          <cell r="V12">
            <v>20000</v>
          </cell>
          <cell r="W12">
            <v>9855</v>
          </cell>
          <cell r="X12">
            <v>26000</v>
          </cell>
          <cell r="AD12">
            <v>9330</v>
          </cell>
        </row>
        <row r="13">
          <cell r="A13">
            <v>1226</v>
          </cell>
          <cell r="B13" t="str">
            <v>PENFAX Upgrade</v>
          </cell>
          <cell r="C13" t="str">
            <v>Usmani, Ashu</v>
          </cell>
          <cell r="D13" t="str">
            <v>Human Resources</v>
          </cell>
          <cell r="E13" t="str">
            <v>Fulfill</v>
          </cell>
          <cell r="F13" t="str">
            <v xml:space="preserve"> HR0000001</v>
          </cell>
          <cell r="G13" t="str">
            <v xml:space="preserve"> 940000085 600000560</v>
          </cell>
          <cell r="H13" t="str">
            <v xml:space="preserve"> H262088 323800</v>
          </cell>
          <cell r="I13" t="str">
            <v>26-04-2002</v>
          </cell>
          <cell r="J13" t="str">
            <v>Green</v>
          </cell>
          <cell r="K13">
            <v>90</v>
          </cell>
          <cell r="L13">
            <v>95000</v>
          </cell>
          <cell r="M13">
            <v>95000</v>
          </cell>
          <cell r="N13">
            <v>25000</v>
          </cell>
          <cell r="O13">
            <v>25000</v>
          </cell>
          <cell r="P13">
            <v>85000</v>
          </cell>
          <cell r="R13">
            <v>36957</v>
          </cell>
          <cell r="S13" t="str">
            <v>15-04-2002</v>
          </cell>
          <cell r="T13">
            <v>37320</v>
          </cell>
          <cell r="U13">
            <v>37320</v>
          </cell>
          <cell r="V13">
            <v>80000</v>
          </cell>
          <cell r="W13">
            <v>65000</v>
          </cell>
          <cell r="X13">
            <v>80000</v>
          </cell>
          <cell r="Y13">
            <v>20000</v>
          </cell>
          <cell r="AD13">
            <v>55000</v>
          </cell>
        </row>
        <row r="14">
          <cell r="A14">
            <v>1248</v>
          </cell>
          <cell r="B14" t="str">
            <v>Field GPS/GIS, Mapping, Data Collection</v>
          </cell>
          <cell r="C14" t="str">
            <v>Vu,Tien</v>
          </cell>
          <cell r="D14" t="str">
            <v>Network Services</v>
          </cell>
          <cell r="E14" t="str">
            <v>Fulfill</v>
          </cell>
          <cell r="F14">
            <v>300010382</v>
          </cell>
          <cell r="G14" t="str">
            <v xml:space="preserve"> 940000076 600000585</v>
          </cell>
          <cell r="H14" t="str">
            <v xml:space="preserve"> H285771 323583</v>
          </cell>
          <cell r="I14" t="str">
            <v>26-04-2002</v>
          </cell>
          <cell r="J14" t="str">
            <v>Green</v>
          </cell>
          <cell r="K14">
            <v>80</v>
          </cell>
          <cell r="L14">
            <v>30000</v>
          </cell>
          <cell r="M14">
            <v>30000</v>
          </cell>
          <cell r="N14">
            <v>0</v>
          </cell>
          <cell r="O14">
            <v>0</v>
          </cell>
          <cell r="P14">
            <v>29000</v>
          </cell>
          <cell r="R14" t="str">
            <v>22-11-2001</v>
          </cell>
          <cell r="S14" t="str">
            <v>31-05-2002</v>
          </cell>
          <cell r="T14" t="str">
            <v>31-05-2002</v>
          </cell>
          <cell r="U14" t="str">
            <v>31-05-2002</v>
          </cell>
          <cell r="V14">
            <v>10000</v>
          </cell>
          <cell r="W14">
            <v>5000</v>
          </cell>
          <cell r="X14">
            <v>30000</v>
          </cell>
        </row>
        <row r="15">
          <cell r="A15">
            <v>1249</v>
          </cell>
          <cell r="B15" t="str">
            <v>Automated Time Sheet Entry</v>
          </cell>
          <cell r="C15" t="str">
            <v>Harris,Jim</v>
          </cell>
          <cell r="D15" t="str">
            <v>Customer Relations-CSO</v>
          </cell>
          <cell r="E15" t="str">
            <v>Fulfill</v>
          </cell>
          <cell r="F15">
            <v>600000175</v>
          </cell>
          <cell r="G15" t="str">
            <v xml:space="preserve"> 940000064 600000578</v>
          </cell>
          <cell r="H15" t="str">
            <v xml:space="preserve"> H286007 323336</v>
          </cell>
          <cell r="I15" t="str">
            <v>29-03-2002</v>
          </cell>
          <cell r="J15" t="str">
            <v>Green</v>
          </cell>
          <cell r="K15">
            <v>85</v>
          </cell>
          <cell r="L15">
            <v>376000</v>
          </cell>
          <cell r="M15">
            <v>225000</v>
          </cell>
          <cell r="N15">
            <v>0</v>
          </cell>
          <cell r="O15">
            <v>0</v>
          </cell>
          <cell r="P15">
            <v>185000</v>
          </cell>
          <cell r="Q15">
            <v>0</v>
          </cell>
          <cell r="R15" t="str">
            <v>22-10-2002</v>
          </cell>
          <cell r="S15" t="str">
            <v>15-03-2002</v>
          </cell>
          <cell r="T15" t="str">
            <v>15-03-2002</v>
          </cell>
          <cell r="U15" t="str">
            <v>15-04-2002</v>
          </cell>
          <cell r="V15">
            <v>175000</v>
          </cell>
          <cell r="W15">
            <v>140000</v>
          </cell>
          <cell r="X15">
            <v>200000</v>
          </cell>
          <cell r="Y15">
            <v>0</v>
          </cell>
          <cell r="Z15">
            <v>0</v>
          </cell>
          <cell r="AA15">
            <v>0</v>
          </cell>
          <cell r="AC15">
            <v>0</v>
          </cell>
          <cell r="AD15">
            <v>80000</v>
          </cell>
        </row>
        <row r="16">
          <cell r="A16">
            <v>1259</v>
          </cell>
          <cell r="B16" t="str">
            <v>GTA Op Centres Amalgamation - Cherrywood, Manby &amp; Trafalgar to Richview</v>
          </cell>
          <cell r="C16" t="str">
            <v>Weller,Steve</v>
          </cell>
          <cell r="D16" t="str">
            <v>Network Management</v>
          </cell>
          <cell r="E16" t="str">
            <v>Complete</v>
          </cell>
          <cell r="G16">
            <v>600000606</v>
          </cell>
          <cell r="I16" t="str">
            <v>15-04-2002</v>
          </cell>
          <cell r="J16" t="str">
            <v>Green</v>
          </cell>
          <cell r="K16">
            <v>99</v>
          </cell>
          <cell r="N16">
            <v>48533</v>
          </cell>
          <cell r="O16">
            <v>48533</v>
          </cell>
          <cell r="P16">
            <v>0</v>
          </cell>
          <cell r="R16" t="str">
            <v>26-11-2001</v>
          </cell>
          <cell r="S16" t="str">
            <v>24-03-2002</v>
          </cell>
          <cell r="T16" t="str">
            <v>24-03-2002</v>
          </cell>
          <cell r="U16" t="str">
            <v>13-03-2002</v>
          </cell>
          <cell r="V16">
            <v>48533</v>
          </cell>
          <cell r="W16">
            <v>48533</v>
          </cell>
          <cell r="X16">
            <v>48533</v>
          </cell>
          <cell r="Y16">
            <v>48533</v>
          </cell>
          <cell r="Z16">
            <v>48533</v>
          </cell>
          <cell r="AD16">
            <v>0</v>
          </cell>
        </row>
        <row r="17">
          <cell r="A17">
            <v>1281</v>
          </cell>
          <cell r="B17" t="str">
            <v>Projects At a Glance</v>
          </cell>
          <cell r="C17" t="str">
            <v>Srinivasan, Srini</v>
          </cell>
          <cell r="D17" t="str">
            <v>ETS</v>
          </cell>
          <cell r="E17" t="str">
            <v>Fulfill</v>
          </cell>
          <cell r="G17">
            <v>600000105</v>
          </cell>
          <cell r="H17" t="str">
            <v xml:space="preserve"> 289782 289786</v>
          </cell>
          <cell r="I17" t="str">
            <v>26-04-2002</v>
          </cell>
          <cell r="J17" t="str">
            <v>Green</v>
          </cell>
          <cell r="K17">
            <v>98</v>
          </cell>
          <cell r="L17">
            <v>100000</v>
          </cell>
          <cell r="M17">
            <v>118000</v>
          </cell>
          <cell r="N17">
            <v>34000</v>
          </cell>
          <cell r="O17">
            <v>27000</v>
          </cell>
          <cell r="P17">
            <v>26700</v>
          </cell>
          <cell r="R17">
            <v>37205</v>
          </cell>
          <cell r="S17" t="str">
            <v>31-05-2002</v>
          </cell>
          <cell r="T17" t="str">
            <v>31-05-2002</v>
          </cell>
          <cell r="U17" t="str">
            <v>31-05-2002</v>
          </cell>
          <cell r="V17">
            <v>111772</v>
          </cell>
          <cell r="W17">
            <v>81291</v>
          </cell>
          <cell r="X17">
            <v>83000</v>
          </cell>
          <cell r="Y17">
            <v>27000</v>
          </cell>
          <cell r="Z17">
            <v>27000</v>
          </cell>
          <cell r="AA17">
            <v>111</v>
          </cell>
          <cell r="AB17" t="str">
            <v>29-03-2002</v>
          </cell>
          <cell r="AD17">
            <v>25963</v>
          </cell>
        </row>
        <row r="18">
          <cell r="A18">
            <v>1289</v>
          </cell>
          <cell r="B18" t="str">
            <v>SR1289 - Electronic Bill Presentment and Payment (EBPP)</v>
          </cell>
          <cell r="C18" t="str">
            <v>Lamoureux, Chris</v>
          </cell>
          <cell r="D18" t="str">
            <v>Customer Relations-CSO</v>
          </cell>
          <cell r="E18" t="str">
            <v>Fulfill</v>
          </cell>
          <cell r="F18">
            <v>600000639</v>
          </cell>
          <cell r="G18" t="str">
            <v xml:space="preserve"> 600000641 940000074</v>
          </cell>
          <cell r="H18" t="str">
            <v xml:space="preserve"> 323567 H307903</v>
          </cell>
          <cell r="I18" t="str">
            <v>26-04-2002</v>
          </cell>
          <cell r="J18" t="str">
            <v>Green</v>
          </cell>
          <cell r="K18">
            <v>42</v>
          </cell>
          <cell r="L18">
            <v>1400000</v>
          </cell>
          <cell r="M18">
            <v>1400000</v>
          </cell>
          <cell r="N18">
            <v>575000</v>
          </cell>
          <cell r="O18">
            <v>525000</v>
          </cell>
          <cell r="P18">
            <v>899638</v>
          </cell>
          <cell r="Q18">
            <v>150000</v>
          </cell>
          <cell r="R18">
            <v>36990</v>
          </cell>
          <cell r="S18" t="str">
            <v>30-06-2002</v>
          </cell>
          <cell r="T18" t="str">
            <v>19-07-2002</v>
          </cell>
          <cell r="U18" t="str">
            <v>19-07-2002</v>
          </cell>
          <cell r="V18">
            <v>600000</v>
          </cell>
          <cell r="W18">
            <v>559213</v>
          </cell>
          <cell r="X18">
            <v>1322556</v>
          </cell>
          <cell r="Y18">
            <v>484000</v>
          </cell>
          <cell r="Z18">
            <v>375000</v>
          </cell>
          <cell r="AD18">
            <v>78987</v>
          </cell>
        </row>
        <row r="19">
          <cell r="A19">
            <v>1317</v>
          </cell>
          <cell r="B19" t="str">
            <v>SR1317 - Optical Character Recognition for time sheets</v>
          </cell>
          <cell r="C19" t="str">
            <v>Harris,Jim</v>
          </cell>
          <cell r="D19" t="str">
            <v>Customer Relations-CSO</v>
          </cell>
          <cell r="E19" t="str">
            <v>Fulfill</v>
          </cell>
          <cell r="F19">
            <v>600000676</v>
          </cell>
          <cell r="G19" t="str">
            <v xml:space="preserve"> 600000679 940000123 60000679</v>
          </cell>
          <cell r="H19" t="str">
            <v xml:space="preserve"> 324220 H316651 292823</v>
          </cell>
          <cell r="I19" t="str">
            <v>15-04-2002</v>
          </cell>
          <cell r="J19" t="str">
            <v>Green</v>
          </cell>
          <cell r="K19">
            <v>1</v>
          </cell>
          <cell r="L19">
            <v>327000</v>
          </cell>
          <cell r="M19">
            <v>327000</v>
          </cell>
          <cell r="N19">
            <v>236000</v>
          </cell>
          <cell r="O19">
            <v>236000</v>
          </cell>
          <cell r="P19">
            <v>311000</v>
          </cell>
          <cell r="Q19">
            <v>91000</v>
          </cell>
          <cell r="R19" t="str">
            <v>25-02-2002</v>
          </cell>
          <cell r="S19" t="str">
            <v>15-05-2002</v>
          </cell>
          <cell r="T19" t="str">
            <v>15-05-2002</v>
          </cell>
          <cell r="U19" t="str">
            <v>30-06-2002</v>
          </cell>
          <cell r="V19">
            <v>327000</v>
          </cell>
          <cell r="W19">
            <v>2500</v>
          </cell>
          <cell r="X19">
            <v>327000</v>
          </cell>
        </row>
        <row r="20">
          <cell r="A20">
            <v>1325</v>
          </cell>
          <cell r="B20" t="str">
            <v>SR-1325 Transmission Line GIS Development Estimate</v>
          </cell>
          <cell r="C20" t="str">
            <v>Gilligan, Brian</v>
          </cell>
          <cell r="D20" t="str">
            <v>Network Management</v>
          </cell>
          <cell r="E20" t="str">
            <v>Fulfill</v>
          </cell>
          <cell r="F20">
            <v>210004801</v>
          </cell>
          <cell r="G20" t="str">
            <v xml:space="preserve"> 600000692 940000155</v>
          </cell>
          <cell r="H20" t="str">
            <v xml:space="preserve"> 325049 H298747</v>
          </cell>
          <cell r="I20" t="str">
            <v>26-04-2002</v>
          </cell>
          <cell r="J20" t="str">
            <v>Green</v>
          </cell>
          <cell r="K20">
            <v>85</v>
          </cell>
          <cell r="L20">
            <v>123000</v>
          </cell>
          <cell r="M20">
            <v>123000</v>
          </cell>
          <cell r="P20">
            <v>113000</v>
          </cell>
          <cell r="R20" t="str">
            <v>25-02-2002</v>
          </cell>
          <cell r="S20" t="str">
            <v>30-05-2002</v>
          </cell>
          <cell r="T20" t="str">
            <v>30-05-2002</v>
          </cell>
          <cell r="U20" t="str">
            <v>30-05-2002</v>
          </cell>
          <cell r="V20">
            <v>90000</v>
          </cell>
          <cell r="W20">
            <v>60000</v>
          </cell>
          <cell r="X20">
            <v>123000</v>
          </cell>
          <cell r="AD20">
            <v>41560</v>
          </cell>
        </row>
        <row r="21">
          <cell r="A21">
            <v>1334</v>
          </cell>
          <cell r="B21" t="str">
            <v>SR1334 - Networks Refresh</v>
          </cell>
          <cell r="C21" t="str">
            <v>Weller,Steve</v>
          </cell>
          <cell r="D21" t="str">
            <v>Network Services</v>
          </cell>
          <cell r="E21" t="str">
            <v>Fulfill</v>
          </cell>
          <cell r="F21">
            <v>200000183</v>
          </cell>
          <cell r="G21" t="str">
            <v xml:space="preserve"> 940000146 600000729</v>
          </cell>
          <cell r="H21" t="str">
            <v xml:space="preserve"> H319072 324217</v>
          </cell>
          <cell r="I21" t="str">
            <v>26-04-2002</v>
          </cell>
          <cell r="J21" t="str">
            <v>Green</v>
          </cell>
          <cell r="K21">
            <v>99</v>
          </cell>
          <cell r="L21">
            <v>1341441</v>
          </cell>
          <cell r="M21">
            <v>1341441</v>
          </cell>
          <cell r="N21">
            <v>1121300</v>
          </cell>
          <cell r="O21">
            <v>1053800</v>
          </cell>
          <cell r="P21">
            <v>366486</v>
          </cell>
          <cell r="R21">
            <v>37206</v>
          </cell>
          <cell r="S21" t="str">
            <v>17-04-2002</v>
          </cell>
          <cell r="T21" t="str">
            <v>17-04-2002</v>
          </cell>
          <cell r="U21" t="str">
            <v>23-04-2002</v>
          </cell>
          <cell r="V21">
            <v>1167000</v>
          </cell>
          <cell r="W21">
            <v>1077224</v>
          </cell>
          <cell r="X21">
            <v>1170000</v>
          </cell>
          <cell r="Y21">
            <v>1024071</v>
          </cell>
          <cell r="Z21">
            <v>1023771</v>
          </cell>
          <cell r="AA21">
            <v>0</v>
          </cell>
          <cell r="AD21">
            <v>105120</v>
          </cell>
        </row>
        <row r="22">
          <cell r="A22">
            <v>2007</v>
          </cell>
          <cell r="B22" t="str">
            <v>SR2007-NAM-CIS Enhancements 2002</v>
          </cell>
          <cell r="C22" t="str">
            <v>Fry,Doug</v>
          </cell>
          <cell r="D22" t="str">
            <v>Network Services</v>
          </cell>
          <cell r="E22" t="str">
            <v>Fulfill</v>
          </cell>
          <cell r="F22">
            <v>200000070</v>
          </cell>
          <cell r="G22">
            <v>600000723</v>
          </cell>
          <cell r="H22">
            <v>315505</v>
          </cell>
          <cell r="I22" t="str">
            <v>26-04-2002</v>
          </cell>
          <cell r="J22" t="str">
            <v>Green</v>
          </cell>
          <cell r="K22">
            <v>20</v>
          </cell>
          <cell r="L22">
            <v>120000</v>
          </cell>
          <cell r="M22">
            <v>120000</v>
          </cell>
          <cell r="N22">
            <v>120000</v>
          </cell>
          <cell r="O22">
            <v>120000</v>
          </cell>
          <cell r="P22">
            <v>120000</v>
          </cell>
          <cell r="Q22">
            <v>0</v>
          </cell>
          <cell r="R22" t="str">
            <v>16-01-2002</v>
          </cell>
          <cell r="S22" t="str">
            <v>31-12-2002</v>
          </cell>
          <cell r="T22" t="str">
            <v>31-12-2002</v>
          </cell>
          <cell r="U22" t="str">
            <v>31-12-2002</v>
          </cell>
          <cell r="V22">
            <v>32000</v>
          </cell>
          <cell r="W22">
            <v>32000</v>
          </cell>
          <cell r="X22">
            <v>120000</v>
          </cell>
          <cell r="Y22">
            <v>0</v>
          </cell>
          <cell r="Z22">
            <v>0</v>
          </cell>
          <cell r="AA22">
            <v>0</v>
          </cell>
          <cell r="AD22">
            <v>32000</v>
          </cell>
        </row>
        <row r="23">
          <cell r="A23">
            <v>2021</v>
          </cell>
          <cell r="B23" t="str">
            <v>SR2021-Network Services Training Material Database</v>
          </cell>
          <cell r="C23" t="str">
            <v>Wong,Edwin</v>
          </cell>
          <cell r="D23" t="str">
            <v>Network Services</v>
          </cell>
          <cell r="E23" t="str">
            <v>Fulfill</v>
          </cell>
          <cell r="F23">
            <v>300010536</v>
          </cell>
          <cell r="G23" t="str">
            <v xml:space="preserve"> 600000738 940000150 940000181</v>
          </cell>
          <cell r="H23" t="str">
            <v xml:space="preserve"> 324223 331583 H324077</v>
          </cell>
          <cell r="I23" t="str">
            <v>26-04-2002</v>
          </cell>
          <cell r="J23" t="str">
            <v>Green</v>
          </cell>
          <cell r="K23">
            <v>95</v>
          </cell>
          <cell r="L23">
            <v>50000</v>
          </cell>
          <cell r="M23">
            <v>50000</v>
          </cell>
          <cell r="N23">
            <v>8000</v>
          </cell>
          <cell r="P23">
            <v>50000</v>
          </cell>
          <cell r="R23">
            <v>37260</v>
          </cell>
          <cell r="S23">
            <v>37292</v>
          </cell>
          <cell r="T23">
            <v>37292</v>
          </cell>
          <cell r="U23">
            <v>37292</v>
          </cell>
          <cell r="V23">
            <v>38000</v>
          </cell>
          <cell r="W23">
            <v>38000</v>
          </cell>
          <cell r="X23">
            <v>50000</v>
          </cell>
          <cell r="Y23">
            <v>8000</v>
          </cell>
          <cell r="Z23">
            <v>8000</v>
          </cell>
          <cell r="AD23">
            <v>38000</v>
          </cell>
        </row>
        <row r="24">
          <cell r="A24">
            <v>2023</v>
          </cell>
          <cell r="B24" t="str">
            <v>IREIS-LVR</v>
          </cell>
          <cell r="C24" t="str">
            <v>Gilligan, Brian</v>
          </cell>
          <cell r="D24" t="str">
            <v>Corporate Services</v>
          </cell>
          <cell r="E24" t="str">
            <v>Fulfill</v>
          </cell>
          <cell r="F24">
            <v>200000069</v>
          </cell>
          <cell r="G24" t="str">
            <v xml:space="preserve"> 940000077 600000557</v>
          </cell>
          <cell r="H24" t="str">
            <v xml:space="preserve"> H265762 323586</v>
          </cell>
          <cell r="I24" t="str">
            <v>26-04-2002</v>
          </cell>
          <cell r="J24" t="str">
            <v>Green</v>
          </cell>
          <cell r="K24">
            <v>95</v>
          </cell>
          <cell r="L24">
            <v>350000</v>
          </cell>
          <cell r="M24">
            <v>350000</v>
          </cell>
          <cell r="N24">
            <v>120000</v>
          </cell>
          <cell r="O24">
            <v>25000</v>
          </cell>
          <cell r="P24">
            <v>50000</v>
          </cell>
          <cell r="Q24">
            <v>66000</v>
          </cell>
          <cell r="R24">
            <v>36957</v>
          </cell>
          <cell r="S24" t="str">
            <v>28-02-2002</v>
          </cell>
          <cell r="T24" t="str">
            <v>31-05-2002</v>
          </cell>
          <cell r="U24" t="str">
            <v>31-05-2002</v>
          </cell>
          <cell r="V24">
            <v>350000</v>
          </cell>
          <cell r="W24">
            <v>120000</v>
          </cell>
          <cell r="X24">
            <v>175000</v>
          </cell>
          <cell r="Y24">
            <v>0</v>
          </cell>
          <cell r="Z24">
            <v>0</v>
          </cell>
          <cell r="AA24">
            <v>0</v>
          </cell>
          <cell r="AC24">
            <v>35000</v>
          </cell>
          <cell r="AD24">
            <v>35000</v>
          </cell>
        </row>
        <row r="25">
          <cell r="A25">
            <v>2049</v>
          </cell>
          <cell r="B25" t="str">
            <v>SR2049-Remotes Price Change 2002</v>
          </cell>
          <cell r="C25" t="str">
            <v>Prybys, Leslie</v>
          </cell>
          <cell r="D25" t="str">
            <v>Customer Relations-CSO</v>
          </cell>
          <cell r="E25" t="str">
            <v>Fulfill</v>
          </cell>
          <cell r="I25" t="str">
            <v>26-04-2002</v>
          </cell>
          <cell r="J25" t="str">
            <v>Green</v>
          </cell>
          <cell r="K25">
            <v>50</v>
          </cell>
          <cell r="L25">
            <v>37900</v>
          </cell>
          <cell r="R25">
            <v>37533</v>
          </cell>
          <cell r="S25" t="str">
            <v>31-12-2002</v>
          </cell>
          <cell r="T25" t="str">
            <v>31-12-2002</v>
          </cell>
          <cell r="U25" t="str">
            <v>19-12-2002</v>
          </cell>
          <cell r="V25">
            <v>5000</v>
          </cell>
          <cell r="W25">
            <v>2420</v>
          </cell>
          <cell r="X25">
            <v>10000</v>
          </cell>
        </row>
        <row r="26">
          <cell r="A26">
            <v>1087</v>
          </cell>
          <cell r="B26" t="str">
            <v>Reporting - Java Reports</v>
          </cell>
          <cell r="C26" t="str">
            <v>Lam,S N</v>
          </cell>
          <cell r="D26" t="str">
            <v>Network Services</v>
          </cell>
          <cell r="E26" t="str">
            <v>Fulfill</v>
          </cell>
          <cell r="F26">
            <v>300007903</v>
          </cell>
          <cell r="G26">
            <v>940000161</v>
          </cell>
          <cell r="H26" t="str">
            <v xml:space="preserve"> 325914 325916 325918 325919 325922 325923 325913</v>
          </cell>
          <cell r="I26" t="str">
            <v>26-04-2002</v>
          </cell>
          <cell r="L26">
            <v>257000</v>
          </cell>
          <cell r="M26">
            <v>257000</v>
          </cell>
          <cell r="P26">
            <v>257000</v>
          </cell>
          <cell r="R26" t="str">
            <v>20-04-2001</v>
          </cell>
          <cell r="S26" t="str">
            <v>28-12-2002</v>
          </cell>
          <cell r="T26" t="str">
            <v>28-12-2002</v>
          </cell>
        </row>
        <row r="27">
          <cell r="A27">
            <v>1177</v>
          </cell>
          <cell r="B27" t="str">
            <v>Land Assessment &amp; Remediation (LAR) - Enhancements</v>
          </cell>
          <cell r="C27" t="str">
            <v>Chow, Stephen</v>
          </cell>
          <cell r="D27" t="str">
            <v>Network Management</v>
          </cell>
          <cell r="E27" t="str">
            <v>Fulfill</v>
          </cell>
          <cell r="F27">
            <v>200000051</v>
          </cell>
          <cell r="G27" t="str">
            <v xml:space="preserve"> 600000556 940000079</v>
          </cell>
          <cell r="H27" t="str">
            <v xml:space="preserve"> 324215 H263568</v>
          </cell>
          <cell r="I27" t="str">
            <v>26-04-2002</v>
          </cell>
          <cell r="L27">
            <v>25350</v>
          </cell>
          <cell r="M27">
            <v>25350</v>
          </cell>
          <cell r="P27">
            <v>25350</v>
          </cell>
          <cell r="R27">
            <v>37171</v>
          </cell>
          <cell r="S27" t="str">
            <v>30-05-2002</v>
          </cell>
          <cell r="T27" t="str">
            <v>30-05-2002</v>
          </cell>
        </row>
        <row r="28">
          <cell r="A28">
            <v>1227</v>
          </cell>
          <cell r="B28" t="str">
            <v>PS V8 Upgrade</v>
          </cell>
          <cell r="C28" t="str">
            <v>Hirani, Mef</v>
          </cell>
          <cell r="D28" t="str">
            <v>Human Resources</v>
          </cell>
          <cell r="E28" t="str">
            <v>Fulfill</v>
          </cell>
          <cell r="F28">
            <v>200000039</v>
          </cell>
          <cell r="G28" t="str">
            <v xml:space="preserve"> 600000610 940000086 600000594</v>
          </cell>
          <cell r="H28" t="str">
            <v xml:space="preserve"> 323825 H299411 H299415 H299417 H299418 271712</v>
          </cell>
          <cell r="I28" t="str">
            <v>26-04-2002</v>
          </cell>
          <cell r="K28">
            <v>46</v>
          </cell>
          <cell r="L28">
            <v>8040000</v>
          </cell>
          <cell r="M28">
            <v>7607000</v>
          </cell>
          <cell r="P28">
            <v>7607000</v>
          </cell>
          <cell r="Q28">
            <v>433000</v>
          </cell>
          <cell r="R28">
            <v>36993</v>
          </cell>
          <cell r="S28" t="str">
            <v>31-10-2002</v>
          </cell>
          <cell r="T28" t="str">
            <v>31-10-2002</v>
          </cell>
          <cell r="U28" t="str">
            <v>21-10-2002</v>
          </cell>
          <cell r="V28">
            <v>4617000</v>
          </cell>
          <cell r="W28">
            <v>4357876</v>
          </cell>
          <cell r="X28">
            <v>7607000</v>
          </cell>
        </row>
        <row r="29">
          <cell r="A29">
            <v>1232</v>
          </cell>
          <cell r="B29" t="str">
            <v>ETS Process Improvement Project</v>
          </cell>
          <cell r="C29" t="str">
            <v>Welch, Vickie</v>
          </cell>
          <cell r="D29" t="str">
            <v>ETS</v>
          </cell>
          <cell r="E29" t="str">
            <v>Fulfill</v>
          </cell>
          <cell r="G29">
            <v>600000657</v>
          </cell>
          <cell r="H29" t="str">
            <v xml:space="preserve"> 285490 285491 285492 285493 285494 285495</v>
          </cell>
          <cell r="I29" t="str">
            <v>31-01-2001</v>
          </cell>
          <cell r="L29">
            <v>1000000</v>
          </cell>
          <cell r="M29">
            <v>1000000</v>
          </cell>
          <cell r="P29">
            <v>799000</v>
          </cell>
          <cell r="S29" t="str">
            <v>21-02-2002</v>
          </cell>
          <cell r="T29" t="str">
            <v>21-02-2002</v>
          </cell>
        </row>
        <row r="30">
          <cell r="A30">
            <v>1235</v>
          </cell>
          <cell r="B30" t="str">
            <v>PCB Equipment Records Enhancements</v>
          </cell>
          <cell r="C30" t="str">
            <v>Chow, Stephen</v>
          </cell>
          <cell r="D30" t="str">
            <v>Network Management</v>
          </cell>
          <cell r="E30" t="str">
            <v>Fulfill</v>
          </cell>
          <cell r="F30">
            <v>200000126</v>
          </cell>
          <cell r="G30" t="str">
            <v xml:space="preserve"> 940000084 600000583</v>
          </cell>
          <cell r="H30" t="str">
            <v xml:space="preserve"> H318446 323782</v>
          </cell>
          <cell r="I30" t="str">
            <v>31-01-2001</v>
          </cell>
          <cell r="L30">
            <v>50000</v>
          </cell>
          <cell r="M30">
            <v>50000</v>
          </cell>
          <cell r="P30">
            <v>38950</v>
          </cell>
          <cell r="R30">
            <v>36901</v>
          </cell>
          <cell r="S30" t="str">
            <v>15-03-2002</v>
          </cell>
          <cell r="T30" t="str">
            <v>17-06-2002</v>
          </cell>
        </row>
        <row r="31">
          <cell r="A31">
            <v>1237</v>
          </cell>
          <cell r="B31" t="str">
            <v>Enhancements to the Resource Library for distribution system data</v>
          </cell>
          <cell r="C31" t="str">
            <v>Chow, Stephen</v>
          </cell>
          <cell r="D31" t="str">
            <v>Network Management</v>
          </cell>
          <cell r="E31" t="str">
            <v>Fulfill</v>
          </cell>
          <cell r="F31">
            <v>200000135</v>
          </cell>
          <cell r="G31" t="str">
            <v xml:space="preserve"> 940000075 600000706</v>
          </cell>
          <cell r="H31" t="str">
            <v xml:space="preserve"> H306918 323577</v>
          </cell>
          <cell r="I31" t="str">
            <v>31-01-2001</v>
          </cell>
          <cell r="L31">
            <v>76000</v>
          </cell>
          <cell r="M31">
            <v>76000</v>
          </cell>
          <cell r="P31">
            <v>46265</v>
          </cell>
          <cell r="R31">
            <v>36901</v>
          </cell>
          <cell r="S31">
            <v>37410</v>
          </cell>
          <cell r="T31" t="str">
            <v>17-06-2002</v>
          </cell>
        </row>
        <row r="32">
          <cell r="A32">
            <v>1250</v>
          </cell>
          <cell r="B32" t="str">
            <v>Upgrade Project Management Software (P3) to P3E</v>
          </cell>
          <cell r="C32" t="str">
            <v>Libaque,Jaime</v>
          </cell>
          <cell r="D32" t="str">
            <v>Network Services</v>
          </cell>
          <cell r="E32" t="str">
            <v>Fulfill</v>
          </cell>
          <cell r="F32">
            <v>300008907</v>
          </cell>
          <cell r="G32" t="str">
            <v xml:space="preserve"> 600000591 940000093</v>
          </cell>
          <cell r="H32" t="str">
            <v xml:space="preserve"> 323921 329194 H290763 H329175</v>
          </cell>
          <cell r="I32" t="str">
            <v>31-01-2001</v>
          </cell>
          <cell r="L32">
            <v>151000</v>
          </cell>
          <cell r="M32">
            <v>151000</v>
          </cell>
          <cell r="P32">
            <v>61852</v>
          </cell>
          <cell r="R32" t="str">
            <v>24-01-2002</v>
          </cell>
          <cell r="S32" t="str">
            <v>28-02-2002</v>
          </cell>
          <cell r="T32">
            <v>37473</v>
          </cell>
        </row>
        <row r="33">
          <cell r="A33">
            <v>1258</v>
          </cell>
          <cell r="B33" t="str">
            <v>Data Extracts &amp; Reports to Reconcile CSS and CONS</v>
          </cell>
          <cell r="C33" t="str">
            <v>Chow, Stephen</v>
          </cell>
          <cell r="D33" t="str">
            <v>Network Management</v>
          </cell>
          <cell r="E33" t="str">
            <v>Fulfill</v>
          </cell>
          <cell r="F33">
            <v>200000134</v>
          </cell>
          <cell r="G33">
            <v>600000605</v>
          </cell>
          <cell r="H33">
            <v>318496</v>
          </cell>
          <cell r="I33" t="str">
            <v>31-01-2001</v>
          </cell>
          <cell r="L33">
            <v>76000</v>
          </cell>
          <cell r="M33">
            <v>76000</v>
          </cell>
          <cell r="P33">
            <v>31300</v>
          </cell>
          <cell r="R33">
            <v>36901</v>
          </cell>
          <cell r="S33" t="str">
            <v>30-06-2002</v>
          </cell>
          <cell r="T33" t="str">
            <v>30-06-2002</v>
          </cell>
        </row>
        <row r="34">
          <cell r="A34">
            <v>1263</v>
          </cell>
          <cell r="B34" t="str">
            <v>Enterprise Backup &amp; Recovery Project</v>
          </cell>
          <cell r="C34" t="str">
            <v>Bartlett, Roy</v>
          </cell>
          <cell r="D34" t="str">
            <v>ETS</v>
          </cell>
          <cell r="E34" t="str">
            <v>Fulfill</v>
          </cell>
          <cell r="G34">
            <v>600000127</v>
          </cell>
          <cell r="H34">
            <v>272247</v>
          </cell>
          <cell r="I34" t="str">
            <v>31-01-2001</v>
          </cell>
          <cell r="L34">
            <v>317805</v>
          </cell>
          <cell r="M34">
            <v>317805</v>
          </cell>
          <cell r="R34" t="str">
            <v>25-05-2001</v>
          </cell>
          <cell r="S34" t="str">
            <v>28-02-2002</v>
          </cell>
          <cell r="T34" t="str">
            <v>28-02-2002</v>
          </cell>
        </row>
        <row r="35">
          <cell r="A35">
            <v>1266</v>
          </cell>
          <cell r="B35" t="str">
            <v>High Availability</v>
          </cell>
          <cell r="C35" t="str">
            <v>Bisnett, Robert</v>
          </cell>
          <cell r="D35" t="str">
            <v>ETS</v>
          </cell>
          <cell r="E35" t="str">
            <v>Fulfill</v>
          </cell>
          <cell r="G35">
            <v>600000127</v>
          </cell>
          <cell r="H35">
            <v>272253</v>
          </cell>
          <cell r="I35" t="str">
            <v>31-01-2001</v>
          </cell>
          <cell r="L35">
            <v>329880</v>
          </cell>
          <cell r="M35">
            <v>329880</v>
          </cell>
          <cell r="R35">
            <v>36957</v>
          </cell>
          <cell r="S35" t="str">
            <v>15-02-2002</v>
          </cell>
          <cell r="T35" t="str">
            <v>22-03-2002</v>
          </cell>
        </row>
        <row r="36">
          <cell r="A36">
            <v>1268</v>
          </cell>
          <cell r="B36" t="str">
            <v>Operational Technology Architecture</v>
          </cell>
          <cell r="C36" t="str">
            <v>Bartlett, Roy</v>
          </cell>
          <cell r="D36" t="str">
            <v>ETS</v>
          </cell>
          <cell r="E36" t="str">
            <v>Fulfill</v>
          </cell>
          <cell r="G36">
            <v>600000127</v>
          </cell>
          <cell r="H36">
            <v>272255</v>
          </cell>
          <cell r="I36" t="str">
            <v>31-01-2001</v>
          </cell>
          <cell r="L36">
            <v>487750</v>
          </cell>
          <cell r="M36">
            <v>487750</v>
          </cell>
          <cell r="R36">
            <v>36957</v>
          </cell>
          <cell r="S36">
            <v>37290</v>
          </cell>
          <cell r="T36" t="str">
            <v>29-03-2002</v>
          </cell>
        </row>
        <row r="37">
          <cell r="A37">
            <v>2005</v>
          </cell>
          <cell r="B37" t="str">
            <v>SR2005-Deployment of five new UNIX servers</v>
          </cell>
          <cell r="C37" t="str">
            <v>Bisnett, Robert</v>
          </cell>
          <cell r="D37" t="str">
            <v>ETS</v>
          </cell>
          <cell r="E37" t="str">
            <v>Fulfill</v>
          </cell>
          <cell r="I37" t="str">
            <v>26-04-2002</v>
          </cell>
          <cell r="L37">
            <v>378000</v>
          </cell>
          <cell r="M37">
            <v>378000</v>
          </cell>
          <cell r="R37">
            <v>37471</v>
          </cell>
          <cell r="S37">
            <v>37263</v>
          </cell>
          <cell r="T37">
            <v>37263</v>
          </cell>
        </row>
        <row r="38">
          <cell r="A38">
            <v>2008</v>
          </cell>
          <cell r="B38" t="str">
            <v>SR2008-Distribution Resource Library Data Enhancements</v>
          </cell>
          <cell r="C38" t="str">
            <v>Wong,Edwin</v>
          </cell>
          <cell r="D38" t="str">
            <v>Network Management</v>
          </cell>
          <cell r="E38" t="str">
            <v>Fulfill</v>
          </cell>
          <cell r="F38">
            <v>200000146</v>
          </cell>
          <cell r="G38" t="str">
            <v xml:space="preserve"> 940000126 600000726</v>
          </cell>
          <cell r="H38" t="str">
            <v xml:space="preserve"> H316843 324209</v>
          </cell>
          <cell r="I38" t="str">
            <v>26-04-2002</v>
          </cell>
          <cell r="L38">
            <v>26900</v>
          </cell>
          <cell r="M38">
            <v>26900</v>
          </cell>
          <cell r="P38">
            <v>25900</v>
          </cell>
          <cell r="R38" t="str">
            <v>28-02-2002</v>
          </cell>
          <cell r="S38" t="str">
            <v>15-04-2002</v>
          </cell>
          <cell r="T38" t="str">
            <v>15-04-2002</v>
          </cell>
        </row>
        <row r="39">
          <cell r="A39">
            <v>2034</v>
          </cell>
          <cell r="B39" t="str">
            <v>SR2034-Increase CCC capacity for Market Opening</v>
          </cell>
          <cell r="C39" t="str">
            <v>Pavli,Alfonz</v>
          </cell>
          <cell r="D39" t="str">
            <v>Customer Relations-CSO</v>
          </cell>
          <cell r="E39" t="str">
            <v>Fulfill</v>
          </cell>
          <cell r="F39">
            <v>940000190</v>
          </cell>
          <cell r="G39">
            <v>940000194</v>
          </cell>
          <cell r="I39" t="str">
            <v>26-04-2002</v>
          </cell>
        </row>
        <row r="40">
          <cell r="A40">
            <v>2052</v>
          </cell>
          <cell r="B40" t="str">
            <v>SR2052-New Connects Estimating Tool DSC 2002 Mods</v>
          </cell>
          <cell r="C40" t="str">
            <v>Chow, Stephen</v>
          </cell>
          <cell r="D40" t="str">
            <v>Network Services</v>
          </cell>
          <cell r="E40" t="str">
            <v>Fulfill</v>
          </cell>
          <cell r="I40" t="str">
            <v>26-04-2002</v>
          </cell>
          <cell r="L40">
            <v>199000</v>
          </cell>
          <cell r="M40">
            <v>199000</v>
          </cell>
          <cell r="R40" t="str">
            <v>26-04-2002</v>
          </cell>
          <cell r="S40" t="str">
            <v>30-06-2002</v>
          </cell>
          <cell r="T40" t="str">
            <v>30-06-2002</v>
          </cell>
        </row>
      </sheetData>
      <sheetData sheetId="1">
        <row r="1">
          <cell r="A1" t="str">
            <v>SR ID #</v>
          </cell>
          <cell r="B1" t="str">
            <v>Project Outlook</v>
          </cell>
          <cell r="C1" t="str">
            <v>SR Title</v>
          </cell>
          <cell r="D1" t="str">
            <v>SR Sub-Title</v>
          </cell>
          <cell r="E1" t="str">
            <v>Business Group</v>
          </cell>
          <cell r="F1" t="str">
            <v>Billing Type</v>
          </cell>
          <cell r="G1" t="str">
            <v>Date client PID request initiated to ITCM</v>
          </cell>
          <cell r="H1" t="str">
            <v>Date Client PID Requested from ITCM</v>
          </cell>
          <cell r="I1" t="str">
            <v>Date Clinet PID rec'd</v>
          </cell>
          <cell r="J1" t="str">
            <v>Client Project ID</v>
          </cell>
          <cell r="K1" t="str">
            <v>Date ETS PID Req'd</v>
          </cell>
          <cell r="L1" t="str">
            <v>Date ETS PID Rec'd</v>
          </cell>
          <cell r="M1" t="str">
            <v>ETS Project ID</v>
          </cell>
          <cell r="N1" t="str">
            <v>Work Order</v>
          </cell>
          <cell r="O1" t="str">
            <v>Planned Fulfill Start Date</v>
          </cell>
          <cell r="P1" t="str">
            <v>Planned Fulfill Completion Date</v>
          </cell>
          <cell r="Q1" t="str">
            <v>Baseline Chngs</v>
          </cell>
          <cell r="R1" t="str">
            <v>Percent Complete</v>
          </cell>
          <cell r="S1" t="str">
            <v>SR Owner</v>
          </cell>
          <cell r="T1" t="str">
            <v>Project Manager</v>
          </cell>
          <cell r="U1" t="str">
            <v>Project Budget (LTD Total Budget)</v>
          </cell>
          <cell r="V1" t="str">
            <v>Current Actual Project Cost to Date</v>
          </cell>
          <cell r="W1" t="str">
            <v>Planned Project Cost to Date</v>
          </cell>
          <cell r="X1" t="str">
            <v>Current Year Budget</v>
          </cell>
          <cell r="Y1" t="str">
            <v>Current Year Actual Cost Budget Year to Date</v>
          </cell>
          <cell r="Z1" t="str">
            <v>Estimated Project Cost to Complete</v>
          </cell>
          <cell r="AA1" t="str">
            <v>Baseline Chngs to Budget</v>
          </cell>
          <cell r="AB1" t="str">
            <v>Current As of</v>
          </cell>
          <cell r="AC1" t="str">
            <v>Comments</v>
          </cell>
        </row>
        <row r="2">
          <cell r="A2">
            <v>186887</v>
          </cell>
          <cell r="B2" t="str">
            <v>Green</v>
          </cell>
          <cell r="C2" t="str">
            <v>Absence Management</v>
          </cell>
          <cell r="E2" t="str">
            <v>Human Resources</v>
          </cell>
          <cell r="F2" t="str">
            <v>RECSV</v>
          </cell>
          <cell r="J2" t="str">
            <v xml:space="preserve">   HR000003</v>
          </cell>
          <cell r="M2" t="str">
            <v xml:space="preserve">   600000144   940000063</v>
          </cell>
          <cell r="N2" t="str">
            <v xml:space="preserve">   323951   H232147</v>
          </cell>
          <cell r="O2">
            <v>36906</v>
          </cell>
          <cell r="P2">
            <v>37315</v>
          </cell>
          <cell r="Q2">
            <v>1</v>
          </cell>
          <cell r="R2">
            <v>97</v>
          </cell>
          <cell r="S2" t="str">
            <v>Wright,S C</v>
          </cell>
          <cell r="T2" t="str">
            <v>Chari, Ravi</v>
          </cell>
          <cell r="U2">
            <v>352000</v>
          </cell>
          <cell r="V2">
            <v>167420</v>
          </cell>
          <cell r="W2">
            <v>0</v>
          </cell>
          <cell r="X2">
            <v>10000</v>
          </cell>
          <cell r="Y2">
            <v>303000</v>
          </cell>
          <cell r="Z2">
            <v>8000</v>
          </cell>
          <cell r="AA2">
            <v>2</v>
          </cell>
          <cell r="AB2">
            <v>37337</v>
          </cell>
          <cell r="AC2" t="str">
            <v>budgeted dollars include 38.5K for bus cost (which are not tracked)and 70K for software purchased last yr.</v>
          </cell>
        </row>
        <row r="3">
          <cell r="A3">
            <v>102</v>
          </cell>
          <cell r="B3" t="str">
            <v>Green</v>
          </cell>
          <cell r="C3" t="str">
            <v>Consolidate / Joint Use Database</v>
          </cell>
          <cell r="E3" t="str">
            <v>Network Management</v>
          </cell>
          <cell r="F3" t="str">
            <v>RECSV</v>
          </cell>
          <cell r="J3">
            <v>210003783</v>
          </cell>
          <cell r="M3">
            <v>600000139</v>
          </cell>
          <cell r="N3">
            <v>224957</v>
          </cell>
          <cell r="P3">
            <v>37134</v>
          </cell>
          <cell r="Q3">
            <v>2</v>
          </cell>
          <cell r="R3">
            <v>95</v>
          </cell>
          <cell r="S3" t="str">
            <v>Dhaliwal,David</v>
          </cell>
          <cell r="T3" t="str">
            <v>Chan, Stan</v>
          </cell>
          <cell r="U3">
            <v>100000</v>
          </cell>
          <cell r="V3">
            <v>90000</v>
          </cell>
          <cell r="W3">
            <v>90000</v>
          </cell>
          <cell r="X3">
            <v>65000</v>
          </cell>
          <cell r="Y3">
            <v>55000</v>
          </cell>
          <cell r="Z3">
            <v>100000</v>
          </cell>
          <cell r="AA3">
            <v>1</v>
          </cell>
          <cell r="AB3">
            <v>37162</v>
          </cell>
        </row>
        <row r="4">
          <cell r="A4">
            <v>206542</v>
          </cell>
          <cell r="B4" t="str">
            <v>Green</v>
          </cell>
          <cell r="C4" t="str">
            <v>Contract Management - Port to Oracle</v>
          </cell>
          <cell r="E4" t="str">
            <v>Network Management</v>
          </cell>
          <cell r="F4" t="str">
            <v>RECSV</v>
          </cell>
          <cell r="J4">
            <v>210004092</v>
          </cell>
          <cell r="M4">
            <v>600000141</v>
          </cell>
          <cell r="N4">
            <v>224963</v>
          </cell>
          <cell r="O4">
            <v>36843</v>
          </cell>
          <cell r="P4">
            <v>37130</v>
          </cell>
          <cell r="Q4">
            <v>2</v>
          </cell>
          <cell r="R4">
            <v>100</v>
          </cell>
          <cell r="S4" t="str">
            <v>Dhaliwal,David</v>
          </cell>
          <cell r="T4" t="str">
            <v>Wong, Sam</v>
          </cell>
          <cell r="U4">
            <v>72000</v>
          </cell>
          <cell r="V4">
            <v>21478.53</v>
          </cell>
          <cell r="W4">
            <v>0</v>
          </cell>
          <cell r="X4">
            <v>72000</v>
          </cell>
          <cell r="Y4">
            <v>21224</v>
          </cell>
          <cell r="Z4">
            <v>10521.47</v>
          </cell>
          <cell r="AA4">
            <v>0</v>
          </cell>
          <cell r="AB4">
            <v>37166</v>
          </cell>
          <cell r="AC4" t="str">
            <v>Budget includes 40K for oracle box</v>
          </cell>
        </row>
        <row r="5">
          <cell r="A5">
            <v>186875</v>
          </cell>
          <cell r="B5" t="str">
            <v>Green</v>
          </cell>
          <cell r="C5" t="str">
            <v>Customer Outage Notification (CON)</v>
          </cell>
          <cell r="E5" t="str">
            <v>Network Management</v>
          </cell>
          <cell r="F5" t="str">
            <v>RECSV</v>
          </cell>
          <cell r="J5" t="str">
            <v xml:space="preserve">   600000156   220001349</v>
          </cell>
          <cell r="M5">
            <v>600000130</v>
          </cell>
          <cell r="N5" t="str">
            <v xml:space="preserve">   212348   212350   212354   212356</v>
          </cell>
          <cell r="O5">
            <v>36819</v>
          </cell>
          <cell r="P5">
            <v>37057</v>
          </cell>
          <cell r="Q5">
            <v>1</v>
          </cell>
          <cell r="R5">
            <v>99</v>
          </cell>
          <cell r="S5" t="str">
            <v>Ladha,Nargis</v>
          </cell>
          <cell r="T5" t="str">
            <v>Libaque,Jaime</v>
          </cell>
          <cell r="U5">
            <v>700000</v>
          </cell>
          <cell r="V5">
            <v>695000</v>
          </cell>
          <cell r="W5">
            <v>700000</v>
          </cell>
          <cell r="X5">
            <v>500000</v>
          </cell>
          <cell r="Y5">
            <v>613000</v>
          </cell>
          <cell r="Z5">
            <v>0</v>
          </cell>
          <cell r="AA5">
            <v>0</v>
          </cell>
          <cell r="AB5">
            <v>37166</v>
          </cell>
          <cell r="AC5" t="str">
            <v>Total project cost 695K.</v>
          </cell>
        </row>
        <row r="6">
          <cell r="A6">
            <v>1045</v>
          </cell>
          <cell r="B6" t="str">
            <v>Green</v>
          </cell>
          <cell r="C6" t="str">
            <v>Finance Transition</v>
          </cell>
          <cell r="E6" t="str">
            <v>Finance</v>
          </cell>
          <cell r="F6" t="str">
            <v>RECSV</v>
          </cell>
          <cell r="J6">
            <v>200000011</v>
          </cell>
          <cell r="K6">
            <v>36936</v>
          </cell>
          <cell r="L6">
            <v>36956</v>
          </cell>
          <cell r="M6">
            <v>600000208</v>
          </cell>
          <cell r="N6">
            <v>235388</v>
          </cell>
          <cell r="O6">
            <v>36923</v>
          </cell>
          <cell r="P6">
            <v>37043</v>
          </cell>
          <cell r="Q6">
            <v>0</v>
          </cell>
          <cell r="R6">
            <v>100</v>
          </cell>
          <cell r="S6" t="str">
            <v>Wright,S C</v>
          </cell>
          <cell r="T6" t="str">
            <v>Fry,Doug</v>
          </cell>
          <cell r="U6">
            <v>380000</v>
          </cell>
          <cell r="V6">
            <v>240088</v>
          </cell>
          <cell r="W6">
            <v>340000</v>
          </cell>
          <cell r="X6">
            <v>380000</v>
          </cell>
          <cell r="Y6">
            <v>240000</v>
          </cell>
          <cell r="Z6">
            <v>0</v>
          </cell>
          <cell r="AA6">
            <v>1</v>
          </cell>
          <cell r="AB6">
            <v>37166</v>
          </cell>
        </row>
        <row r="7">
          <cell r="A7">
            <v>1163</v>
          </cell>
          <cell r="B7" t="str">
            <v>Green</v>
          </cell>
          <cell r="C7" t="str">
            <v>Fleet Management Support</v>
          </cell>
          <cell r="E7" t="str">
            <v>Network Services</v>
          </cell>
          <cell r="F7" t="str">
            <v>RECSV</v>
          </cell>
          <cell r="J7">
            <v>300007901</v>
          </cell>
          <cell r="K7">
            <v>36963</v>
          </cell>
          <cell r="L7">
            <v>36964</v>
          </cell>
          <cell r="M7">
            <v>600000222</v>
          </cell>
          <cell r="N7">
            <v>237694</v>
          </cell>
          <cell r="O7">
            <v>36893</v>
          </cell>
          <cell r="P7">
            <v>37253</v>
          </cell>
          <cell r="Q7">
            <v>0</v>
          </cell>
          <cell r="R7">
            <v>100</v>
          </cell>
          <cell r="S7" t="str">
            <v>Dhaliwal,David</v>
          </cell>
          <cell r="T7" t="str">
            <v>Weller,Steve</v>
          </cell>
          <cell r="U7">
            <v>36000</v>
          </cell>
          <cell r="V7">
            <v>66500</v>
          </cell>
          <cell r="W7">
            <v>80000</v>
          </cell>
          <cell r="X7">
            <v>36000</v>
          </cell>
          <cell r="Y7">
            <v>75800</v>
          </cell>
          <cell r="Z7">
            <v>0</v>
          </cell>
          <cell r="AA7">
            <v>0</v>
          </cell>
          <cell r="AB7">
            <v>37238</v>
          </cell>
          <cell r="AC7" t="str">
            <v>The delay in getting a Client PID has been due to the fact there is not a signed SLA between NS and ETS. Rick Ens is looking into setting up the project IDs so proper billing can occur.</v>
          </cell>
        </row>
        <row r="8">
          <cell r="A8">
            <v>1190</v>
          </cell>
          <cell r="B8" t="str">
            <v>Red</v>
          </cell>
          <cell r="C8" t="str">
            <v>I*Net Migration to production</v>
          </cell>
          <cell r="E8" t="str">
            <v>ETS</v>
          </cell>
          <cell r="F8" t="str">
            <v>OM&amp;A</v>
          </cell>
          <cell r="M8" t="str">
            <v xml:space="preserve">   600000133   940000130</v>
          </cell>
          <cell r="N8" t="str">
            <v xml:space="preserve">   H224013   H224016   H224022   H283346   H224012</v>
          </cell>
          <cell r="O8">
            <v>36831</v>
          </cell>
          <cell r="P8">
            <v>37072</v>
          </cell>
          <cell r="Q8">
            <v>1</v>
          </cell>
          <cell r="R8">
            <v>85</v>
          </cell>
          <cell r="S8" t="str">
            <v>Ladha,Nargis</v>
          </cell>
          <cell r="T8" t="str">
            <v>Tschoban, Roman</v>
          </cell>
          <cell r="U8">
            <v>2258976</v>
          </cell>
          <cell r="V8">
            <v>1247972</v>
          </cell>
          <cell r="W8">
            <v>1247972</v>
          </cell>
          <cell r="X8">
            <v>473250</v>
          </cell>
          <cell r="Z8">
            <v>1011004</v>
          </cell>
          <cell r="AA8">
            <v>0</v>
          </cell>
          <cell r="AB8">
            <v>37340</v>
          </cell>
        </row>
        <row r="9">
          <cell r="A9">
            <v>1154</v>
          </cell>
          <cell r="B9" t="str">
            <v>Green</v>
          </cell>
          <cell r="C9" t="str">
            <v>Integrated Real Estate Information System (IREIS)</v>
          </cell>
          <cell r="E9" t="str">
            <v>Corporate Services</v>
          </cell>
          <cell r="F9" t="str">
            <v>RECSV</v>
          </cell>
          <cell r="J9">
            <v>200000027</v>
          </cell>
          <cell r="K9">
            <v>36986</v>
          </cell>
          <cell r="L9">
            <v>36987</v>
          </cell>
          <cell r="M9">
            <v>600000299</v>
          </cell>
          <cell r="N9">
            <v>242319</v>
          </cell>
          <cell r="O9">
            <v>37075</v>
          </cell>
          <cell r="P9">
            <v>37986</v>
          </cell>
          <cell r="Q9">
            <v>0</v>
          </cell>
          <cell r="R9">
            <v>30</v>
          </cell>
          <cell r="S9" t="str">
            <v>Smith,Kevin</v>
          </cell>
          <cell r="T9" t="str">
            <v>Gilligan, Brian</v>
          </cell>
          <cell r="U9">
            <v>3940000</v>
          </cell>
          <cell r="V9">
            <v>720000</v>
          </cell>
          <cell r="W9">
            <v>1060000</v>
          </cell>
          <cell r="X9">
            <v>1747000</v>
          </cell>
          <cell r="Z9">
            <v>2440000</v>
          </cell>
          <cell r="AA9">
            <v>0</v>
          </cell>
          <cell r="AB9">
            <v>37320</v>
          </cell>
          <cell r="AC9" t="str">
            <v>90K for assess, 97K actual</v>
          </cell>
        </row>
        <row r="10">
          <cell r="A10">
            <v>1142</v>
          </cell>
          <cell r="B10" t="str">
            <v>Green</v>
          </cell>
          <cell r="C10" t="str">
            <v>LAN Standardization of Real Estate</v>
          </cell>
          <cell r="E10" t="str">
            <v>Corporate Services</v>
          </cell>
          <cell r="F10" t="str">
            <v>RECSV</v>
          </cell>
          <cell r="J10">
            <v>200000026</v>
          </cell>
          <cell r="M10">
            <v>600000300</v>
          </cell>
          <cell r="N10">
            <v>242320</v>
          </cell>
          <cell r="O10">
            <v>36976</v>
          </cell>
          <cell r="P10">
            <v>37113</v>
          </cell>
          <cell r="Q10">
            <v>0</v>
          </cell>
          <cell r="R10">
            <v>100</v>
          </cell>
          <cell r="S10" t="str">
            <v>Smith,Kevin</v>
          </cell>
          <cell r="T10" t="str">
            <v>Weller,Steve</v>
          </cell>
          <cell r="U10">
            <v>59000</v>
          </cell>
          <cell r="V10">
            <v>44195</v>
          </cell>
          <cell r="W10">
            <v>59000</v>
          </cell>
          <cell r="X10">
            <v>59000</v>
          </cell>
          <cell r="Y10">
            <v>44195</v>
          </cell>
          <cell r="Z10">
            <v>0</v>
          </cell>
          <cell r="AA10">
            <v>0</v>
          </cell>
          <cell r="AB10">
            <v>37266</v>
          </cell>
        </row>
        <row r="11">
          <cell r="A11">
            <v>151741</v>
          </cell>
          <cell r="B11" t="str">
            <v>Green</v>
          </cell>
          <cell r="C11" t="str">
            <v>Market Ready Project</v>
          </cell>
          <cell r="E11" t="str">
            <v>Market Ready</v>
          </cell>
          <cell r="F11" t="str">
            <v>RECSV</v>
          </cell>
          <cell r="J11">
            <v>300004478</v>
          </cell>
          <cell r="M11" t="str">
            <v xml:space="preserve">   600000138   940000080</v>
          </cell>
          <cell r="N11" t="str">
            <v xml:space="preserve">   H224951   323747</v>
          </cell>
          <cell r="O11">
            <v>36831</v>
          </cell>
          <cell r="P11">
            <v>37379</v>
          </cell>
          <cell r="Q11">
            <v>0</v>
          </cell>
          <cell r="R11">
            <v>68</v>
          </cell>
          <cell r="S11" t="str">
            <v>Ladha,Nargis</v>
          </cell>
          <cell r="T11" t="str">
            <v>Kennedy,Mike</v>
          </cell>
          <cell r="U11">
            <v>3000000</v>
          </cell>
          <cell r="V11">
            <v>0</v>
          </cell>
          <cell r="W11">
            <v>0</v>
          </cell>
          <cell r="X11">
            <v>3000000</v>
          </cell>
          <cell r="Z11">
            <v>0</v>
          </cell>
          <cell r="AA11">
            <v>0</v>
          </cell>
          <cell r="AB11">
            <v>37337</v>
          </cell>
        </row>
        <row r="12">
          <cell r="A12">
            <v>1005</v>
          </cell>
          <cell r="B12" t="str">
            <v>Green</v>
          </cell>
          <cell r="C12" t="str">
            <v>M&amp;A Integration</v>
          </cell>
          <cell r="E12" t="str">
            <v>Corporate Development</v>
          </cell>
          <cell r="F12" t="str">
            <v>RECSV</v>
          </cell>
          <cell r="J12">
            <v>230002625</v>
          </cell>
          <cell r="M12" t="str">
            <v xml:space="preserve">   600000147   940000081</v>
          </cell>
          <cell r="N12" t="str">
            <v xml:space="preserve">   H231584   323752</v>
          </cell>
          <cell r="O12">
            <v>36923</v>
          </cell>
          <cell r="P12">
            <v>37343</v>
          </cell>
          <cell r="Q12">
            <v>0</v>
          </cell>
          <cell r="R12">
            <v>99</v>
          </cell>
          <cell r="S12" t="str">
            <v>O'Neill,George</v>
          </cell>
          <cell r="T12" t="str">
            <v>Vodenicarov,Kveta</v>
          </cell>
          <cell r="U12">
            <v>1257500</v>
          </cell>
          <cell r="V12">
            <v>668746</v>
          </cell>
          <cell r="W12">
            <v>668746</v>
          </cell>
          <cell r="X12">
            <v>10000</v>
          </cell>
          <cell r="Y12">
            <v>560000</v>
          </cell>
          <cell r="Z12">
            <v>2000</v>
          </cell>
          <cell r="AA12">
            <v>1</v>
          </cell>
          <cell r="AB12">
            <v>37337</v>
          </cell>
          <cell r="AC12" t="str">
            <v>New PID &amp; WO set up for each Utility</v>
          </cell>
        </row>
        <row r="13">
          <cell r="A13">
            <v>1005</v>
          </cell>
          <cell r="B13" t="str">
            <v>Green</v>
          </cell>
          <cell r="C13" t="str">
            <v>M&amp;A Integration</v>
          </cell>
          <cell r="D13" t="str">
            <v>Arnprior</v>
          </cell>
          <cell r="E13" t="str">
            <v>Corporate Development</v>
          </cell>
          <cell r="F13" t="str">
            <v>RECSV</v>
          </cell>
          <cell r="J13">
            <v>230002623</v>
          </cell>
          <cell r="M13">
            <v>600000136</v>
          </cell>
          <cell r="N13">
            <v>223470</v>
          </cell>
          <cell r="O13">
            <v>36923</v>
          </cell>
          <cell r="P13">
            <v>37343</v>
          </cell>
          <cell r="Q13">
            <v>0</v>
          </cell>
          <cell r="R13">
            <v>99</v>
          </cell>
          <cell r="S13" t="str">
            <v>O'Neill,George</v>
          </cell>
          <cell r="T13" t="str">
            <v>Vodenicarov,Kveta</v>
          </cell>
          <cell r="V13">
            <v>668746</v>
          </cell>
          <cell r="W13">
            <v>668746</v>
          </cell>
          <cell r="Z13">
            <v>2000</v>
          </cell>
          <cell r="AA13">
            <v>0</v>
          </cell>
          <cell r="AB13">
            <v>37238</v>
          </cell>
          <cell r="AC13" t="str">
            <v>8% Complete</v>
          </cell>
        </row>
        <row r="14">
          <cell r="A14">
            <v>1005</v>
          </cell>
          <cell r="B14" t="str">
            <v>Green</v>
          </cell>
          <cell r="C14" t="str">
            <v>M&amp;A Integration</v>
          </cell>
          <cell r="D14" t="str">
            <v>Lucan Granton</v>
          </cell>
          <cell r="E14" t="str">
            <v>Corporate Development</v>
          </cell>
          <cell r="F14" t="str">
            <v>RECSV</v>
          </cell>
          <cell r="J14">
            <v>230002631</v>
          </cell>
          <cell r="K14">
            <v>36935</v>
          </cell>
          <cell r="L14">
            <v>36956</v>
          </cell>
          <cell r="M14">
            <v>600000210</v>
          </cell>
          <cell r="N14">
            <v>235329</v>
          </cell>
          <cell r="O14">
            <v>36923</v>
          </cell>
          <cell r="P14">
            <v>37343</v>
          </cell>
          <cell r="Q14">
            <v>0</v>
          </cell>
          <cell r="R14">
            <v>99</v>
          </cell>
          <cell r="S14" t="str">
            <v>O'Neill,George</v>
          </cell>
          <cell r="T14" t="str">
            <v>Vodenicarov,Kveta</v>
          </cell>
          <cell r="V14">
            <v>668746</v>
          </cell>
          <cell r="W14">
            <v>668746</v>
          </cell>
          <cell r="Z14">
            <v>2000</v>
          </cell>
          <cell r="AA14">
            <v>0</v>
          </cell>
          <cell r="AB14">
            <v>37048</v>
          </cell>
          <cell r="AC14" t="str">
            <v>100% Complete</v>
          </cell>
        </row>
        <row r="15">
          <cell r="A15">
            <v>1005</v>
          </cell>
          <cell r="B15" t="str">
            <v>Green</v>
          </cell>
          <cell r="C15" t="str">
            <v>M&amp;A Integration</v>
          </cell>
          <cell r="D15" t="str">
            <v>Thorold</v>
          </cell>
          <cell r="E15" t="str">
            <v>Corporate Development</v>
          </cell>
          <cell r="F15" t="str">
            <v>RECSV</v>
          </cell>
          <cell r="J15">
            <v>230002633</v>
          </cell>
          <cell r="K15">
            <v>36935</v>
          </cell>
          <cell r="L15">
            <v>36956</v>
          </cell>
          <cell r="M15">
            <v>600000211</v>
          </cell>
          <cell r="N15">
            <v>235334</v>
          </cell>
          <cell r="O15">
            <v>36923</v>
          </cell>
          <cell r="P15">
            <v>37343</v>
          </cell>
          <cell r="Q15">
            <v>0</v>
          </cell>
          <cell r="R15">
            <v>99</v>
          </cell>
          <cell r="S15" t="str">
            <v>O'Neill,George</v>
          </cell>
          <cell r="T15" t="str">
            <v>Vodenicarov,Kveta</v>
          </cell>
          <cell r="V15">
            <v>668746</v>
          </cell>
          <cell r="W15">
            <v>668746</v>
          </cell>
          <cell r="Z15">
            <v>2000</v>
          </cell>
          <cell r="AA15">
            <v>0</v>
          </cell>
          <cell r="AB15">
            <v>37203</v>
          </cell>
          <cell r="AC15" t="str">
            <v>100%Complete</v>
          </cell>
        </row>
        <row r="16">
          <cell r="A16">
            <v>1005</v>
          </cell>
          <cell r="B16" t="str">
            <v>Green</v>
          </cell>
          <cell r="C16" t="str">
            <v>M&amp;A Integration</v>
          </cell>
          <cell r="D16" t="str">
            <v>Clarence-Rockland</v>
          </cell>
          <cell r="E16" t="str">
            <v>Corporate Development</v>
          </cell>
          <cell r="F16" t="str">
            <v>RECSV</v>
          </cell>
          <cell r="J16">
            <v>230002634</v>
          </cell>
          <cell r="K16">
            <v>36935</v>
          </cell>
          <cell r="L16">
            <v>36956</v>
          </cell>
          <cell r="M16">
            <v>600000212</v>
          </cell>
          <cell r="N16">
            <v>235337</v>
          </cell>
          <cell r="O16">
            <v>36923</v>
          </cell>
          <cell r="P16">
            <v>37343</v>
          </cell>
          <cell r="Q16">
            <v>0</v>
          </cell>
          <cell r="R16">
            <v>99</v>
          </cell>
          <cell r="S16" t="str">
            <v>O'Neill,George</v>
          </cell>
          <cell r="T16" t="str">
            <v>Vodenicarov,Kveta</v>
          </cell>
          <cell r="V16">
            <v>668746</v>
          </cell>
          <cell r="W16">
            <v>668746</v>
          </cell>
          <cell r="Z16">
            <v>2000</v>
          </cell>
          <cell r="AA16">
            <v>0</v>
          </cell>
          <cell r="AB16">
            <v>37203</v>
          </cell>
          <cell r="AC16" t="str">
            <v>100% Complete</v>
          </cell>
        </row>
        <row r="17">
          <cell r="A17">
            <v>1005</v>
          </cell>
          <cell r="B17" t="str">
            <v>Green</v>
          </cell>
          <cell r="C17" t="str">
            <v>M&amp;A Integration</v>
          </cell>
          <cell r="D17" t="str">
            <v>Arran-Elderslie</v>
          </cell>
          <cell r="E17" t="str">
            <v>Corporate Development</v>
          </cell>
          <cell r="F17" t="str">
            <v>RECSV</v>
          </cell>
          <cell r="J17">
            <v>230002635</v>
          </cell>
          <cell r="K17">
            <v>36935</v>
          </cell>
          <cell r="L17">
            <v>36956</v>
          </cell>
          <cell r="M17">
            <v>600000213</v>
          </cell>
          <cell r="N17">
            <v>235340</v>
          </cell>
          <cell r="O17">
            <v>36923</v>
          </cell>
          <cell r="P17">
            <v>37343</v>
          </cell>
          <cell r="Q17">
            <v>0</v>
          </cell>
          <cell r="R17">
            <v>99</v>
          </cell>
          <cell r="S17" t="str">
            <v>O'Neill,George</v>
          </cell>
          <cell r="T17" t="str">
            <v>Vodenicarov,Kveta</v>
          </cell>
          <cell r="V17">
            <v>668746</v>
          </cell>
          <cell r="W17">
            <v>668746</v>
          </cell>
          <cell r="Z17">
            <v>2000</v>
          </cell>
          <cell r="AA17">
            <v>0</v>
          </cell>
          <cell r="AB17">
            <v>37203</v>
          </cell>
          <cell r="AC17" t="str">
            <v>100% Complete</v>
          </cell>
        </row>
        <row r="18">
          <cell r="A18">
            <v>1005</v>
          </cell>
          <cell r="B18" t="str">
            <v>Green</v>
          </cell>
          <cell r="C18" t="str">
            <v>M&amp;A Integration</v>
          </cell>
          <cell r="D18" t="str">
            <v>Champlain Twp</v>
          </cell>
          <cell r="E18" t="str">
            <v>Corporate Development</v>
          </cell>
          <cell r="F18" t="str">
            <v>RECSV</v>
          </cell>
          <cell r="J18">
            <v>230002636</v>
          </cell>
          <cell r="K18">
            <v>36935</v>
          </cell>
          <cell r="L18">
            <v>36956</v>
          </cell>
          <cell r="M18">
            <v>600000214</v>
          </cell>
          <cell r="N18">
            <v>235344</v>
          </cell>
          <cell r="O18">
            <v>36923</v>
          </cell>
          <cell r="P18">
            <v>37343</v>
          </cell>
          <cell r="Q18">
            <v>0</v>
          </cell>
          <cell r="R18">
            <v>99</v>
          </cell>
          <cell r="S18" t="str">
            <v>O'Neill,George</v>
          </cell>
          <cell r="T18" t="str">
            <v>Vodenicarov,Kveta</v>
          </cell>
          <cell r="V18">
            <v>668746</v>
          </cell>
          <cell r="W18">
            <v>668746</v>
          </cell>
          <cell r="Z18">
            <v>2000</v>
          </cell>
          <cell r="AA18">
            <v>0</v>
          </cell>
          <cell r="AB18">
            <v>37203</v>
          </cell>
          <cell r="AC18" t="str">
            <v>100% Complete</v>
          </cell>
        </row>
        <row r="19">
          <cell r="A19">
            <v>1005</v>
          </cell>
          <cell r="B19" t="str">
            <v>Green</v>
          </cell>
          <cell r="C19" t="str">
            <v>M&amp;A Integration</v>
          </cell>
          <cell r="D19" t="str">
            <v>Deseronto</v>
          </cell>
          <cell r="E19" t="str">
            <v>Corporate Development</v>
          </cell>
          <cell r="F19" t="str">
            <v>RECSV</v>
          </cell>
          <cell r="J19">
            <v>230002637</v>
          </cell>
          <cell r="K19">
            <v>36935</v>
          </cell>
          <cell r="L19">
            <v>36956</v>
          </cell>
          <cell r="M19">
            <v>600000215</v>
          </cell>
          <cell r="N19">
            <v>235378</v>
          </cell>
          <cell r="O19">
            <v>36923</v>
          </cell>
          <cell r="P19">
            <v>37343</v>
          </cell>
          <cell r="Q19">
            <v>0</v>
          </cell>
          <cell r="R19">
            <v>99</v>
          </cell>
          <cell r="S19" t="str">
            <v>O'Neill,George</v>
          </cell>
          <cell r="T19" t="str">
            <v>Vodenicarov,Kveta</v>
          </cell>
          <cell r="V19">
            <v>668746</v>
          </cell>
          <cell r="W19">
            <v>668746</v>
          </cell>
          <cell r="Z19">
            <v>2000</v>
          </cell>
          <cell r="AA19">
            <v>0</v>
          </cell>
          <cell r="AB19">
            <v>37048</v>
          </cell>
          <cell r="AC19" t="str">
            <v>100% Complete</v>
          </cell>
        </row>
        <row r="20">
          <cell r="A20">
            <v>1005</v>
          </cell>
          <cell r="B20" t="str">
            <v>Green</v>
          </cell>
          <cell r="C20" t="str">
            <v>M&amp;A Integration</v>
          </cell>
          <cell r="D20" t="str">
            <v>Dundalk</v>
          </cell>
          <cell r="E20" t="str">
            <v>Corporate Development</v>
          </cell>
          <cell r="F20" t="str">
            <v>RECSV</v>
          </cell>
          <cell r="J20">
            <v>230002638</v>
          </cell>
          <cell r="K20">
            <v>36935</v>
          </cell>
          <cell r="L20">
            <v>36956</v>
          </cell>
          <cell r="M20">
            <v>600000216</v>
          </cell>
          <cell r="N20">
            <v>235379</v>
          </cell>
          <cell r="O20">
            <v>36923</v>
          </cell>
          <cell r="P20">
            <v>37343</v>
          </cell>
          <cell r="Q20">
            <v>0</v>
          </cell>
          <cell r="R20">
            <v>99</v>
          </cell>
          <cell r="S20" t="str">
            <v>O'Neill,George</v>
          </cell>
          <cell r="T20" t="str">
            <v>Vodenicarov,Kveta</v>
          </cell>
          <cell r="V20">
            <v>668746</v>
          </cell>
          <cell r="W20">
            <v>668746</v>
          </cell>
          <cell r="Z20">
            <v>2000</v>
          </cell>
          <cell r="AA20">
            <v>0</v>
          </cell>
          <cell r="AB20">
            <v>37048</v>
          </cell>
          <cell r="AC20" t="str">
            <v>100% Complete</v>
          </cell>
        </row>
        <row r="21">
          <cell r="A21">
            <v>1005</v>
          </cell>
          <cell r="B21" t="str">
            <v>Green</v>
          </cell>
          <cell r="C21" t="str">
            <v>M&amp;A Integration</v>
          </cell>
          <cell r="D21" t="str">
            <v>Forest</v>
          </cell>
          <cell r="E21" t="str">
            <v>Corporate Development</v>
          </cell>
          <cell r="F21" t="str">
            <v>RECSV</v>
          </cell>
          <cell r="J21">
            <v>230002639</v>
          </cell>
          <cell r="K21">
            <v>36935</v>
          </cell>
          <cell r="L21">
            <v>36956</v>
          </cell>
          <cell r="M21">
            <v>600000217</v>
          </cell>
          <cell r="N21">
            <v>235380</v>
          </cell>
          <cell r="O21">
            <v>36923</v>
          </cell>
          <cell r="P21">
            <v>37343</v>
          </cell>
          <cell r="Q21">
            <v>0</v>
          </cell>
          <cell r="R21">
            <v>99</v>
          </cell>
          <cell r="S21" t="str">
            <v>O'Neill,George</v>
          </cell>
          <cell r="T21" t="str">
            <v>Vodenicarov,Kveta</v>
          </cell>
          <cell r="V21">
            <v>668746</v>
          </cell>
          <cell r="W21">
            <v>668746</v>
          </cell>
          <cell r="Z21">
            <v>2000</v>
          </cell>
          <cell r="AA21">
            <v>0</v>
          </cell>
          <cell r="AB21">
            <v>37049</v>
          </cell>
          <cell r="AC21" t="str">
            <v>10% Complete</v>
          </cell>
        </row>
        <row r="22">
          <cell r="A22">
            <v>1005</v>
          </cell>
          <cell r="B22" t="str">
            <v>Green</v>
          </cell>
          <cell r="C22" t="str">
            <v>M&amp;A Integration</v>
          </cell>
          <cell r="D22" t="str">
            <v>Northern Glengary</v>
          </cell>
          <cell r="E22" t="str">
            <v>Corporate Development</v>
          </cell>
          <cell r="F22" t="str">
            <v>RECSV</v>
          </cell>
          <cell r="J22">
            <v>230002640</v>
          </cell>
          <cell r="K22">
            <v>36935</v>
          </cell>
          <cell r="L22">
            <v>36956</v>
          </cell>
          <cell r="M22">
            <v>600000218</v>
          </cell>
          <cell r="N22">
            <v>235381</v>
          </cell>
          <cell r="O22">
            <v>36923</v>
          </cell>
          <cell r="P22">
            <v>37343</v>
          </cell>
          <cell r="Q22">
            <v>0</v>
          </cell>
          <cell r="R22">
            <v>99</v>
          </cell>
          <cell r="S22" t="str">
            <v>O'Neill,George</v>
          </cell>
          <cell r="T22" t="str">
            <v>Vodenicarov,Kveta</v>
          </cell>
          <cell r="V22">
            <v>668746</v>
          </cell>
          <cell r="W22">
            <v>668746</v>
          </cell>
          <cell r="Z22">
            <v>2000</v>
          </cell>
          <cell r="AA22">
            <v>0</v>
          </cell>
          <cell r="AB22">
            <v>37048</v>
          </cell>
          <cell r="AC22" t="str">
            <v>100% Complete</v>
          </cell>
        </row>
        <row r="23">
          <cell r="A23">
            <v>1005</v>
          </cell>
          <cell r="B23" t="str">
            <v>Green</v>
          </cell>
          <cell r="C23" t="str">
            <v>M&amp;A Integration</v>
          </cell>
          <cell r="D23" t="str">
            <v>Perth</v>
          </cell>
          <cell r="E23" t="str">
            <v>Corporate Development</v>
          </cell>
          <cell r="F23" t="str">
            <v>RECSV</v>
          </cell>
          <cell r="J23">
            <v>230002641</v>
          </cell>
          <cell r="K23">
            <v>36935</v>
          </cell>
          <cell r="L23">
            <v>36956</v>
          </cell>
          <cell r="M23">
            <v>600000219</v>
          </cell>
          <cell r="N23">
            <v>235382</v>
          </cell>
          <cell r="O23">
            <v>36923</v>
          </cell>
          <cell r="P23">
            <v>37343</v>
          </cell>
          <cell r="Q23">
            <v>0</v>
          </cell>
          <cell r="R23">
            <v>99</v>
          </cell>
          <cell r="S23" t="str">
            <v>O'Neill,George</v>
          </cell>
          <cell r="T23" t="str">
            <v>Vodenicarov,Kveta</v>
          </cell>
          <cell r="V23">
            <v>668746</v>
          </cell>
          <cell r="W23">
            <v>668746</v>
          </cell>
          <cell r="Z23">
            <v>2000</v>
          </cell>
          <cell r="AA23">
            <v>0</v>
          </cell>
          <cell r="AB23">
            <v>37048</v>
          </cell>
          <cell r="AC23" t="str">
            <v>100% Complete</v>
          </cell>
        </row>
        <row r="24">
          <cell r="A24">
            <v>1005</v>
          </cell>
          <cell r="B24" t="str">
            <v>Green</v>
          </cell>
          <cell r="C24" t="str">
            <v>M&amp;A Integration</v>
          </cell>
          <cell r="D24" t="str">
            <v>Springwater</v>
          </cell>
          <cell r="E24" t="str">
            <v>Corporate Development</v>
          </cell>
          <cell r="F24" t="str">
            <v>RECSV</v>
          </cell>
          <cell r="J24">
            <v>230002642</v>
          </cell>
          <cell r="K24">
            <v>36935</v>
          </cell>
          <cell r="L24">
            <v>36956</v>
          </cell>
          <cell r="M24">
            <v>600000220</v>
          </cell>
          <cell r="N24">
            <v>235384</v>
          </cell>
          <cell r="O24">
            <v>36923</v>
          </cell>
          <cell r="P24">
            <v>37343</v>
          </cell>
          <cell r="Q24">
            <v>0</v>
          </cell>
          <cell r="R24">
            <v>99</v>
          </cell>
          <cell r="S24" t="str">
            <v>O'Neill,George</v>
          </cell>
          <cell r="T24" t="str">
            <v>Vodenicarov,Kveta</v>
          </cell>
          <cell r="V24">
            <v>668746</v>
          </cell>
          <cell r="W24">
            <v>668746</v>
          </cell>
          <cell r="Z24">
            <v>2000</v>
          </cell>
          <cell r="AA24">
            <v>0</v>
          </cell>
          <cell r="AB24">
            <v>37048</v>
          </cell>
          <cell r="AC24" t="str">
            <v>100% Complete</v>
          </cell>
        </row>
        <row r="25">
          <cell r="A25">
            <v>1005</v>
          </cell>
          <cell r="B25" t="str">
            <v>Green</v>
          </cell>
          <cell r="C25" t="str">
            <v>M&amp;A Integration</v>
          </cell>
          <cell r="D25" t="str">
            <v>Whitchurch-Stouffville</v>
          </cell>
          <cell r="E25" t="str">
            <v>Corporate Development</v>
          </cell>
          <cell r="F25" t="str">
            <v>RECSV</v>
          </cell>
          <cell r="J25">
            <v>230002643</v>
          </cell>
          <cell r="K25">
            <v>36935</v>
          </cell>
          <cell r="L25">
            <v>36956</v>
          </cell>
          <cell r="M25">
            <v>600000221</v>
          </cell>
          <cell r="N25">
            <v>235387</v>
          </cell>
          <cell r="O25">
            <v>36923</v>
          </cell>
          <cell r="P25">
            <v>37343</v>
          </cell>
          <cell r="Q25">
            <v>0</v>
          </cell>
          <cell r="R25">
            <v>99</v>
          </cell>
          <cell r="S25" t="str">
            <v>O'Neill,George</v>
          </cell>
          <cell r="T25" t="str">
            <v>Vodenicarov,Kveta</v>
          </cell>
          <cell r="V25">
            <v>668746</v>
          </cell>
          <cell r="W25">
            <v>668746</v>
          </cell>
          <cell r="Z25">
            <v>2000</v>
          </cell>
          <cell r="AA25">
            <v>0</v>
          </cell>
          <cell r="AB25">
            <v>37203</v>
          </cell>
          <cell r="AC25" t="str">
            <v>100% Complete</v>
          </cell>
        </row>
        <row r="26">
          <cell r="A26">
            <v>1005</v>
          </cell>
          <cell r="B26" t="str">
            <v>Green</v>
          </cell>
          <cell r="C26" t="str">
            <v>M&amp;A Integration</v>
          </cell>
          <cell r="D26" t="str">
            <v>West Elgin</v>
          </cell>
          <cell r="E26" t="str">
            <v>Corporate Development</v>
          </cell>
          <cell r="F26" t="str">
            <v>RECSV</v>
          </cell>
          <cell r="J26">
            <v>230002632</v>
          </cell>
          <cell r="K26">
            <v>36935</v>
          </cell>
          <cell r="L26">
            <v>36956</v>
          </cell>
          <cell r="M26">
            <v>600000209</v>
          </cell>
          <cell r="N26">
            <v>235313</v>
          </cell>
          <cell r="O26">
            <v>36923</v>
          </cell>
          <cell r="P26">
            <v>37343</v>
          </cell>
          <cell r="Q26">
            <v>0</v>
          </cell>
          <cell r="R26">
            <v>99</v>
          </cell>
          <cell r="S26" t="str">
            <v>O'Neill,George</v>
          </cell>
          <cell r="T26" t="str">
            <v>Vodenicarov,Kveta</v>
          </cell>
          <cell r="V26">
            <v>668746</v>
          </cell>
          <cell r="W26">
            <v>668746</v>
          </cell>
          <cell r="Z26">
            <v>2000</v>
          </cell>
          <cell r="AA26">
            <v>0</v>
          </cell>
          <cell r="AB26">
            <v>37088</v>
          </cell>
          <cell r="AC26" t="str">
            <v>100% Complete</v>
          </cell>
        </row>
        <row r="27">
          <cell r="A27">
            <v>1005</v>
          </cell>
          <cell r="B27" t="str">
            <v>Green</v>
          </cell>
          <cell r="C27" t="str">
            <v>M&amp;A Integration</v>
          </cell>
          <cell r="D27" t="str">
            <v>Quinte West</v>
          </cell>
          <cell r="E27" t="str">
            <v>Corporate Development</v>
          </cell>
          <cell r="F27" t="str">
            <v>RECSV</v>
          </cell>
          <cell r="J27">
            <v>230002747</v>
          </cell>
          <cell r="K27">
            <v>37025</v>
          </cell>
          <cell r="L27">
            <v>37027</v>
          </cell>
          <cell r="M27">
            <v>600000364</v>
          </cell>
          <cell r="N27">
            <v>251889</v>
          </cell>
          <cell r="O27">
            <v>36923</v>
          </cell>
          <cell r="P27">
            <v>37343</v>
          </cell>
          <cell r="Q27">
            <v>0</v>
          </cell>
          <cell r="R27">
            <v>99</v>
          </cell>
          <cell r="S27" t="str">
            <v>O'Neill,George</v>
          </cell>
          <cell r="T27" t="str">
            <v>Vodenicarov,Kveta</v>
          </cell>
          <cell r="V27">
            <v>668746</v>
          </cell>
          <cell r="W27">
            <v>668746</v>
          </cell>
          <cell r="Z27">
            <v>2000</v>
          </cell>
          <cell r="AA27">
            <v>0</v>
          </cell>
          <cell r="AB27">
            <v>37203</v>
          </cell>
          <cell r="AC27" t="str">
            <v>40% Complete</v>
          </cell>
        </row>
        <row r="28">
          <cell r="A28">
            <v>1005</v>
          </cell>
          <cell r="B28" t="str">
            <v>Green</v>
          </cell>
          <cell r="C28" t="str">
            <v>M&amp;A Integration</v>
          </cell>
          <cell r="D28" t="str">
            <v>Campbellford Seymour</v>
          </cell>
          <cell r="E28" t="str">
            <v>Corporate Development</v>
          </cell>
          <cell r="F28" t="str">
            <v>RECSV</v>
          </cell>
          <cell r="J28">
            <v>230002746</v>
          </cell>
          <cell r="K28">
            <v>37025</v>
          </cell>
          <cell r="L28">
            <v>37027</v>
          </cell>
          <cell r="M28">
            <v>600000365</v>
          </cell>
          <cell r="N28">
            <v>251890</v>
          </cell>
          <cell r="O28">
            <v>36923</v>
          </cell>
          <cell r="P28">
            <v>37343</v>
          </cell>
          <cell r="Q28">
            <v>0</v>
          </cell>
          <cell r="R28">
            <v>99</v>
          </cell>
          <cell r="S28" t="str">
            <v>O'Neill,George</v>
          </cell>
          <cell r="T28" t="str">
            <v>Vodenicarov,Kveta</v>
          </cell>
          <cell r="V28">
            <v>668746</v>
          </cell>
          <cell r="W28">
            <v>668746</v>
          </cell>
          <cell r="Z28">
            <v>2000</v>
          </cell>
          <cell r="AA28">
            <v>0</v>
          </cell>
          <cell r="AB28">
            <v>37203</v>
          </cell>
          <cell r="AC28" t="str">
            <v>30% Complete</v>
          </cell>
        </row>
        <row r="29">
          <cell r="A29">
            <v>1005</v>
          </cell>
          <cell r="B29" t="str">
            <v>Green</v>
          </cell>
          <cell r="C29" t="str">
            <v>M&amp;A Integration</v>
          </cell>
          <cell r="D29" t="str">
            <v>Nipigon</v>
          </cell>
          <cell r="E29" t="str">
            <v>Corporate Development</v>
          </cell>
          <cell r="F29" t="str">
            <v>RECSV</v>
          </cell>
          <cell r="J29">
            <v>230002748</v>
          </cell>
          <cell r="K29">
            <v>37025</v>
          </cell>
          <cell r="L29">
            <v>37027</v>
          </cell>
          <cell r="M29">
            <v>600000366</v>
          </cell>
          <cell r="N29">
            <v>251892</v>
          </cell>
          <cell r="O29">
            <v>36923</v>
          </cell>
          <cell r="P29">
            <v>37343</v>
          </cell>
          <cell r="Q29">
            <v>0</v>
          </cell>
          <cell r="R29">
            <v>99</v>
          </cell>
          <cell r="S29" t="str">
            <v>O'Neill,George</v>
          </cell>
          <cell r="T29" t="str">
            <v>Vodenicarov,Kveta</v>
          </cell>
          <cell r="V29">
            <v>668746</v>
          </cell>
          <cell r="W29">
            <v>668746</v>
          </cell>
          <cell r="Z29">
            <v>2000</v>
          </cell>
          <cell r="AA29">
            <v>0</v>
          </cell>
          <cell r="AB29">
            <v>37203</v>
          </cell>
          <cell r="AC29" t="str">
            <v>100% Complete</v>
          </cell>
        </row>
        <row r="30">
          <cell r="A30">
            <v>1005</v>
          </cell>
          <cell r="B30" t="str">
            <v>Green</v>
          </cell>
          <cell r="C30" t="str">
            <v>M&amp;A Integration</v>
          </cell>
          <cell r="D30" t="str">
            <v>Bancroft</v>
          </cell>
          <cell r="E30" t="str">
            <v>Corporate Development</v>
          </cell>
          <cell r="F30" t="str">
            <v>RECSV</v>
          </cell>
          <cell r="J30">
            <v>230002749</v>
          </cell>
          <cell r="K30">
            <v>37025</v>
          </cell>
          <cell r="L30">
            <v>37026</v>
          </cell>
          <cell r="M30">
            <v>600000363</v>
          </cell>
          <cell r="N30">
            <v>251893</v>
          </cell>
          <cell r="O30">
            <v>36923</v>
          </cell>
          <cell r="P30">
            <v>37343</v>
          </cell>
          <cell r="Q30">
            <v>0</v>
          </cell>
          <cell r="R30">
            <v>99</v>
          </cell>
          <cell r="S30" t="str">
            <v>O'Neill,George</v>
          </cell>
          <cell r="T30" t="str">
            <v>Vodenicarov,Kveta</v>
          </cell>
          <cell r="V30">
            <v>668746</v>
          </cell>
          <cell r="W30">
            <v>668746</v>
          </cell>
          <cell r="Z30">
            <v>2000</v>
          </cell>
          <cell r="AA30">
            <v>0</v>
          </cell>
          <cell r="AB30">
            <v>37203</v>
          </cell>
          <cell r="AC30" t="str">
            <v>100% Complete</v>
          </cell>
        </row>
        <row r="31">
          <cell r="A31">
            <v>1005</v>
          </cell>
          <cell r="B31" t="str">
            <v>Green</v>
          </cell>
          <cell r="C31" t="str">
            <v>M&amp;A Integration</v>
          </cell>
          <cell r="D31" t="str">
            <v>Deep River</v>
          </cell>
          <cell r="E31" t="str">
            <v>Corporate Development</v>
          </cell>
          <cell r="F31" t="str">
            <v>RECSV</v>
          </cell>
          <cell r="J31">
            <v>230002624</v>
          </cell>
          <cell r="M31">
            <v>600000137</v>
          </cell>
          <cell r="N31">
            <v>223472</v>
          </cell>
          <cell r="O31">
            <v>36923</v>
          </cell>
          <cell r="P31">
            <v>37343</v>
          </cell>
          <cell r="Q31">
            <v>0</v>
          </cell>
          <cell r="R31">
            <v>99</v>
          </cell>
          <cell r="S31" t="str">
            <v>O'Neill,George</v>
          </cell>
          <cell r="T31" t="str">
            <v>Vodenicarov,Kveta</v>
          </cell>
          <cell r="V31">
            <v>668746</v>
          </cell>
          <cell r="W31">
            <v>668746</v>
          </cell>
          <cell r="Z31">
            <v>2000</v>
          </cell>
          <cell r="AA31">
            <v>0</v>
          </cell>
          <cell r="AB31">
            <v>37048</v>
          </cell>
          <cell r="AC31" t="str">
            <v>100% Complete</v>
          </cell>
        </row>
        <row r="32">
          <cell r="A32">
            <v>1156</v>
          </cell>
          <cell r="B32" t="str">
            <v>Green</v>
          </cell>
          <cell r="C32" t="str">
            <v>Demereger OPGI Data Link</v>
          </cell>
          <cell r="E32" t="str">
            <v>ETS</v>
          </cell>
          <cell r="F32" t="str">
            <v>OM&amp;A</v>
          </cell>
          <cell r="K32">
            <v>36967</v>
          </cell>
          <cell r="L32">
            <v>36984</v>
          </cell>
          <cell r="M32">
            <v>600000290</v>
          </cell>
          <cell r="N32">
            <v>242316</v>
          </cell>
          <cell r="O32">
            <v>36893</v>
          </cell>
          <cell r="P32">
            <v>37077</v>
          </cell>
          <cell r="Q32">
            <v>0</v>
          </cell>
          <cell r="R32">
            <v>99</v>
          </cell>
          <cell r="S32" t="str">
            <v>Ladha,Nargis</v>
          </cell>
          <cell r="T32" t="str">
            <v>Prychiko, Mike</v>
          </cell>
          <cell r="U32">
            <v>120000</v>
          </cell>
          <cell r="V32">
            <v>41200</v>
          </cell>
          <cell r="W32">
            <v>109200</v>
          </cell>
          <cell r="X32">
            <v>120000</v>
          </cell>
          <cell r="Y32">
            <v>39200</v>
          </cell>
          <cell r="Z32">
            <v>0</v>
          </cell>
          <cell r="AA32">
            <v>0</v>
          </cell>
          <cell r="AB32">
            <v>37167</v>
          </cell>
        </row>
        <row r="33">
          <cell r="A33">
            <v>1092</v>
          </cell>
          <cell r="B33" t="str">
            <v>Green</v>
          </cell>
          <cell r="C33" t="str">
            <v>New Connects Estimating Tool - Phase II - Stage 1</v>
          </cell>
          <cell r="E33" t="str">
            <v>Network Services</v>
          </cell>
          <cell r="F33" t="str">
            <v>RECSV</v>
          </cell>
          <cell r="J33">
            <v>300007902</v>
          </cell>
          <cell r="K33">
            <v>36967</v>
          </cell>
          <cell r="M33">
            <v>600000335</v>
          </cell>
          <cell r="N33">
            <v>245620</v>
          </cell>
          <cell r="P33">
            <v>37011</v>
          </cell>
          <cell r="Q33">
            <v>0</v>
          </cell>
          <cell r="R33">
            <v>95</v>
          </cell>
          <cell r="S33" t="str">
            <v>Dhaliwal,David</v>
          </cell>
          <cell r="T33" t="str">
            <v>Wong, Sam</v>
          </cell>
          <cell r="U33">
            <v>21000</v>
          </cell>
          <cell r="V33">
            <v>5000</v>
          </cell>
          <cell r="W33">
            <v>0</v>
          </cell>
          <cell r="X33">
            <v>21000</v>
          </cell>
          <cell r="Y33">
            <v>5000</v>
          </cell>
          <cell r="Z33">
            <v>0</v>
          </cell>
          <cell r="AA33">
            <v>0</v>
          </cell>
          <cell r="AB33">
            <v>37180</v>
          </cell>
          <cell r="AC33" t="str">
            <v>DD working with SeNam to deterimine Actual $</v>
          </cell>
        </row>
        <row r="34">
          <cell r="A34">
            <v>1090</v>
          </cell>
          <cell r="B34" t="str">
            <v>Green</v>
          </cell>
          <cell r="C34" t="str">
            <v>PassPort Attribute Input Panel</v>
          </cell>
          <cell r="E34" t="str">
            <v>Network Services</v>
          </cell>
          <cell r="F34" t="str">
            <v>RECSV</v>
          </cell>
          <cell r="J34">
            <v>300007898</v>
          </cell>
          <cell r="K34">
            <v>37001</v>
          </cell>
          <cell r="L34">
            <v>37001</v>
          </cell>
          <cell r="M34">
            <v>600000332</v>
          </cell>
          <cell r="N34">
            <v>245255</v>
          </cell>
          <cell r="O34">
            <v>36948</v>
          </cell>
          <cell r="P34">
            <v>37033</v>
          </cell>
          <cell r="Q34">
            <v>1</v>
          </cell>
          <cell r="R34">
            <v>90</v>
          </cell>
          <cell r="S34" t="str">
            <v>Dhaliwal,David</v>
          </cell>
          <cell r="T34" t="str">
            <v>Lau, Andy</v>
          </cell>
          <cell r="U34">
            <v>48000</v>
          </cell>
          <cell r="V34">
            <v>10000</v>
          </cell>
          <cell r="W34">
            <v>0</v>
          </cell>
          <cell r="X34">
            <v>48000</v>
          </cell>
          <cell r="Y34">
            <v>30382</v>
          </cell>
          <cell r="Z34">
            <v>38000</v>
          </cell>
          <cell r="AA34">
            <v>0</v>
          </cell>
          <cell r="AB34">
            <v>37183</v>
          </cell>
        </row>
        <row r="35">
          <cell r="A35">
            <v>1059</v>
          </cell>
          <cell r="B35" t="str">
            <v>Green</v>
          </cell>
          <cell r="C35" t="str">
            <v>PENFAX Repatriation</v>
          </cell>
          <cell r="E35" t="str">
            <v>Human Resources</v>
          </cell>
          <cell r="F35" t="str">
            <v>RECSV</v>
          </cell>
          <cell r="J35" t="str">
            <v xml:space="preserve">   HR0000001</v>
          </cell>
          <cell r="K35">
            <v>36980</v>
          </cell>
          <cell r="L35">
            <v>36984</v>
          </cell>
          <cell r="M35">
            <v>600000292</v>
          </cell>
          <cell r="N35">
            <v>241645</v>
          </cell>
          <cell r="O35">
            <v>36973</v>
          </cell>
          <cell r="P35">
            <v>37042</v>
          </cell>
          <cell r="Q35">
            <v>0</v>
          </cell>
          <cell r="R35">
            <v>99</v>
          </cell>
          <cell r="S35" t="str">
            <v>Wright,S C</v>
          </cell>
          <cell r="T35" t="str">
            <v>Vodenicarov,Kveta</v>
          </cell>
          <cell r="U35">
            <v>105000</v>
          </cell>
          <cell r="V35">
            <v>69680</v>
          </cell>
          <cell r="W35">
            <v>100005</v>
          </cell>
          <cell r="X35">
            <v>105000</v>
          </cell>
          <cell r="Y35">
            <v>69680</v>
          </cell>
          <cell r="Z35">
            <v>10000</v>
          </cell>
          <cell r="AA35">
            <v>1</v>
          </cell>
          <cell r="AB35">
            <v>37166</v>
          </cell>
        </row>
        <row r="36">
          <cell r="A36">
            <v>1047</v>
          </cell>
          <cell r="B36" t="str">
            <v>Green</v>
          </cell>
          <cell r="C36" t="str">
            <v>Pensioner Pay Repatriation</v>
          </cell>
          <cell r="E36" t="str">
            <v>Human Resources</v>
          </cell>
          <cell r="F36" t="str">
            <v>RECSV</v>
          </cell>
          <cell r="J36" t="str">
            <v xml:space="preserve">   HR0000001</v>
          </cell>
          <cell r="K36">
            <v>36990</v>
          </cell>
          <cell r="L36">
            <v>36990</v>
          </cell>
          <cell r="M36">
            <v>600000326</v>
          </cell>
          <cell r="N36">
            <v>243574</v>
          </cell>
          <cell r="O36">
            <v>36893</v>
          </cell>
          <cell r="P36">
            <v>37050</v>
          </cell>
          <cell r="Q36">
            <v>0</v>
          </cell>
          <cell r="R36">
            <v>76</v>
          </cell>
          <cell r="S36" t="str">
            <v>Wright,S C</v>
          </cell>
          <cell r="T36" t="str">
            <v>Thoms,Marylou</v>
          </cell>
          <cell r="U36">
            <v>484000</v>
          </cell>
          <cell r="V36">
            <v>206500</v>
          </cell>
          <cell r="W36">
            <v>0</v>
          </cell>
          <cell r="X36">
            <v>484000</v>
          </cell>
          <cell r="Y36">
            <v>206500</v>
          </cell>
          <cell r="Z36">
            <v>2854000</v>
          </cell>
          <cell r="AA36">
            <v>0</v>
          </cell>
          <cell r="AB36">
            <v>37049</v>
          </cell>
        </row>
        <row r="37">
          <cell r="A37">
            <v>1110</v>
          </cell>
          <cell r="B37" t="str">
            <v>Green</v>
          </cell>
          <cell r="C37" t="str">
            <v>Performance Division DataMart Support - JMARC</v>
          </cell>
          <cell r="E37" t="str">
            <v>Regulatory &amp; Govt Affairs</v>
          </cell>
          <cell r="F37" t="str">
            <v>RECSV</v>
          </cell>
          <cell r="J37">
            <v>200000025</v>
          </cell>
          <cell r="K37">
            <v>36977</v>
          </cell>
          <cell r="L37">
            <v>36984</v>
          </cell>
          <cell r="M37">
            <v>600000291</v>
          </cell>
          <cell r="N37">
            <v>241667</v>
          </cell>
          <cell r="O37">
            <v>37012</v>
          </cell>
          <cell r="P37">
            <v>37106</v>
          </cell>
          <cell r="Q37">
            <v>0</v>
          </cell>
          <cell r="R37">
            <v>1</v>
          </cell>
          <cell r="S37" t="str">
            <v>Smith,Kevin</v>
          </cell>
          <cell r="T37" t="str">
            <v>Ruatos, Moises</v>
          </cell>
          <cell r="U37">
            <v>20000</v>
          </cell>
          <cell r="V37">
            <v>0</v>
          </cell>
          <cell r="W37">
            <v>0</v>
          </cell>
          <cell r="X37">
            <v>20000</v>
          </cell>
          <cell r="Y37">
            <v>6000</v>
          </cell>
          <cell r="Z37">
            <v>0</v>
          </cell>
          <cell r="AA37">
            <v>0</v>
          </cell>
          <cell r="AB37">
            <v>37167</v>
          </cell>
        </row>
        <row r="38">
          <cell r="A38">
            <v>1089</v>
          </cell>
          <cell r="B38" t="str">
            <v>Green</v>
          </cell>
          <cell r="C38" t="str">
            <v>Scheduling Enabler</v>
          </cell>
          <cell r="E38" t="str">
            <v>Network Services</v>
          </cell>
          <cell r="F38" t="str">
            <v>RECSV</v>
          </cell>
          <cell r="J38">
            <v>300007899</v>
          </cell>
          <cell r="K38">
            <v>37001</v>
          </cell>
          <cell r="L38">
            <v>37001</v>
          </cell>
          <cell r="M38">
            <v>600000333</v>
          </cell>
          <cell r="N38">
            <v>245256</v>
          </cell>
          <cell r="O38">
            <v>36948</v>
          </cell>
          <cell r="P38">
            <v>37035</v>
          </cell>
          <cell r="Q38">
            <v>1</v>
          </cell>
          <cell r="R38">
            <v>100</v>
          </cell>
          <cell r="S38" t="str">
            <v>Dhaliwal,David</v>
          </cell>
          <cell r="T38" t="str">
            <v>Fung, Victor</v>
          </cell>
          <cell r="U38">
            <v>104000</v>
          </cell>
          <cell r="V38">
            <v>83000</v>
          </cell>
          <cell r="W38">
            <v>0</v>
          </cell>
          <cell r="X38">
            <v>104000</v>
          </cell>
          <cell r="Y38">
            <v>83000</v>
          </cell>
          <cell r="Z38">
            <v>0</v>
          </cell>
          <cell r="AA38">
            <v>1</v>
          </cell>
          <cell r="AB38">
            <v>37166</v>
          </cell>
          <cell r="AC38" t="str">
            <v>Budget changed as per V. Fung Change Report May 3, 01.</v>
          </cell>
        </row>
        <row r="39">
          <cell r="A39">
            <v>1124</v>
          </cell>
          <cell r="B39" t="str">
            <v>Green</v>
          </cell>
          <cell r="C39" t="str">
            <v>Single Point of Entry/eProcurement - Phase2</v>
          </cell>
          <cell r="E39" t="str">
            <v>SMMS</v>
          </cell>
          <cell r="F39" t="str">
            <v>Capital</v>
          </cell>
          <cell r="J39">
            <v>300005061</v>
          </cell>
          <cell r="M39" t="str">
            <v xml:space="preserve">   60000090   940000088</v>
          </cell>
          <cell r="N39" t="str">
            <v xml:space="preserve">   H224649   H197659   H232873   H232876   H242810   H197663   324221</v>
          </cell>
          <cell r="O39">
            <v>36892</v>
          </cell>
          <cell r="P39">
            <v>37315</v>
          </cell>
          <cell r="Q39">
            <v>0</v>
          </cell>
          <cell r="R39">
            <v>100</v>
          </cell>
          <cell r="S39" t="str">
            <v>Ladha,Nargis</v>
          </cell>
          <cell r="T39" t="str">
            <v>Iordanous,Hermes</v>
          </cell>
          <cell r="U39">
            <v>2095000</v>
          </cell>
          <cell r="V39">
            <v>1980000</v>
          </cell>
          <cell r="W39">
            <v>1980000</v>
          </cell>
          <cell r="X39">
            <v>140805</v>
          </cell>
          <cell r="Y39">
            <v>909000</v>
          </cell>
          <cell r="Z39">
            <v>0</v>
          </cell>
          <cell r="AA39">
            <v>0</v>
          </cell>
          <cell r="AB39">
            <v>37337</v>
          </cell>
        </row>
        <row r="40">
          <cell r="A40">
            <v>186879</v>
          </cell>
          <cell r="B40" t="str">
            <v>Yellow</v>
          </cell>
          <cell r="C40" t="str">
            <v>Work Queue Management Process</v>
          </cell>
          <cell r="E40" t="str">
            <v>ETS</v>
          </cell>
          <cell r="F40" t="str">
            <v>OM&amp;A</v>
          </cell>
          <cell r="M40">
            <v>600000135</v>
          </cell>
          <cell r="N40">
            <v>223625</v>
          </cell>
          <cell r="O40">
            <v>36747</v>
          </cell>
          <cell r="P40">
            <v>37244</v>
          </cell>
          <cell r="Q40">
            <v>4</v>
          </cell>
          <cell r="R40">
            <v>97</v>
          </cell>
          <cell r="S40" t="str">
            <v>Ladha,Nargis</v>
          </cell>
          <cell r="T40" t="str">
            <v>Rhem,Rick</v>
          </cell>
          <cell r="U40">
            <v>51000</v>
          </cell>
          <cell r="V40">
            <v>50787</v>
          </cell>
          <cell r="W40">
            <v>0</v>
          </cell>
          <cell r="X40">
            <v>51000</v>
          </cell>
          <cell r="Y40">
            <v>50787</v>
          </cell>
          <cell r="Z40">
            <v>52000</v>
          </cell>
          <cell r="AA40">
            <v>2</v>
          </cell>
          <cell r="AB40">
            <v>37274</v>
          </cell>
        </row>
        <row r="41">
          <cell r="A41">
            <v>1150</v>
          </cell>
          <cell r="B41" t="str">
            <v>Green</v>
          </cell>
          <cell r="C41" t="str">
            <v>Initiate Consignment Material of PassPort</v>
          </cell>
          <cell r="E41" t="str">
            <v>SMMS</v>
          </cell>
          <cell r="F41" t="str">
            <v>RECSV</v>
          </cell>
          <cell r="J41">
            <v>600000339</v>
          </cell>
          <cell r="K41">
            <v>37019</v>
          </cell>
          <cell r="L41">
            <v>37021</v>
          </cell>
          <cell r="M41">
            <v>600000362</v>
          </cell>
          <cell r="N41">
            <v>251894</v>
          </cell>
          <cell r="O41">
            <v>37019</v>
          </cell>
          <cell r="P41">
            <v>37366</v>
          </cell>
          <cell r="Q41">
            <v>1</v>
          </cell>
          <cell r="R41">
            <v>25</v>
          </cell>
          <cell r="S41" t="str">
            <v>Ladha,Nargis</v>
          </cell>
          <cell r="T41" t="str">
            <v>Lam,S N</v>
          </cell>
          <cell r="U41">
            <v>27320</v>
          </cell>
          <cell r="V41">
            <v>3510</v>
          </cell>
          <cell r="W41">
            <v>5500</v>
          </cell>
          <cell r="X41">
            <v>13320</v>
          </cell>
          <cell r="Y41">
            <v>3310</v>
          </cell>
          <cell r="Z41">
            <v>20000</v>
          </cell>
          <cell r="AA41">
            <v>1</v>
          </cell>
          <cell r="AB41">
            <v>37320</v>
          </cell>
        </row>
        <row r="42">
          <cell r="A42">
            <v>1155</v>
          </cell>
          <cell r="B42" t="str">
            <v>Green</v>
          </cell>
          <cell r="C42" t="str">
            <v>Cheque Run Automation</v>
          </cell>
          <cell r="E42" t="str">
            <v>Finance</v>
          </cell>
          <cell r="F42" t="str">
            <v>RECSV</v>
          </cell>
          <cell r="J42">
            <v>200000038</v>
          </cell>
          <cell r="K42">
            <v>37023</v>
          </cell>
          <cell r="L42">
            <v>37027</v>
          </cell>
          <cell r="M42">
            <v>600000369</v>
          </cell>
          <cell r="N42">
            <v>251888</v>
          </cell>
          <cell r="O42">
            <v>37025</v>
          </cell>
          <cell r="P42">
            <v>37103</v>
          </cell>
          <cell r="Q42">
            <v>0</v>
          </cell>
          <cell r="R42">
            <v>100</v>
          </cell>
          <cell r="S42" t="str">
            <v>Wright,S C</v>
          </cell>
          <cell r="T42" t="str">
            <v>Kwan,Alan</v>
          </cell>
          <cell r="U42">
            <v>32860</v>
          </cell>
          <cell r="V42">
            <v>34469</v>
          </cell>
          <cell r="W42">
            <v>32860</v>
          </cell>
          <cell r="X42">
            <v>32860</v>
          </cell>
          <cell r="Y42">
            <v>34469</v>
          </cell>
          <cell r="Z42">
            <v>0</v>
          </cell>
          <cell r="AA42">
            <v>0</v>
          </cell>
          <cell r="AB42">
            <v>37168</v>
          </cell>
        </row>
        <row r="43">
          <cell r="A43">
            <v>1096</v>
          </cell>
          <cell r="B43" t="str">
            <v>Green</v>
          </cell>
          <cell r="C43" t="str">
            <v>Document Management - Automanager Workflow Upgrade to Meridian</v>
          </cell>
          <cell r="E43" t="str">
            <v>Network Services</v>
          </cell>
          <cell r="F43" t="str">
            <v>RECSV</v>
          </cell>
          <cell r="J43">
            <v>300008072</v>
          </cell>
          <cell r="K43">
            <v>37026</v>
          </cell>
          <cell r="L43">
            <v>37027</v>
          </cell>
          <cell r="M43">
            <v>600000379</v>
          </cell>
          <cell r="N43">
            <v>251963</v>
          </cell>
          <cell r="O43">
            <v>37041</v>
          </cell>
          <cell r="P43">
            <v>37151</v>
          </cell>
          <cell r="Q43">
            <v>0</v>
          </cell>
          <cell r="R43">
            <v>50</v>
          </cell>
          <cell r="S43" t="str">
            <v>Dhaliwal,David</v>
          </cell>
          <cell r="T43" t="str">
            <v>Wasik,Art</v>
          </cell>
          <cell r="U43">
            <v>90000</v>
          </cell>
          <cell r="V43">
            <v>0</v>
          </cell>
          <cell r="W43">
            <v>0</v>
          </cell>
          <cell r="X43">
            <v>90000</v>
          </cell>
          <cell r="Y43">
            <v>4500</v>
          </cell>
          <cell r="Z43">
            <v>0</v>
          </cell>
          <cell r="AA43">
            <v>0</v>
          </cell>
          <cell r="AB43">
            <v>37203</v>
          </cell>
          <cell r="AC43" t="str">
            <v>GIS Server was used for implementation.  Need to recover money for server from NS</v>
          </cell>
        </row>
        <row r="44">
          <cell r="A44">
            <v>1146</v>
          </cell>
          <cell r="B44" t="str">
            <v>Green</v>
          </cell>
          <cell r="C44" t="str">
            <v>Enhancements to The Distribution Operations Management Centre (DOMC) Web Site</v>
          </cell>
          <cell r="E44" t="str">
            <v>Network Services</v>
          </cell>
          <cell r="F44" t="str">
            <v>RECSV</v>
          </cell>
          <cell r="J44">
            <v>300006167</v>
          </cell>
          <cell r="K44">
            <v>37027</v>
          </cell>
          <cell r="L44">
            <v>37027</v>
          </cell>
          <cell r="M44">
            <v>600000374</v>
          </cell>
          <cell r="N44">
            <v>251883</v>
          </cell>
          <cell r="O44">
            <v>37012</v>
          </cell>
          <cell r="P44">
            <v>37165</v>
          </cell>
          <cell r="Q44">
            <v>1</v>
          </cell>
          <cell r="R44">
            <v>99</v>
          </cell>
          <cell r="S44" t="str">
            <v>Dhaliwal,David</v>
          </cell>
          <cell r="T44" t="str">
            <v>Moretto,Veena</v>
          </cell>
          <cell r="U44">
            <v>27000</v>
          </cell>
          <cell r="V44">
            <v>0</v>
          </cell>
          <cell r="W44">
            <v>0</v>
          </cell>
          <cell r="X44">
            <v>27000</v>
          </cell>
          <cell r="Y44">
            <v>12600</v>
          </cell>
          <cell r="Z44">
            <v>0</v>
          </cell>
          <cell r="AA44">
            <v>0</v>
          </cell>
          <cell r="AB44">
            <v>37180</v>
          </cell>
        </row>
        <row r="45">
          <cell r="A45">
            <v>1087</v>
          </cell>
          <cell r="B45" t="str">
            <v>Green</v>
          </cell>
          <cell r="C45" t="str">
            <v>Reporting - Java Reports</v>
          </cell>
          <cell r="E45" t="str">
            <v>Network Services</v>
          </cell>
          <cell r="F45" t="str">
            <v>RECSV</v>
          </cell>
          <cell r="J45">
            <v>300007903</v>
          </cell>
          <cell r="M45">
            <v>940000161</v>
          </cell>
          <cell r="N45" t="str">
            <v xml:space="preserve">   325914   325916   325918   325919   325922   325923   325913</v>
          </cell>
          <cell r="O45">
            <v>37001</v>
          </cell>
          <cell r="P45">
            <v>37618</v>
          </cell>
          <cell r="Q45">
            <v>1</v>
          </cell>
          <cell r="R45">
            <v>20</v>
          </cell>
          <cell r="S45" t="str">
            <v>Dhaliwal,David</v>
          </cell>
          <cell r="T45" t="str">
            <v>Lam,S N</v>
          </cell>
          <cell r="U45">
            <v>257000</v>
          </cell>
          <cell r="V45">
            <v>31000</v>
          </cell>
          <cell r="W45">
            <v>64000</v>
          </cell>
          <cell r="X45">
            <v>257000</v>
          </cell>
          <cell r="Y45">
            <v>174015</v>
          </cell>
          <cell r="Z45">
            <v>190000</v>
          </cell>
          <cell r="AA45">
            <v>0</v>
          </cell>
          <cell r="AB45">
            <v>37337</v>
          </cell>
          <cell r="AC45" t="str">
            <v>600000336, Hydro One W.O#50217, 250218, 248689, 250212, 250214, 250222, 250224, _x000D_
300007903 Client PID</v>
          </cell>
        </row>
        <row r="46">
          <cell r="A46">
            <v>1166</v>
          </cell>
          <cell r="B46" t="str">
            <v>Green</v>
          </cell>
          <cell r="C46" t="str">
            <v>Webtop Portal &amp; Web Stds for Hydro One Intranet</v>
          </cell>
          <cell r="E46" t="str">
            <v>ETS</v>
          </cell>
          <cell r="F46" t="str">
            <v>OM&amp;A</v>
          </cell>
          <cell r="K46">
            <v>37021</v>
          </cell>
          <cell r="L46">
            <v>37021</v>
          </cell>
          <cell r="M46">
            <v>600000360</v>
          </cell>
          <cell r="N46">
            <v>250462</v>
          </cell>
          <cell r="Q46">
            <v>0</v>
          </cell>
          <cell r="R46">
            <v>90</v>
          </cell>
          <cell r="S46" t="str">
            <v>Smith,Kevin</v>
          </cell>
          <cell r="T46" t="str">
            <v>Saponara,Joe</v>
          </cell>
          <cell r="U46">
            <v>398000</v>
          </cell>
          <cell r="V46">
            <v>326000</v>
          </cell>
          <cell r="W46">
            <v>326000</v>
          </cell>
          <cell r="X46">
            <v>398000</v>
          </cell>
          <cell r="Z46">
            <v>40000</v>
          </cell>
          <cell r="AA46">
            <v>0</v>
          </cell>
          <cell r="AB46">
            <v>37216</v>
          </cell>
          <cell r="AC46" t="str">
            <v>External PM will do the work. - Glenn Scott is aware of this._x000D_
2001-11-19 120k was journalized to the new PID 600 000 678</v>
          </cell>
        </row>
        <row r="47">
          <cell r="A47">
            <v>1164</v>
          </cell>
          <cell r="B47" t="str">
            <v>Green</v>
          </cell>
          <cell r="C47" t="str">
            <v>Digital Equipment Cost Estimates/Purchase</v>
          </cell>
          <cell r="E47" t="str">
            <v>Network Services</v>
          </cell>
          <cell r="F47" t="str">
            <v>RECSV</v>
          </cell>
          <cell r="J47" t="str">
            <v xml:space="preserve">   ADMINOPS1</v>
          </cell>
          <cell r="K47">
            <v>37047</v>
          </cell>
          <cell r="L47">
            <v>37048</v>
          </cell>
          <cell r="M47">
            <v>600000528</v>
          </cell>
          <cell r="N47">
            <v>257389</v>
          </cell>
          <cell r="O47">
            <v>37017</v>
          </cell>
          <cell r="P47">
            <v>37134</v>
          </cell>
          <cell r="Q47">
            <v>0</v>
          </cell>
          <cell r="R47">
            <v>100</v>
          </cell>
          <cell r="S47" t="str">
            <v>Dhaliwal,David</v>
          </cell>
          <cell r="T47" t="str">
            <v>Parrish,Mike</v>
          </cell>
          <cell r="U47">
            <v>14725</v>
          </cell>
          <cell r="V47">
            <v>5625</v>
          </cell>
          <cell r="W47">
            <v>5625</v>
          </cell>
          <cell r="X47">
            <v>14725</v>
          </cell>
          <cell r="Y47">
            <v>5625</v>
          </cell>
          <cell r="Z47">
            <v>9100</v>
          </cell>
          <cell r="AA47">
            <v>0</v>
          </cell>
          <cell r="AB47">
            <v>37180</v>
          </cell>
        </row>
        <row r="48">
          <cell r="A48">
            <v>1044</v>
          </cell>
          <cell r="B48" t="str">
            <v>Green</v>
          </cell>
          <cell r="C48" t="str">
            <v>Cost Centre &amp; Payroll ID Alignment</v>
          </cell>
          <cell r="E48" t="str">
            <v>Finance</v>
          </cell>
          <cell r="F48" t="str">
            <v>RECSV</v>
          </cell>
          <cell r="J48">
            <v>200000010</v>
          </cell>
          <cell r="K48">
            <v>36991</v>
          </cell>
          <cell r="L48">
            <v>36991</v>
          </cell>
          <cell r="M48">
            <v>600000328</v>
          </cell>
          <cell r="N48">
            <v>243578</v>
          </cell>
          <cell r="O48">
            <v>36983</v>
          </cell>
          <cell r="P48">
            <v>37179</v>
          </cell>
          <cell r="Q48">
            <v>1</v>
          </cell>
          <cell r="R48">
            <v>100</v>
          </cell>
          <cell r="S48" t="str">
            <v>Wright,S C</v>
          </cell>
          <cell r="T48" t="str">
            <v>Tung, Sui-Yung</v>
          </cell>
          <cell r="U48">
            <v>150000</v>
          </cell>
          <cell r="V48">
            <v>65000</v>
          </cell>
          <cell r="W48">
            <v>0</v>
          </cell>
          <cell r="X48">
            <v>150000</v>
          </cell>
          <cell r="Y48">
            <v>55950</v>
          </cell>
          <cell r="Z48">
            <v>0</v>
          </cell>
          <cell r="AA48">
            <v>0</v>
          </cell>
          <cell r="AB48">
            <v>37203</v>
          </cell>
        </row>
        <row r="49">
          <cell r="A49">
            <v>1005</v>
          </cell>
          <cell r="B49" t="str">
            <v>Green</v>
          </cell>
          <cell r="C49" t="str">
            <v>M&amp;A Integration</v>
          </cell>
          <cell r="D49" t="str">
            <v>Georgian Bay/Owen Sound</v>
          </cell>
          <cell r="E49" t="str">
            <v>Corporate Development</v>
          </cell>
          <cell r="F49" t="str">
            <v>RECSV</v>
          </cell>
          <cell r="J49">
            <v>230002769</v>
          </cell>
          <cell r="K49">
            <v>37053</v>
          </cell>
          <cell r="L49">
            <v>37053</v>
          </cell>
          <cell r="M49">
            <v>600000536</v>
          </cell>
          <cell r="N49">
            <v>258330</v>
          </cell>
          <cell r="O49">
            <v>36923</v>
          </cell>
          <cell r="P49">
            <v>37343</v>
          </cell>
          <cell r="Q49">
            <v>0</v>
          </cell>
          <cell r="R49">
            <v>99</v>
          </cell>
          <cell r="S49" t="str">
            <v>O'Neill,George</v>
          </cell>
          <cell r="T49" t="str">
            <v>Vodenicarov,Kveta</v>
          </cell>
          <cell r="V49">
            <v>668746</v>
          </cell>
          <cell r="W49">
            <v>668746</v>
          </cell>
          <cell r="Z49">
            <v>2000</v>
          </cell>
          <cell r="AA49">
            <v>0</v>
          </cell>
          <cell r="AB49">
            <v>37203</v>
          </cell>
          <cell r="AC49" t="str">
            <v>100% complete</v>
          </cell>
        </row>
        <row r="50">
          <cell r="A50">
            <v>1171</v>
          </cell>
          <cell r="B50" t="str">
            <v>Green</v>
          </cell>
          <cell r="C50" t="str">
            <v>Meter Reading Performance Data</v>
          </cell>
          <cell r="E50" t="str">
            <v>SMMS</v>
          </cell>
          <cell r="F50" t="str">
            <v>RECSV</v>
          </cell>
          <cell r="J50">
            <v>600000357</v>
          </cell>
          <cell r="K50">
            <v>37036</v>
          </cell>
          <cell r="L50">
            <v>37040</v>
          </cell>
          <cell r="M50">
            <v>600000524</v>
          </cell>
          <cell r="N50">
            <v>257388</v>
          </cell>
          <cell r="O50">
            <v>37041</v>
          </cell>
          <cell r="P50">
            <v>37069</v>
          </cell>
          <cell r="Q50">
            <v>0</v>
          </cell>
          <cell r="R50">
            <v>99</v>
          </cell>
          <cell r="S50" t="str">
            <v>Ladha,Nargis</v>
          </cell>
          <cell r="T50" t="str">
            <v>Poon,Alfred</v>
          </cell>
          <cell r="U50">
            <v>45000</v>
          </cell>
          <cell r="V50">
            <v>0</v>
          </cell>
          <cell r="W50">
            <v>0</v>
          </cell>
          <cell r="X50">
            <v>45000</v>
          </cell>
          <cell r="Z50">
            <v>0</v>
          </cell>
          <cell r="AA50">
            <v>0</v>
          </cell>
          <cell r="AB50">
            <v>37089</v>
          </cell>
        </row>
        <row r="51">
          <cell r="A51">
            <v>1158</v>
          </cell>
          <cell r="B51" t="str">
            <v>Green</v>
          </cell>
          <cell r="C51" t="str">
            <v>IRS Enhancements - Phase 1</v>
          </cell>
          <cell r="E51" t="str">
            <v>SMMS</v>
          </cell>
          <cell r="F51" t="str">
            <v>RECSV</v>
          </cell>
          <cell r="J51">
            <v>600000382</v>
          </cell>
          <cell r="K51">
            <v>37047</v>
          </cell>
          <cell r="L51">
            <v>37047</v>
          </cell>
          <cell r="M51">
            <v>600000526</v>
          </cell>
          <cell r="N51">
            <v>257384</v>
          </cell>
          <cell r="O51">
            <v>37041</v>
          </cell>
          <cell r="P51">
            <v>37148</v>
          </cell>
          <cell r="Q51">
            <v>1</v>
          </cell>
          <cell r="R51">
            <v>99</v>
          </cell>
          <cell r="S51" t="str">
            <v>Ladha,Nargis</v>
          </cell>
          <cell r="T51" t="str">
            <v>Ivanov, Ivaylo</v>
          </cell>
          <cell r="U51">
            <v>17140</v>
          </cell>
          <cell r="V51">
            <v>9972</v>
          </cell>
          <cell r="W51">
            <v>10000</v>
          </cell>
          <cell r="X51">
            <v>17140</v>
          </cell>
          <cell r="Y51">
            <v>12131</v>
          </cell>
          <cell r="Z51">
            <v>1000</v>
          </cell>
          <cell r="AA51">
            <v>0</v>
          </cell>
          <cell r="AB51">
            <v>37180</v>
          </cell>
        </row>
        <row r="52">
          <cell r="A52">
            <v>1214</v>
          </cell>
          <cell r="B52" t="str">
            <v>Green</v>
          </cell>
          <cell r="C52" t="str">
            <v>Rate Increase IVR</v>
          </cell>
          <cell r="E52" t="str">
            <v>Customer Relations-CSO</v>
          </cell>
          <cell r="F52" t="str">
            <v>RECSV</v>
          </cell>
          <cell r="J52">
            <v>600000358</v>
          </cell>
          <cell r="K52">
            <v>37047</v>
          </cell>
          <cell r="L52">
            <v>37048</v>
          </cell>
          <cell r="M52">
            <v>600000527</v>
          </cell>
          <cell r="N52">
            <v>257390</v>
          </cell>
          <cell r="O52">
            <v>37047</v>
          </cell>
          <cell r="P52">
            <v>37155</v>
          </cell>
          <cell r="Q52">
            <v>0</v>
          </cell>
          <cell r="R52">
            <v>99</v>
          </cell>
          <cell r="S52" t="str">
            <v>Ladha,Nargis</v>
          </cell>
          <cell r="T52" t="str">
            <v>Kowgier,Edward</v>
          </cell>
          <cell r="U52">
            <v>26652</v>
          </cell>
          <cell r="V52">
            <v>11878</v>
          </cell>
          <cell r="W52">
            <v>26652</v>
          </cell>
          <cell r="X52">
            <v>26652</v>
          </cell>
          <cell r="Y52">
            <v>11876</v>
          </cell>
          <cell r="Z52">
            <v>0</v>
          </cell>
          <cell r="AA52">
            <v>0</v>
          </cell>
          <cell r="AB52">
            <v>37180</v>
          </cell>
        </row>
        <row r="53">
          <cell r="A53">
            <v>1173</v>
          </cell>
          <cell r="C53" t="str">
            <v>Pricing Change Effective June 1, 2001</v>
          </cell>
          <cell r="E53" t="str">
            <v>Customer Relations-CSO</v>
          </cell>
          <cell r="F53" t="str">
            <v>RECSV</v>
          </cell>
          <cell r="J53">
            <v>600000168</v>
          </cell>
          <cell r="K53">
            <v>37023</v>
          </cell>
          <cell r="L53">
            <v>37027</v>
          </cell>
          <cell r="M53">
            <v>600000371</v>
          </cell>
          <cell r="N53">
            <v>251884</v>
          </cell>
          <cell r="O53">
            <v>37001</v>
          </cell>
          <cell r="P53">
            <v>37111</v>
          </cell>
          <cell r="Q53">
            <v>0</v>
          </cell>
          <cell r="S53" t="str">
            <v>Ladha,Nargis</v>
          </cell>
          <cell r="T53" t="str">
            <v>Wachtel,George</v>
          </cell>
          <cell r="U53">
            <v>71000</v>
          </cell>
          <cell r="X53">
            <v>71000</v>
          </cell>
          <cell r="AA53">
            <v>0</v>
          </cell>
          <cell r="AB53">
            <v>37180</v>
          </cell>
        </row>
        <row r="54">
          <cell r="A54">
            <v>1167</v>
          </cell>
          <cell r="B54" t="str">
            <v>Yellow</v>
          </cell>
          <cell r="C54" t="str">
            <v>VPN Service Offering</v>
          </cell>
          <cell r="E54" t="str">
            <v>ETS</v>
          </cell>
          <cell r="F54" t="str">
            <v>OM&amp;A</v>
          </cell>
          <cell r="K54">
            <v>37021</v>
          </cell>
          <cell r="L54">
            <v>37021</v>
          </cell>
          <cell r="M54" t="str">
            <v xml:space="preserve">   600000361   940000135</v>
          </cell>
          <cell r="N54" t="str">
            <v xml:space="preserve">   H250449</v>
          </cell>
          <cell r="O54">
            <v>37041</v>
          </cell>
          <cell r="P54">
            <v>37347</v>
          </cell>
          <cell r="Q54">
            <v>0</v>
          </cell>
          <cell r="R54">
            <v>80</v>
          </cell>
          <cell r="S54" t="str">
            <v>Ladha,Nargis</v>
          </cell>
          <cell r="T54" t="str">
            <v>Gilligan, Brian</v>
          </cell>
          <cell r="U54">
            <v>680000</v>
          </cell>
          <cell r="V54">
            <v>310000</v>
          </cell>
          <cell r="W54">
            <v>310000</v>
          </cell>
          <cell r="X54">
            <v>20000</v>
          </cell>
          <cell r="Y54">
            <v>150000</v>
          </cell>
          <cell r="Z54">
            <v>400000</v>
          </cell>
          <cell r="AA54">
            <v>0</v>
          </cell>
          <cell r="AB54">
            <v>37340</v>
          </cell>
        </row>
        <row r="55">
          <cell r="A55">
            <v>1208</v>
          </cell>
          <cell r="C55" t="str">
            <v>Hydro One Markets Website</v>
          </cell>
          <cell r="E55" t="str">
            <v>Hydro One Markets</v>
          </cell>
          <cell r="F55" t="str">
            <v>RECSV</v>
          </cell>
          <cell r="N55">
            <v>215136</v>
          </cell>
          <cell r="O55">
            <v>37012</v>
          </cell>
          <cell r="P55">
            <v>37046</v>
          </cell>
          <cell r="Q55">
            <v>0</v>
          </cell>
          <cell r="S55" t="str">
            <v>Welch, Vickie</v>
          </cell>
          <cell r="T55" t="str">
            <v>Welch, Vickie</v>
          </cell>
          <cell r="AA55">
            <v>0</v>
          </cell>
          <cell r="AB55">
            <v>37167</v>
          </cell>
          <cell r="AC55" t="str">
            <v>Vicki Welch is the PM and costs are charged to Chris Booth admin wo #</v>
          </cell>
        </row>
        <row r="56">
          <cell r="A56">
            <v>1203</v>
          </cell>
          <cell r="B56" t="str">
            <v>Green</v>
          </cell>
          <cell r="C56" t="str">
            <v>Hydro One Markets-Go to Market Process Modelling</v>
          </cell>
          <cell r="E56" t="str">
            <v>Hydro One Markets</v>
          </cell>
          <cell r="F56" t="str">
            <v>RECSV</v>
          </cell>
          <cell r="J56">
            <v>600000567</v>
          </cell>
          <cell r="K56">
            <v>37071</v>
          </cell>
          <cell r="L56">
            <v>37083</v>
          </cell>
          <cell r="M56">
            <v>600000568</v>
          </cell>
          <cell r="N56">
            <v>264775</v>
          </cell>
          <cell r="O56">
            <v>37046</v>
          </cell>
          <cell r="P56">
            <v>37183</v>
          </cell>
          <cell r="Q56">
            <v>0</v>
          </cell>
          <cell r="R56">
            <v>100</v>
          </cell>
          <cell r="S56" t="str">
            <v>Ladha,Nargis</v>
          </cell>
          <cell r="T56" t="str">
            <v>Jeffrey,Patti</v>
          </cell>
          <cell r="U56">
            <v>120000</v>
          </cell>
          <cell r="V56">
            <v>96091</v>
          </cell>
          <cell r="W56">
            <v>104852</v>
          </cell>
          <cell r="X56">
            <v>120000</v>
          </cell>
          <cell r="Y56">
            <v>96091</v>
          </cell>
          <cell r="Z56">
            <v>0</v>
          </cell>
          <cell r="AA56">
            <v>0</v>
          </cell>
          <cell r="AB56">
            <v>37168</v>
          </cell>
          <cell r="AC56" t="str">
            <v>was complete in July, but reported in September</v>
          </cell>
        </row>
        <row r="57">
          <cell r="A57">
            <v>1225</v>
          </cell>
          <cell r="B57" t="str">
            <v>Green</v>
          </cell>
          <cell r="C57" t="str">
            <v>Facilities Reconfiguration &amp; Additions for Clegg Road</v>
          </cell>
          <cell r="E57" t="str">
            <v>Customer Relations-CSO</v>
          </cell>
          <cell r="F57" t="str">
            <v>RECSV</v>
          </cell>
          <cell r="J57">
            <v>600000571</v>
          </cell>
          <cell r="M57">
            <v>600000572</v>
          </cell>
          <cell r="N57">
            <v>267597</v>
          </cell>
          <cell r="O57">
            <v>37069</v>
          </cell>
          <cell r="P57">
            <v>37076</v>
          </cell>
          <cell r="Q57">
            <v>0</v>
          </cell>
          <cell r="R57">
            <v>100</v>
          </cell>
          <cell r="S57" t="str">
            <v>Ladha,Nargis</v>
          </cell>
          <cell r="T57" t="str">
            <v>Milburn,Scott</v>
          </cell>
          <cell r="U57">
            <v>90500</v>
          </cell>
          <cell r="V57">
            <v>5000</v>
          </cell>
          <cell r="W57">
            <v>12000</v>
          </cell>
          <cell r="X57">
            <v>90500</v>
          </cell>
          <cell r="Z57">
            <v>5000</v>
          </cell>
          <cell r="AA57">
            <v>0</v>
          </cell>
          <cell r="AB57">
            <v>37180</v>
          </cell>
          <cell r="AC57" t="str">
            <v>not sure how billing is going to occur, email from Ron MacDonald about journal transfers, email sent to Nargis for her and Scott to work this out</v>
          </cell>
        </row>
        <row r="58">
          <cell r="A58">
            <v>1149</v>
          </cell>
          <cell r="B58" t="str">
            <v>Green</v>
          </cell>
          <cell r="C58" t="str">
            <v>Real Time Adherence Software</v>
          </cell>
          <cell r="E58" t="str">
            <v>Customer Relations-CSO</v>
          </cell>
          <cell r="F58" t="str">
            <v>RECSV</v>
          </cell>
          <cell r="J58">
            <v>600000161</v>
          </cell>
          <cell r="M58">
            <v>600000547</v>
          </cell>
          <cell r="N58">
            <v>265105</v>
          </cell>
          <cell r="P58">
            <v>37256</v>
          </cell>
          <cell r="Q58">
            <v>0</v>
          </cell>
          <cell r="R58">
            <v>100</v>
          </cell>
          <cell r="S58" t="str">
            <v>Ladha,Nargis</v>
          </cell>
          <cell r="T58" t="str">
            <v>Milburn,Scott</v>
          </cell>
          <cell r="U58">
            <v>42500</v>
          </cell>
          <cell r="V58">
            <v>39000</v>
          </cell>
          <cell r="W58">
            <v>40000</v>
          </cell>
          <cell r="X58">
            <v>42500</v>
          </cell>
          <cell r="Y58">
            <v>32000</v>
          </cell>
          <cell r="Z58">
            <v>0</v>
          </cell>
          <cell r="AA58">
            <v>0</v>
          </cell>
          <cell r="AB58">
            <v>37274</v>
          </cell>
        </row>
        <row r="59">
          <cell r="A59">
            <v>1137</v>
          </cell>
          <cell r="B59" t="str">
            <v>Green</v>
          </cell>
          <cell r="C59" t="str">
            <v>Establish Training Facilities &amp; Regions for ERP Applications</v>
          </cell>
          <cell r="E59" t="str">
            <v>ETS</v>
          </cell>
          <cell r="F59" t="str">
            <v>OM&amp;A</v>
          </cell>
          <cell r="K59">
            <v>37071</v>
          </cell>
          <cell r="L59">
            <v>37076</v>
          </cell>
          <cell r="M59">
            <v>600000558</v>
          </cell>
          <cell r="N59">
            <v>263184</v>
          </cell>
          <cell r="O59">
            <v>37046</v>
          </cell>
          <cell r="P59">
            <v>37085</v>
          </cell>
          <cell r="Q59">
            <v>0</v>
          </cell>
          <cell r="R59">
            <v>99</v>
          </cell>
          <cell r="S59" t="str">
            <v>Ladha,Nargis</v>
          </cell>
          <cell r="T59" t="str">
            <v>Parrish,Mike</v>
          </cell>
          <cell r="V59">
            <v>0</v>
          </cell>
          <cell r="W59">
            <v>0</v>
          </cell>
          <cell r="Z59">
            <v>0</v>
          </cell>
          <cell r="AA59">
            <v>0</v>
          </cell>
          <cell r="AB59">
            <v>37180</v>
          </cell>
        </row>
        <row r="60">
          <cell r="A60">
            <v>1198</v>
          </cell>
          <cell r="B60" t="str">
            <v>Green</v>
          </cell>
          <cell r="C60" t="str">
            <v>New Connects Estimating Tool - Phase II - Stage 2</v>
          </cell>
          <cell r="E60" t="str">
            <v>Network Services</v>
          </cell>
          <cell r="F60" t="str">
            <v>RECSV</v>
          </cell>
          <cell r="J60">
            <v>300007902</v>
          </cell>
          <cell r="M60">
            <v>600000335</v>
          </cell>
          <cell r="N60">
            <v>263206</v>
          </cell>
          <cell r="O60">
            <v>37070</v>
          </cell>
          <cell r="P60">
            <v>37161</v>
          </cell>
          <cell r="Q60">
            <v>0</v>
          </cell>
          <cell r="R60">
            <v>100</v>
          </cell>
          <cell r="S60" t="str">
            <v>Dhaliwal,David</v>
          </cell>
          <cell r="T60" t="str">
            <v>Wong, Sam</v>
          </cell>
          <cell r="U60">
            <v>28600</v>
          </cell>
          <cell r="V60">
            <v>0</v>
          </cell>
          <cell r="W60">
            <v>0</v>
          </cell>
          <cell r="X60">
            <v>28600</v>
          </cell>
          <cell r="Y60">
            <v>11506</v>
          </cell>
          <cell r="Z60">
            <v>0</v>
          </cell>
          <cell r="AA60">
            <v>0</v>
          </cell>
          <cell r="AB60">
            <v>37208</v>
          </cell>
        </row>
        <row r="61">
          <cell r="A61">
            <v>1135</v>
          </cell>
          <cell r="B61" t="str">
            <v>Yellow</v>
          </cell>
          <cell r="C61" t="str">
            <v>Skills Management Tool</v>
          </cell>
          <cell r="E61" t="str">
            <v>ETS</v>
          </cell>
          <cell r="F61" t="str">
            <v>OM&amp;A</v>
          </cell>
          <cell r="K61">
            <v>37117</v>
          </cell>
          <cell r="L61">
            <v>37118</v>
          </cell>
          <cell r="M61">
            <v>600000607</v>
          </cell>
          <cell r="N61">
            <v>271707</v>
          </cell>
          <cell r="O61">
            <v>37076</v>
          </cell>
          <cell r="P61">
            <v>37315</v>
          </cell>
          <cell r="Q61">
            <v>0</v>
          </cell>
          <cell r="R61">
            <v>30</v>
          </cell>
          <cell r="S61" t="str">
            <v>Ladha,Nargis</v>
          </cell>
          <cell r="T61" t="str">
            <v>Partridge,John</v>
          </cell>
          <cell r="U61">
            <v>78840</v>
          </cell>
          <cell r="V61">
            <v>0</v>
          </cell>
          <cell r="W61">
            <v>0</v>
          </cell>
          <cell r="Z61">
            <v>0</v>
          </cell>
          <cell r="AA61">
            <v>0</v>
          </cell>
          <cell r="AB61">
            <v>37354</v>
          </cell>
          <cell r="AC61" t="str">
            <v>2001-06-25 in approve so no details yet - not sure of billing type_x000D_
2001-08-15 OM&amp;A as per Glenn</v>
          </cell>
        </row>
        <row r="62">
          <cell r="A62">
            <v>1048</v>
          </cell>
          <cell r="B62" t="str">
            <v>Green</v>
          </cell>
          <cell r="C62" t="str">
            <v>Pensioner Pay Stabilization</v>
          </cell>
          <cell r="E62" t="str">
            <v>Human Resources</v>
          </cell>
          <cell r="F62" t="str">
            <v>RECSV</v>
          </cell>
          <cell r="J62" t="str">
            <v xml:space="preserve">   HR0000001</v>
          </cell>
          <cell r="L62">
            <v>37062</v>
          </cell>
          <cell r="M62">
            <v>600000546</v>
          </cell>
          <cell r="N62">
            <v>260880</v>
          </cell>
          <cell r="O62">
            <v>37046</v>
          </cell>
          <cell r="P62">
            <v>37173</v>
          </cell>
          <cell r="Q62">
            <v>1</v>
          </cell>
          <cell r="R62">
            <v>99</v>
          </cell>
          <cell r="S62" t="str">
            <v>Wright,S C</v>
          </cell>
          <cell r="T62" t="str">
            <v>Kilian, Janusz</v>
          </cell>
          <cell r="U62">
            <v>149560</v>
          </cell>
          <cell r="V62">
            <v>149.56</v>
          </cell>
          <cell r="W62">
            <v>149.57499999999999</v>
          </cell>
          <cell r="X62">
            <v>149560</v>
          </cell>
          <cell r="Y62">
            <v>149560</v>
          </cell>
          <cell r="Z62">
            <v>149.56</v>
          </cell>
          <cell r="AA62">
            <v>0</v>
          </cell>
          <cell r="AB62">
            <v>37168</v>
          </cell>
        </row>
        <row r="63">
          <cell r="A63">
            <v>1207</v>
          </cell>
          <cell r="B63" t="str">
            <v>Green</v>
          </cell>
          <cell r="C63" t="str">
            <v>Markets Scorecard Reporting</v>
          </cell>
          <cell r="E63" t="str">
            <v>ETS</v>
          </cell>
          <cell r="F63" t="str">
            <v>OM&amp;A</v>
          </cell>
          <cell r="K63">
            <v>37071</v>
          </cell>
          <cell r="L63">
            <v>37075</v>
          </cell>
          <cell r="M63">
            <v>600000559</v>
          </cell>
          <cell r="N63">
            <v>263195</v>
          </cell>
          <cell r="O63">
            <v>37046</v>
          </cell>
          <cell r="P63">
            <v>37225</v>
          </cell>
          <cell r="Q63">
            <v>1</v>
          </cell>
          <cell r="R63">
            <v>99</v>
          </cell>
          <cell r="S63" t="str">
            <v>Ladha,Nargis</v>
          </cell>
          <cell r="T63" t="str">
            <v>Harris,Jim</v>
          </cell>
          <cell r="U63">
            <v>189000</v>
          </cell>
          <cell r="V63">
            <v>230000</v>
          </cell>
          <cell r="W63">
            <v>230000</v>
          </cell>
          <cell r="X63">
            <v>189000</v>
          </cell>
          <cell r="Y63">
            <v>230000</v>
          </cell>
          <cell r="Z63">
            <v>0</v>
          </cell>
          <cell r="AA63">
            <v>0</v>
          </cell>
          <cell r="AB63">
            <v>37266</v>
          </cell>
          <cell r="AC63" t="str">
            <v>Requested additional funding of 34K during last Steering Committee meeting due to much greater/more detailed business requirements. This was approved by Chris Booth on Sept 17th 2001.  Jim Harris to send Change Reqeust form 2001-10-12</v>
          </cell>
        </row>
        <row r="64">
          <cell r="A64">
            <v>1227</v>
          </cell>
          <cell r="B64" t="str">
            <v>Green</v>
          </cell>
          <cell r="C64" t="str">
            <v>PS V8 Upgrade</v>
          </cell>
          <cell r="E64" t="str">
            <v>Human Resources</v>
          </cell>
          <cell r="F64" t="str">
            <v>RECSV</v>
          </cell>
          <cell r="K64">
            <v>37117</v>
          </cell>
          <cell r="L64">
            <v>37118</v>
          </cell>
          <cell r="M64">
            <v>600000610</v>
          </cell>
          <cell r="N64">
            <v>271712</v>
          </cell>
          <cell r="O64">
            <v>37229</v>
          </cell>
          <cell r="P64">
            <v>37560</v>
          </cell>
          <cell r="Q64">
            <v>0</v>
          </cell>
          <cell r="R64">
            <v>35</v>
          </cell>
          <cell r="S64" t="str">
            <v>Wright,S C</v>
          </cell>
          <cell r="T64" t="str">
            <v>Hirani, Mef</v>
          </cell>
          <cell r="U64">
            <v>7607000</v>
          </cell>
          <cell r="V64">
            <v>3541907</v>
          </cell>
          <cell r="W64">
            <v>3812000</v>
          </cell>
          <cell r="Z64">
            <v>7607000</v>
          </cell>
          <cell r="AA64">
            <v>0</v>
          </cell>
          <cell r="AB64">
            <v>37354</v>
          </cell>
          <cell r="AC64" t="str">
            <v>as per Susan Wright - Joanne has the client PID</v>
          </cell>
        </row>
        <row r="65">
          <cell r="A65">
            <v>1043</v>
          </cell>
          <cell r="B65" t="str">
            <v>Green</v>
          </cell>
          <cell r="C65" t="str">
            <v>Finance Data Mart</v>
          </cell>
          <cell r="E65" t="str">
            <v>Finance</v>
          </cell>
          <cell r="F65" t="str">
            <v>RECSV</v>
          </cell>
          <cell r="J65">
            <v>200000063</v>
          </cell>
          <cell r="K65">
            <v>37081</v>
          </cell>
          <cell r="L65">
            <v>37082</v>
          </cell>
          <cell r="M65">
            <v>600000563</v>
          </cell>
          <cell r="N65">
            <v>264070</v>
          </cell>
          <cell r="O65">
            <v>37075</v>
          </cell>
          <cell r="P65">
            <v>37256</v>
          </cell>
          <cell r="Q65">
            <v>0</v>
          </cell>
          <cell r="R65">
            <v>100</v>
          </cell>
          <cell r="S65" t="str">
            <v>Wright,S C</v>
          </cell>
          <cell r="T65" t="str">
            <v>Fry,Doug</v>
          </cell>
          <cell r="U65">
            <v>165000</v>
          </cell>
          <cell r="V65">
            <v>235434</v>
          </cell>
          <cell r="W65">
            <v>240000</v>
          </cell>
          <cell r="X65">
            <v>165000</v>
          </cell>
          <cell r="Y65">
            <v>235434</v>
          </cell>
          <cell r="Z65">
            <v>0</v>
          </cell>
          <cell r="AA65">
            <v>0</v>
          </cell>
          <cell r="AB65">
            <v>37266</v>
          </cell>
        </row>
        <row r="66">
          <cell r="A66">
            <v>1236</v>
          </cell>
          <cell r="B66" t="str">
            <v>Green</v>
          </cell>
          <cell r="C66" t="str">
            <v>Service Management Study</v>
          </cell>
          <cell r="E66" t="str">
            <v>ETS</v>
          </cell>
          <cell r="F66" t="str">
            <v>OM&amp;A</v>
          </cell>
          <cell r="K66">
            <v>37077</v>
          </cell>
          <cell r="M66">
            <v>600000106</v>
          </cell>
          <cell r="N66">
            <v>215412</v>
          </cell>
          <cell r="O66">
            <v>37046</v>
          </cell>
          <cell r="P66">
            <v>37154</v>
          </cell>
          <cell r="Q66">
            <v>0</v>
          </cell>
          <cell r="R66">
            <v>100</v>
          </cell>
          <cell r="S66" t="str">
            <v>Ladha,Nargis</v>
          </cell>
          <cell r="T66" t="str">
            <v>Cox, Peter</v>
          </cell>
          <cell r="V66">
            <v>131000</v>
          </cell>
          <cell r="W66">
            <v>131000</v>
          </cell>
          <cell r="Z66">
            <v>0</v>
          </cell>
          <cell r="AA66">
            <v>0</v>
          </cell>
          <cell r="AB66">
            <v>37215</v>
          </cell>
          <cell r="AC66" t="str">
            <v>no details yet, not sure of billing type, email sent to Glenn June 27 about this one</v>
          </cell>
        </row>
        <row r="67">
          <cell r="A67">
            <v>1177</v>
          </cell>
          <cell r="B67" t="str">
            <v>Yellow</v>
          </cell>
          <cell r="C67" t="str">
            <v>Land Assessment &amp; Remediation (LAR) - Enhancements</v>
          </cell>
          <cell r="E67" t="str">
            <v>Network Management</v>
          </cell>
          <cell r="F67" t="str">
            <v>RECSV</v>
          </cell>
          <cell r="J67">
            <v>200000051</v>
          </cell>
          <cell r="K67">
            <v>37075</v>
          </cell>
          <cell r="L67">
            <v>37076</v>
          </cell>
          <cell r="M67" t="str">
            <v xml:space="preserve">   600000556   940000079</v>
          </cell>
          <cell r="N67" t="str">
            <v xml:space="preserve">   H263568   324215</v>
          </cell>
          <cell r="O67">
            <v>37082</v>
          </cell>
          <cell r="P67">
            <v>37315</v>
          </cell>
          <cell r="Q67">
            <v>0</v>
          </cell>
          <cell r="R67">
            <v>88</v>
          </cell>
          <cell r="S67" t="str">
            <v>Dhaliwal,David</v>
          </cell>
          <cell r="T67" t="str">
            <v>Chan, Morgan</v>
          </cell>
          <cell r="U67">
            <v>25350</v>
          </cell>
          <cell r="V67">
            <v>21344</v>
          </cell>
          <cell r="W67">
            <v>21344</v>
          </cell>
          <cell r="X67">
            <v>25350</v>
          </cell>
          <cell r="Y67">
            <v>21334</v>
          </cell>
          <cell r="Z67">
            <v>4016</v>
          </cell>
          <cell r="AA67">
            <v>0</v>
          </cell>
          <cell r="AB67">
            <v>37337</v>
          </cell>
          <cell r="AC67" t="str">
            <v>NM number is 200000051, we have assigned a temp. 600999999 number on behalf of ETS in order to enter this contract into the order book</v>
          </cell>
        </row>
        <row r="68">
          <cell r="A68">
            <v>1168</v>
          </cell>
          <cell r="C68" t="str">
            <v>Multi-Client Functionality in CSS &amp; MR Systems</v>
          </cell>
          <cell r="E68" t="str">
            <v>Customer Relations-CSO</v>
          </cell>
          <cell r="F68" t="str">
            <v>RECSV</v>
          </cell>
          <cell r="J68">
            <v>600000383</v>
          </cell>
          <cell r="K68">
            <v>37054</v>
          </cell>
          <cell r="L68">
            <v>37054</v>
          </cell>
          <cell r="M68">
            <v>600000537</v>
          </cell>
          <cell r="N68">
            <v>258792</v>
          </cell>
          <cell r="O68">
            <v>37075</v>
          </cell>
          <cell r="Q68">
            <v>0</v>
          </cell>
          <cell r="S68" t="str">
            <v>Ladha,Nargis</v>
          </cell>
          <cell r="T68" t="str">
            <v>Libaque,Jaime</v>
          </cell>
          <cell r="U68">
            <v>470000</v>
          </cell>
          <cell r="X68">
            <v>470000</v>
          </cell>
          <cell r="AA68">
            <v>0</v>
          </cell>
          <cell r="AB68">
            <v>37167</v>
          </cell>
          <cell r="AC68" t="str">
            <v>010703-JS-This is the recoverable assessment work order.</v>
          </cell>
        </row>
        <row r="69">
          <cell r="A69">
            <v>1213</v>
          </cell>
          <cell r="B69" t="str">
            <v>Green</v>
          </cell>
          <cell r="C69" t="str">
            <v>TWE Reoccurring Cost &amp; Reporting</v>
          </cell>
          <cell r="E69" t="str">
            <v>Network Services</v>
          </cell>
          <cell r="F69" t="str">
            <v>RECSV</v>
          </cell>
          <cell r="J69">
            <v>300007902</v>
          </cell>
          <cell r="K69">
            <v>37054</v>
          </cell>
          <cell r="L69">
            <v>37057</v>
          </cell>
          <cell r="M69">
            <v>600000335</v>
          </cell>
          <cell r="N69">
            <v>251797</v>
          </cell>
          <cell r="O69">
            <v>37041</v>
          </cell>
          <cell r="P69">
            <v>37103</v>
          </cell>
          <cell r="Q69">
            <v>0</v>
          </cell>
          <cell r="R69">
            <v>100</v>
          </cell>
          <cell r="S69" t="str">
            <v>Dhaliwal,David</v>
          </cell>
          <cell r="T69" t="str">
            <v>Fry,Doug</v>
          </cell>
          <cell r="U69">
            <v>60000</v>
          </cell>
          <cell r="V69">
            <v>56000</v>
          </cell>
          <cell r="W69">
            <v>60000</v>
          </cell>
          <cell r="X69">
            <v>60000</v>
          </cell>
          <cell r="Y69">
            <v>56000</v>
          </cell>
          <cell r="Z69">
            <v>0</v>
          </cell>
          <cell r="AA69">
            <v>0</v>
          </cell>
          <cell r="AB69">
            <v>37265</v>
          </cell>
          <cell r="AC69" t="str">
            <v xml:space="preserve">Client delayed implementation until Sept month end. </v>
          </cell>
        </row>
        <row r="70">
          <cell r="A70">
            <v>1226</v>
          </cell>
          <cell r="B70" t="str">
            <v>Green</v>
          </cell>
          <cell r="C70" t="str">
            <v>PENFAX Upgrade</v>
          </cell>
          <cell r="E70" t="str">
            <v>Human Resources</v>
          </cell>
          <cell r="F70" t="str">
            <v>RECSV</v>
          </cell>
          <cell r="J70" t="str">
            <v xml:space="preserve">   HR0000001</v>
          </cell>
          <cell r="M70" t="str">
            <v xml:space="preserve">   600000560   940000085</v>
          </cell>
          <cell r="N70" t="str">
            <v xml:space="preserve">   H262088   323800</v>
          </cell>
          <cell r="O70">
            <v>37075</v>
          </cell>
          <cell r="P70">
            <v>37379</v>
          </cell>
          <cell r="Q70">
            <v>0</v>
          </cell>
          <cell r="R70">
            <v>73</v>
          </cell>
          <cell r="S70" t="str">
            <v>Wright,S C</v>
          </cell>
          <cell r="T70" t="str">
            <v>Usmani, Ashu</v>
          </cell>
          <cell r="U70">
            <v>95000</v>
          </cell>
          <cell r="V70">
            <v>51000</v>
          </cell>
          <cell r="W70">
            <v>61000</v>
          </cell>
          <cell r="X70">
            <v>53902</v>
          </cell>
          <cell r="Y70">
            <v>31000</v>
          </cell>
          <cell r="Z70">
            <v>25000</v>
          </cell>
          <cell r="AA70">
            <v>1</v>
          </cell>
          <cell r="AB70">
            <v>37337</v>
          </cell>
        </row>
        <row r="71">
          <cell r="A71">
            <v>1170</v>
          </cell>
          <cell r="C71" t="str">
            <v>Post Production Check</v>
          </cell>
          <cell r="E71" t="str">
            <v>Customer Relations-CSO</v>
          </cell>
          <cell r="F71" t="str">
            <v>RECSV</v>
          </cell>
          <cell r="J71">
            <v>600000359</v>
          </cell>
          <cell r="K71">
            <v>37055</v>
          </cell>
          <cell r="L71">
            <v>37055</v>
          </cell>
          <cell r="M71">
            <v>600000542</v>
          </cell>
          <cell r="N71">
            <v>258860</v>
          </cell>
          <cell r="O71">
            <v>37041</v>
          </cell>
          <cell r="P71">
            <v>37151</v>
          </cell>
          <cell r="Q71">
            <v>0</v>
          </cell>
          <cell r="S71" t="str">
            <v>Ladha,Nargis</v>
          </cell>
          <cell r="T71" t="str">
            <v>Wachtel,George</v>
          </cell>
          <cell r="AA71">
            <v>0</v>
          </cell>
          <cell r="AB71">
            <v>37168</v>
          </cell>
        </row>
        <row r="72">
          <cell r="A72">
            <v>1005</v>
          </cell>
          <cell r="B72" t="str">
            <v>Green</v>
          </cell>
          <cell r="C72" t="str">
            <v>M&amp;A Integration</v>
          </cell>
          <cell r="D72" t="str">
            <v>Smith Falls</v>
          </cell>
          <cell r="E72" t="str">
            <v>Corporate Development</v>
          </cell>
          <cell r="F72" t="str">
            <v>RECSV</v>
          </cell>
          <cell r="J72">
            <v>230002800</v>
          </cell>
          <cell r="K72">
            <v>37062</v>
          </cell>
          <cell r="L72">
            <v>37062</v>
          </cell>
          <cell r="M72">
            <v>600000544</v>
          </cell>
          <cell r="N72">
            <v>260501</v>
          </cell>
          <cell r="O72">
            <v>36923</v>
          </cell>
          <cell r="P72">
            <v>37343</v>
          </cell>
          <cell r="Q72">
            <v>0</v>
          </cell>
          <cell r="R72">
            <v>99</v>
          </cell>
          <cell r="S72" t="str">
            <v>O'Neill,George</v>
          </cell>
          <cell r="T72" t="str">
            <v>Vodenicarov,Kveta</v>
          </cell>
          <cell r="V72">
            <v>668746</v>
          </cell>
          <cell r="W72">
            <v>668746</v>
          </cell>
          <cell r="Z72">
            <v>2000</v>
          </cell>
          <cell r="AA72">
            <v>0</v>
          </cell>
          <cell r="AB72">
            <v>37203</v>
          </cell>
          <cell r="AC72" t="str">
            <v>100% complete</v>
          </cell>
        </row>
        <row r="73">
          <cell r="A73">
            <v>1005</v>
          </cell>
          <cell r="B73" t="str">
            <v>Green</v>
          </cell>
          <cell r="C73" t="str">
            <v>M&amp;A Integration</v>
          </cell>
          <cell r="D73" t="str">
            <v>Napanee</v>
          </cell>
          <cell r="E73" t="str">
            <v>Corporate Development</v>
          </cell>
          <cell r="F73" t="str">
            <v>RECSV</v>
          </cell>
          <cell r="J73">
            <v>230002801</v>
          </cell>
          <cell r="K73">
            <v>37062</v>
          </cell>
          <cell r="L73">
            <v>37062</v>
          </cell>
          <cell r="M73">
            <v>600000545</v>
          </cell>
          <cell r="N73">
            <v>260505</v>
          </cell>
          <cell r="O73">
            <v>36923</v>
          </cell>
          <cell r="P73">
            <v>37343</v>
          </cell>
          <cell r="Q73">
            <v>0</v>
          </cell>
          <cell r="R73">
            <v>99</v>
          </cell>
          <cell r="S73" t="str">
            <v>O'Neill,George</v>
          </cell>
          <cell r="T73" t="str">
            <v>Vodenicarov,Kveta</v>
          </cell>
          <cell r="V73">
            <v>668746</v>
          </cell>
          <cell r="W73">
            <v>668746</v>
          </cell>
          <cell r="Z73">
            <v>2000</v>
          </cell>
          <cell r="AA73">
            <v>0</v>
          </cell>
          <cell r="AB73">
            <v>37088</v>
          </cell>
          <cell r="AC73" t="str">
            <v>1% complete</v>
          </cell>
        </row>
        <row r="74">
          <cell r="A74">
            <v>1152</v>
          </cell>
          <cell r="B74" t="str">
            <v>Green</v>
          </cell>
          <cell r="C74" t="str">
            <v>NAMCIS Enhancements</v>
          </cell>
          <cell r="E74" t="str">
            <v>Network Services</v>
          </cell>
          <cell r="F74" t="str">
            <v>RECSV</v>
          </cell>
          <cell r="J74">
            <v>200000070</v>
          </cell>
          <cell r="K74">
            <v>37102</v>
          </cell>
          <cell r="L74">
            <v>37104</v>
          </cell>
          <cell r="M74">
            <v>600000588</v>
          </cell>
          <cell r="N74">
            <v>268905</v>
          </cell>
          <cell r="O74">
            <v>37046</v>
          </cell>
          <cell r="P74">
            <v>37195</v>
          </cell>
          <cell r="Q74">
            <v>0</v>
          </cell>
          <cell r="R74">
            <v>100</v>
          </cell>
          <cell r="S74" t="str">
            <v>Dhaliwal,David</v>
          </cell>
          <cell r="T74" t="str">
            <v>Fry,Doug</v>
          </cell>
          <cell r="U74">
            <v>165000</v>
          </cell>
          <cell r="V74">
            <v>160730</v>
          </cell>
          <cell r="W74">
            <v>160000</v>
          </cell>
          <cell r="X74">
            <v>165000</v>
          </cell>
          <cell r="Y74">
            <v>160730</v>
          </cell>
          <cell r="Z74">
            <v>0</v>
          </cell>
          <cell r="AA74">
            <v>0</v>
          </cell>
          <cell r="AB74">
            <v>37266</v>
          </cell>
        </row>
        <row r="75">
          <cell r="A75">
            <v>1126</v>
          </cell>
          <cell r="B75" t="str">
            <v>Red</v>
          </cell>
          <cell r="C75" t="str">
            <v>Data Mart for Supply Chain</v>
          </cell>
          <cell r="E75" t="str">
            <v>SMMS</v>
          </cell>
          <cell r="F75" t="str">
            <v>RECSV</v>
          </cell>
          <cell r="J75">
            <v>600000543</v>
          </cell>
          <cell r="K75">
            <v>37081</v>
          </cell>
          <cell r="L75">
            <v>37082</v>
          </cell>
          <cell r="M75">
            <v>600000565</v>
          </cell>
          <cell r="N75">
            <v>264424</v>
          </cell>
          <cell r="O75">
            <v>37144</v>
          </cell>
          <cell r="P75">
            <v>37287</v>
          </cell>
          <cell r="Q75">
            <v>0</v>
          </cell>
          <cell r="R75">
            <v>99</v>
          </cell>
          <cell r="S75" t="str">
            <v>Ladha,Nargis</v>
          </cell>
          <cell r="T75" t="str">
            <v>Sidhu, Manjit</v>
          </cell>
          <cell r="U75">
            <v>562100</v>
          </cell>
          <cell r="V75">
            <v>585935</v>
          </cell>
          <cell r="W75">
            <v>562100</v>
          </cell>
          <cell r="X75">
            <v>284000</v>
          </cell>
          <cell r="Y75">
            <v>542100</v>
          </cell>
          <cell r="Z75">
            <v>0</v>
          </cell>
          <cell r="AA75">
            <v>1</v>
          </cell>
          <cell r="AB75">
            <v>37321</v>
          </cell>
        </row>
        <row r="76">
          <cell r="A76">
            <v>1222</v>
          </cell>
          <cell r="B76" t="str">
            <v>Yellow</v>
          </cell>
          <cell r="C76" t="str">
            <v>SR Backlog</v>
          </cell>
          <cell r="E76" t="str">
            <v>ETS</v>
          </cell>
          <cell r="F76" t="str">
            <v>OM&amp;A</v>
          </cell>
          <cell r="K76">
            <v>37081</v>
          </cell>
          <cell r="L76">
            <v>37082</v>
          </cell>
          <cell r="M76">
            <v>600000564</v>
          </cell>
          <cell r="N76">
            <v>264069</v>
          </cell>
          <cell r="O76">
            <v>37081</v>
          </cell>
          <cell r="P76">
            <v>37120</v>
          </cell>
          <cell r="Q76">
            <v>0</v>
          </cell>
          <cell r="R76">
            <v>0</v>
          </cell>
          <cell r="S76" t="str">
            <v>Ladha,Nargis</v>
          </cell>
          <cell r="T76" t="str">
            <v>Feder, Allan</v>
          </cell>
          <cell r="U76">
            <v>166980</v>
          </cell>
          <cell r="V76">
            <v>366427</v>
          </cell>
          <cell r="W76">
            <v>0</v>
          </cell>
          <cell r="X76">
            <v>166980</v>
          </cell>
          <cell r="Y76">
            <v>257142</v>
          </cell>
          <cell r="Z76">
            <v>208696</v>
          </cell>
          <cell r="AA76">
            <v>0</v>
          </cell>
          <cell r="AB76">
            <v>37148</v>
          </cell>
        </row>
        <row r="77">
          <cell r="A77">
            <v>1228</v>
          </cell>
          <cell r="B77" t="str">
            <v>Green</v>
          </cell>
          <cell r="C77" t="str">
            <v>Server Monitoring Project (Sentry Software)</v>
          </cell>
          <cell r="E77" t="str">
            <v>ETS</v>
          </cell>
          <cell r="F77" t="str">
            <v>OM&amp;A</v>
          </cell>
          <cell r="M77">
            <v>600000127</v>
          </cell>
          <cell r="N77">
            <v>258339</v>
          </cell>
          <cell r="O77">
            <v>37083</v>
          </cell>
          <cell r="P77">
            <v>37196</v>
          </cell>
          <cell r="Q77">
            <v>0</v>
          </cell>
          <cell r="R77">
            <v>99</v>
          </cell>
          <cell r="S77" t="str">
            <v>Ladha,Nargis</v>
          </cell>
          <cell r="T77" t="str">
            <v>Runowski,  Richard</v>
          </cell>
          <cell r="U77">
            <v>738490</v>
          </cell>
          <cell r="V77">
            <v>718647</v>
          </cell>
          <cell r="W77">
            <v>738490</v>
          </cell>
          <cell r="X77">
            <v>738490</v>
          </cell>
          <cell r="Y77">
            <v>718647</v>
          </cell>
          <cell r="Z77">
            <v>19843</v>
          </cell>
          <cell r="AA77">
            <v>0</v>
          </cell>
          <cell r="AB77">
            <v>37238</v>
          </cell>
          <cell r="AC77" t="str">
            <v>151K Capital $s</v>
          </cell>
        </row>
        <row r="78">
          <cell r="A78">
            <v>1154</v>
          </cell>
          <cell r="B78" t="str">
            <v>Green</v>
          </cell>
          <cell r="C78" t="str">
            <v>Integrated Real Estate Information System (IREIS)</v>
          </cell>
          <cell r="E78" t="str">
            <v>Corporate Services</v>
          </cell>
          <cell r="F78" t="str">
            <v>RECSV</v>
          </cell>
          <cell r="J78">
            <v>200000069</v>
          </cell>
          <cell r="M78" t="str">
            <v xml:space="preserve">   940000077   600000557</v>
          </cell>
          <cell r="N78" t="str">
            <v xml:space="preserve">   H265758   324214</v>
          </cell>
          <cell r="O78">
            <v>37075</v>
          </cell>
          <cell r="P78">
            <v>37986</v>
          </cell>
          <cell r="Q78">
            <v>0</v>
          </cell>
          <cell r="R78">
            <v>30</v>
          </cell>
          <cell r="S78" t="str">
            <v>Smith,Kevin</v>
          </cell>
          <cell r="T78" t="str">
            <v>Gilligan, Brian</v>
          </cell>
          <cell r="U78">
            <v>3494000</v>
          </cell>
          <cell r="V78">
            <v>720000</v>
          </cell>
          <cell r="W78">
            <v>1060000</v>
          </cell>
          <cell r="X78">
            <v>1747000</v>
          </cell>
          <cell r="Y78">
            <v>889000</v>
          </cell>
          <cell r="Z78">
            <v>2440000</v>
          </cell>
          <cell r="AA78">
            <v>0</v>
          </cell>
          <cell r="AB78">
            <v>37337</v>
          </cell>
        </row>
        <row r="79">
          <cell r="A79">
            <v>1185</v>
          </cell>
          <cell r="B79" t="str">
            <v>Green</v>
          </cell>
          <cell r="C79" t="str">
            <v>Outage Response Management System (ORMS) Ph1</v>
          </cell>
          <cell r="E79" t="str">
            <v>Network Management</v>
          </cell>
          <cell r="F79" t="str">
            <v>RECSV</v>
          </cell>
          <cell r="J79">
            <v>220002127</v>
          </cell>
          <cell r="K79">
            <v>37076</v>
          </cell>
          <cell r="L79">
            <v>37076</v>
          </cell>
          <cell r="M79">
            <v>600000561</v>
          </cell>
          <cell r="N79">
            <v>263571</v>
          </cell>
          <cell r="O79">
            <v>37214</v>
          </cell>
          <cell r="P79">
            <v>37463</v>
          </cell>
          <cell r="Q79">
            <v>0</v>
          </cell>
          <cell r="R79">
            <v>48</v>
          </cell>
          <cell r="S79" t="str">
            <v>Dhaliwal,David</v>
          </cell>
          <cell r="T79" t="str">
            <v>Leerdam, Ed</v>
          </cell>
          <cell r="U79">
            <v>6966707</v>
          </cell>
          <cell r="V79">
            <v>2214532</v>
          </cell>
          <cell r="W79">
            <v>4204997</v>
          </cell>
          <cell r="Z79">
            <v>6169867</v>
          </cell>
          <cell r="AA79">
            <v>0</v>
          </cell>
          <cell r="AB79">
            <v>37322</v>
          </cell>
          <cell r="AC79" t="str">
            <v>OLD Client PID 200 000 075</v>
          </cell>
        </row>
        <row r="80">
          <cell r="A80">
            <v>1245</v>
          </cell>
          <cell r="C80" t="str">
            <v>External Proposal Development for Markets</v>
          </cell>
          <cell r="E80" t="str">
            <v>Hydro One Markets</v>
          </cell>
          <cell r="F80" t="str">
            <v>RECSV</v>
          </cell>
          <cell r="J80">
            <v>600000569</v>
          </cell>
          <cell r="K80">
            <v>37088</v>
          </cell>
          <cell r="M80">
            <v>600000570</v>
          </cell>
          <cell r="N80">
            <v>265989</v>
          </cell>
          <cell r="Q80">
            <v>0</v>
          </cell>
          <cell r="S80" t="str">
            <v>Ladha,Nargis</v>
          </cell>
          <cell r="AA80">
            <v>0</v>
          </cell>
          <cell r="AB80">
            <v>37154</v>
          </cell>
        </row>
        <row r="81">
          <cell r="A81">
            <v>1136</v>
          </cell>
          <cell r="B81" t="str">
            <v>Yellow</v>
          </cell>
          <cell r="C81" t="str">
            <v>E-Customer</v>
          </cell>
          <cell r="E81" t="str">
            <v>Customer Relations-CSO</v>
          </cell>
          <cell r="F81" t="str">
            <v>RECSV</v>
          </cell>
          <cell r="J81">
            <v>600000380</v>
          </cell>
          <cell r="K81">
            <v>37104</v>
          </cell>
          <cell r="L81">
            <v>37105</v>
          </cell>
          <cell r="M81">
            <v>600000589</v>
          </cell>
          <cell r="N81">
            <v>269579</v>
          </cell>
          <cell r="O81">
            <v>37104</v>
          </cell>
          <cell r="P81">
            <v>37435</v>
          </cell>
          <cell r="Q81">
            <v>0</v>
          </cell>
          <cell r="R81">
            <v>33</v>
          </cell>
          <cell r="S81" t="str">
            <v>Ladha,Nargis</v>
          </cell>
          <cell r="T81" t="str">
            <v>Lamoureux, Chris</v>
          </cell>
          <cell r="U81">
            <v>3300000</v>
          </cell>
          <cell r="V81">
            <v>1316222</v>
          </cell>
          <cell r="W81">
            <v>1316222</v>
          </cell>
          <cell r="Z81">
            <v>2020806</v>
          </cell>
          <cell r="AA81">
            <v>0</v>
          </cell>
          <cell r="AB81">
            <v>37354</v>
          </cell>
        </row>
        <row r="82">
          <cell r="A82">
            <v>1201</v>
          </cell>
          <cell r="B82" t="str">
            <v>Green</v>
          </cell>
          <cell r="C82" t="str">
            <v>Setup Blackberry Enterprise Server</v>
          </cell>
          <cell r="E82" t="str">
            <v>ETS</v>
          </cell>
          <cell r="F82" t="str">
            <v>OM&amp;A</v>
          </cell>
          <cell r="M82">
            <v>600000127</v>
          </cell>
          <cell r="N82">
            <v>266243</v>
          </cell>
          <cell r="O82">
            <v>37072</v>
          </cell>
          <cell r="P82">
            <v>37225</v>
          </cell>
          <cell r="Q82">
            <v>0</v>
          </cell>
          <cell r="R82">
            <v>100</v>
          </cell>
          <cell r="S82" t="str">
            <v>Ladha,Nargis</v>
          </cell>
          <cell r="T82" t="str">
            <v>Dhaliwal,Inderpreet</v>
          </cell>
          <cell r="U82">
            <v>29000</v>
          </cell>
          <cell r="V82">
            <v>13941.49</v>
          </cell>
          <cell r="W82">
            <v>0</v>
          </cell>
          <cell r="X82">
            <v>29000</v>
          </cell>
          <cell r="Y82">
            <v>13941</v>
          </cell>
          <cell r="Z82">
            <v>25365.15</v>
          </cell>
          <cell r="AA82">
            <v>0</v>
          </cell>
          <cell r="AB82">
            <v>37274</v>
          </cell>
        </row>
        <row r="83">
          <cell r="A83">
            <v>1174</v>
          </cell>
          <cell r="B83" t="str">
            <v>Green</v>
          </cell>
          <cell r="C83" t="str">
            <v>e-MarketPlace</v>
          </cell>
          <cell r="E83" t="str">
            <v>SMMS</v>
          </cell>
          <cell r="F83" t="str">
            <v>RECSV</v>
          </cell>
          <cell r="J83">
            <v>600000599</v>
          </cell>
          <cell r="K83">
            <v>37112</v>
          </cell>
          <cell r="L83">
            <v>37112</v>
          </cell>
          <cell r="M83" t="str">
            <v xml:space="preserve">   600000597   940000073</v>
          </cell>
          <cell r="N83" t="str">
            <v xml:space="preserve">   H270670   H270674   323558</v>
          </cell>
          <cell r="O83">
            <v>37109</v>
          </cell>
          <cell r="P83">
            <v>37246</v>
          </cell>
          <cell r="Q83">
            <v>0</v>
          </cell>
          <cell r="R83">
            <v>100</v>
          </cell>
          <cell r="S83" t="str">
            <v>Ladha,Nargis</v>
          </cell>
          <cell r="T83" t="str">
            <v>Iordanous,Hermes</v>
          </cell>
          <cell r="U83">
            <v>5716000</v>
          </cell>
          <cell r="V83">
            <v>3988500</v>
          </cell>
          <cell r="W83">
            <v>3988500</v>
          </cell>
          <cell r="X83">
            <v>1778000</v>
          </cell>
          <cell r="Z83">
            <v>0</v>
          </cell>
          <cell r="AA83">
            <v>0</v>
          </cell>
          <cell r="AB83">
            <v>37337</v>
          </cell>
        </row>
        <row r="84">
          <cell r="A84">
            <v>1251</v>
          </cell>
          <cell r="C84" t="str">
            <v>External Web Site for HODS Documents for use by Great Lakes Power</v>
          </cell>
          <cell r="E84" t="str">
            <v>Network Services</v>
          </cell>
          <cell r="F84" t="str">
            <v>RECSV</v>
          </cell>
          <cell r="J84">
            <v>300008772</v>
          </cell>
          <cell r="K84">
            <v>37110</v>
          </cell>
          <cell r="L84">
            <v>37110</v>
          </cell>
          <cell r="M84">
            <v>600000591</v>
          </cell>
          <cell r="N84">
            <v>290368</v>
          </cell>
          <cell r="Q84">
            <v>0</v>
          </cell>
          <cell r="S84" t="str">
            <v>Dhaliwal,David</v>
          </cell>
          <cell r="T84" t="str">
            <v>Grybas,Edward</v>
          </cell>
          <cell r="U84">
            <v>7300</v>
          </cell>
          <cell r="AA84">
            <v>0</v>
          </cell>
          <cell r="AB84">
            <v>37204</v>
          </cell>
        </row>
        <row r="85">
          <cell r="A85">
            <v>1169</v>
          </cell>
          <cell r="B85" t="str">
            <v>Yellow</v>
          </cell>
          <cell r="C85" t="str">
            <v>Electronic Forms/Database to Record Safety/Environment Incidents</v>
          </cell>
          <cell r="E85" t="str">
            <v>Network Services</v>
          </cell>
          <cell r="F85" t="str">
            <v>RECSV</v>
          </cell>
          <cell r="J85">
            <v>300008779</v>
          </cell>
          <cell r="K85">
            <v>37113</v>
          </cell>
          <cell r="L85">
            <v>37116</v>
          </cell>
          <cell r="M85">
            <v>600000600</v>
          </cell>
          <cell r="N85">
            <v>270859</v>
          </cell>
          <cell r="O85">
            <v>37104</v>
          </cell>
          <cell r="P85">
            <v>37271</v>
          </cell>
          <cell r="Q85">
            <v>0</v>
          </cell>
          <cell r="R85">
            <v>0</v>
          </cell>
          <cell r="S85" t="str">
            <v>Dhaliwal,David</v>
          </cell>
          <cell r="T85" t="str">
            <v>Adiga, Panna</v>
          </cell>
          <cell r="U85">
            <v>86000</v>
          </cell>
          <cell r="V85">
            <v>0</v>
          </cell>
          <cell r="W85">
            <v>0</v>
          </cell>
          <cell r="X85">
            <v>86000</v>
          </cell>
          <cell r="Z85">
            <v>0</v>
          </cell>
          <cell r="AA85">
            <v>0</v>
          </cell>
          <cell r="AB85">
            <v>37354</v>
          </cell>
        </row>
        <row r="86">
          <cell r="A86">
            <v>1209</v>
          </cell>
          <cell r="B86" t="str">
            <v>Green</v>
          </cell>
          <cell r="C86" t="str">
            <v>CSS Extract OEB SQI Processing</v>
          </cell>
          <cell r="E86" t="str">
            <v>Regulatory &amp; Govt Affairs</v>
          </cell>
          <cell r="F86" t="str">
            <v>RECSV</v>
          </cell>
          <cell r="J86">
            <v>200000185</v>
          </cell>
          <cell r="K86">
            <v>37120</v>
          </cell>
          <cell r="L86">
            <v>37123</v>
          </cell>
          <cell r="M86" t="str">
            <v xml:space="preserve">   600000730   940000143</v>
          </cell>
          <cell r="N86" t="str">
            <v xml:space="preserve">   H320678   327173   327142</v>
          </cell>
          <cell r="O86">
            <v>37120</v>
          </cell>
          <cell r="P86">
            <v>37391</v>
          </cell>
          <cell r="Q86">
            <v>0</v>
          </cell>
          <cell r="R86">
            <v>23</v>
          </cell>
          <cell r="S86" t="str">
            <v>Smith,Kevin</v>
          </cell>
          <cell r="T86" t="str">
            <v>Harris,Jim</v>
          </cell>
          <cell r="U86">
            <v>285000</v>
          </cell>
          <cell r="V86">
            <v>67703</v>
          </cell>
          <cell r="W86">
            <v>0</v>
          </cell>
          <cell r="X86">
            <v>188314</v>
          </cell>
          <cell r="Y86">
            <v>67703</v>
          </cell>
          <cell r="Z86">
            <v>217296</v>
          </cell>
          <cell r="AA86">
            <v>0</v>
          </cell>
          <cell r="AB86">
            <v>37341</v>
          </cell>
          <cell r="AC86" t="str">
            <v>200000078, OLD CLient PID_x000D_
600000620, OLD ETS PID_x000D_
279416 OlD W.O</v>
          </cell>
        </row>
        <row r="87">
          <cell r="A87">
            <v>1005</v>
          </cell>
          <cell r="B87" t="str">
            <v>Green</v>
          </cell>
          <cell r="C87" t="str">
            <v>M&amp;A Integration</v>
          </cell>
          <cell r="D87" t="str">
            <v>North Grenville</v>
          </cell>
          <cell r="E87" t="str">
            <v>Corporate Development</v>
          </cell>
          <cell r="F87" t="str">
            <v>RECSV</v>
          </cell>
          <cell r="J87">
            <v>230002808</v>
          </cell>
          <cell r="K87">
            <v>37123</v>
          </cell>
          <cell r="L87">
            <v>37124</v>
          </cell>
          <cell r="M87">
            <v>600000616</v>
          </cell>
          <cell r="N87">
            <v>272478</v>
          </cell>
          <cell r="O87">
            <v>36923</v>
          </cell>
          <cell r="P87">
            <v>37343</v>
          </cell>
          <cell r="Q87">
            <v>0</v>
          </cell>
          <cell r="R87">
            <v>99</v>
          </cell>
          <cell r="S87" t="str">
            <v>O'Neill,George</v>
          </cell>
          <cell r="T87" t="str">
            <v>Vodenicarov,Kveta</v>
          </cell>
          <cell r="V87">
            <v>668746</v>
          </cell>
          <cell r="W87">
            <v>668746</v>
          </cell>
          <cell r="Z87">
            <v>2000</v>
          </cell>
          <cell r="AA87">
            <v>0</v>
          </cell>
          <cell r="AB87">
            <v>37203</v>
          </cell>
          <cell r="AC87" t="str">
            <v>1% complete</v>
          </cell>
        </row>
        <row r="88">
          <cell r="A88">
            <v>1005</v>
          </cell>
          <cell r="B88" t="str">
            <v>Green</v>
          </cell>
          <cell r="C88" t="str">
            <v>M&amp;A Integration</v>
          </cell>
          <cell r="D88" t="str">
            <v>Brockville</v>
          </cell>
          <cell r="E88" t="str">
            <v>Corporate Development</v>
          </cell>
          <cell r="F88" t="str">
            <v>RECSV</v>
          </cell>
          <cell r="J88">
            <v>230002807</v>
          </cell>
          <cell r="K88">
            <v>37123</v>
          </cell>
          <cell r="L88">
            <v>37123</v>
          </cell>
          <cell r="M88">
            <v>600000617</v>
          </cell>
          <cell r="N88">
            <v>272533</v>
          </cell>
          <cell r="O88">
            <v>36923</v>
          </cell>
          <cell r="P88">
            <v>37343</v>
          </cell>
          <cell r="Q88">
            <v>0</v>
          </cell>
          <cell r="R88">
            <v>99</v>
          </cell>
          <cell r="S88" t="str">
            <v>O'Neill,George</v>
          </cell>
          <cell r="T88" t="str">
            <v>Vodenicarov,Kveta</v>
          </cell>
          <cell r="V88">
            <v>668746</v>
          </cell>
          <cell r="W88">
            <v>668746</v>
          </cell>
          <cell r="Z88">
            <v>2000</v>
          </cell>
          <cell r="AA88">
            <v>0</v>
          </cell>
          <cell r="AB88">
            <v>37203</v>
          </cell>
          <cell r="AC88" t="str">
            <v>20% Complete</v>
          </cell>
        </row>
        <row r="89">
          <cell r="A89">
            <v>1229</v>
          </cell>
          <cell r="B89" t="str">
            <v>Green</v>
          </cell>
          <cell r="C89" t="str">
            <v>Data Mart Warehouse Methodology</v>
          </cell>
          <cell r="E89" t="str">
            <v>ETS</v>
          </cell>
          <cell r="F89" t="str">
            <v>OM&amp;A</v>
          </cell>
          <cell r="K89">
            <v>37127</v>
          </cell>
          <cell r="L89">
            <v>37127</v>
          </cell>
          <cell r="M89">
            <v>600000622</v>
          </cell>
          <cell r="N89">
            <v>273664</v>
          </cell>
          <cell r="O89">
            <v>37127</v>
          </cell>
          <cell r="P89">
            <v>37214</v>
          </cell>
          <cell r="Q89">
            <v>0</v>
          </cell>
          <cell r="R89">
            <v>100</v>
          </cell>
          <cell r="S89" t="str">
            <v>Ladha,Nargis</v>
          </cell>
          <cell r="T89" t="str">
            <v>Sidhu, Manjit</v>
          </cell>
          <cell r="V89">
            <v>35500</v>
          </cell>
          <cell r="W89">
            <v>40000</v>
          </cell>
          <cell r="Z89">
            <v>0</v>
          </cell>
          <cell r="AA89">
            <v>0</v>
          </cell>
          <cell r="AB89">
            <v>37202</v>
          </cell>
        </row>
        <row r="90">
          <cell r="A90">
            <v>1005</v>
          </cell>
          <cell r="B90" t="str">
            <v>Green</v>
          </cell>
          <cell r="C90" t="str">
            <v>M&amp;A Integration</v>
          </cell>
          <cell r="D90" t="str">
            <v>Prince Edward County</v>
          </cell>
          <cell r="E90" t="str">
            <v>Corporate Development</v>
          </cell>
          <cell r="F90" t="str">
            <v>RECSV</v>
          </cell>
          <cell r="J90">
            <v>230002809</v>
          </cell>
          <cell r="K90">
            <v>37138</v>
          </cell>
          <cell r="L90">
            <v>37138</v>
          </cell>
          <cell r="M90">
            <v>600000629</v>
          </cell>
          <cell r="N90">
            <v>275560</v>
          </cell>
          <cell r="O90">
            <v>36923</v>
          </cell>
          <cell r="P90">
            <v>37343</v>
          </cell>
          <cell r="Q90">
            <v>0</v>
          </cell>
          <cell r="R90">
            <v>99</v>
          </cell>
          <cell r="S90" t="str">
            <v>O'Neill,George</v>
          </cell>
          <cell r="T90" t="str">
            <v>Vodenicarov,Kveta</v>
          </cell>
          <cell r="V90">
            <v>668746</v>
          </cell>
          <cell r="W90">
            <v>668746</v>
          </cell>
          <cell r="Z90">
            <v>2000</v>
          </cell>
          <cell r="AA90">
            <v>0</v>
          </cell>
          <cell r="AB90">
            <v>37203</v>
          </cell>
          <cell r="AC90" t="str">
            <v>20% complete</v>
          </cell>
        </row>
        <row r="91">
          <cell r="A91">
            <v>1165</v>
          </cell>
          <cell r="B91" t="str">
            <v>Green</v>
          </cell>
          <cell r="C91" t="str">
            <v>Fleet Management Web Site</v>
          </cell>
          <cell r="E91" t="str">
            <v>Network Services</v>
          </cell>
          <cell r="F91" t="str">
            <v>RECSV</v>
          </cell>
          <cell r="I91">
            <v>37167</v>
          </cell>
          <cell r="J91" t="str">
            <v xml:space="preserve">   ADMIN2008</v>
          </cell>
          <cell r="K91">
            <v>37167</v>
          </cell>
          <cell r="L91">
            <v>37168</v>
          </cell>
          <cell r="M91">
            <v>600000647</v>
          </cell>
          <cell r="N91">
            <v>282446</v>
          </cell>
          <cell r="O91">
            <v>37138</v>
          </cell>
          <cell r="P91">
            <v>37239</v>
          </cell>
          <cell r="Q91">
            <v>0</v>
          </cell>
          <cell r="R91">
            <v>0</v>
          </cell>
          <cell r="S91" t="str">
            <v>Dhaliwal,David</v>
          </cell>
          <cell r="T91" t="str">
            <v>Pachkine, Ilya</v>
          </cell>
          <cell r="U91">
            <v>26770</v>
          </cell>
          <cell r="V91">
            <v>0</v>
          </cell>
          <cell r="W91">
            <v>0</v>
          </cell>
          <cell r="X91">
            <v>26770</v>
          </cell>
          <cell r="Z91">
            <v>0</v>
          </cell>
          <cell r="AA91">
            <v>0</v>
          </cell>
          <cell r="AB91">
            <v>37182</v>
          </cell>
        </row>
        <row r="92">
          <cell r="A92">
            <v>1180</v>
          </cell>
          <cell r="B92" t="str">
            <v>Yellow</v>
          </cell>
          <cell r="C92" t="str">
            <v>PWU Incentive Plan 2001</v>
          </cell>
          <cell r="E92" t="str">
            <v>Human Resources</v>
          </cell>
          <cell r="F92" t="str">
            <v>RECSV</v>
          </cell>
          <cell r="J92" t="str">
            <v xml:space="preserve">   HR0000003</v>
          </cell>
          <cell r="M92">
            <v>600000642</v>
          </cell>
          <cell r="N92">
            <v>281016</v>
          </cell>
          <cell r="O92">
            <v>37165</v>
          </cell>
          <cell r="P92">
            <v>37287</v>
          </cell>
          <cell r="Q92">
            <v>0</v>
          </cell>
          <cell r="R92">
            <v>95</v>
          </cell>
          <cell r="S92" t="str">
            <v>Wright,S C</v>
          </cell>
          <cell r="T92" t="str">
            <v>Habib, Zul</v>
          </cell>
          <cell r="U92">
            <v>32000</v>
          </cell>
          <cell r="V92">
            <v>20220</v>
          </cell>
          <cell r="W92">
            <v>20220</v>
          </cell>
          <cell r="X92">
            <v>32000</v>
          </cell>
          <cell r="Y92">
            <v>24060</v>
          </cell>
          <cell r="Z92">
            <v>15000</v>
          </cell>
          <cell r="AA92">
            <v>0</v>
          </cell>
          <cell r="AB92">
            <v>37287</v>
          </cell>
          <cell r="AC92" t="str">
            <v>Budget adjusted to exclude Business Costs per PM (Closed Report)</v>
          </cell>
        </row>
        <row r="93">
          <cell r="A93">
            <v>1182</v>
          </cell>
          <cell r="B93" t="str">
            <v>Yellow</v>
          </cell>
          <cell r="C93" t="str">
            <v>Society Incentive Plan 2001</v>
          </cell>
          <cell r="E93" t="str">
            <v>Human Resources</v>
          </cell>
          <cell r="F93" t="str">
            <v>RECSV</v>
          </cell>
          <cell r="J93" t="str">
            <v xml:space="preserve">   HR0000003</v>
          </cell>
          <cell r="M93">
            <v>600000643</v>
          </cell>
          <cell r="N93">
            <v>280956</v>
          </cell>
          <cell r="O93">
            <v>37165</v>
          </cell>
          <cell r="P93">
            <v>36922</v>
          </cell>
          <cell r="Q93">
            <v>0</v>
          </cell>
          <cell r="R93">
            <v>95</v>
          </cell>
          <cell r="S93" t="str">
            <v>Wright,S C</v>
          </cell>
          <cell r="T93" t="str">
            <v>Habib, Zul</v>
          </cell>
          <cell r="U93">
            <v>23000</v>
          </cell>
          <cell r="V93">
            <v>10100</v>
          </cell>
          <cell r="W93">
            <v>10100</v>
          </cell>
          <cell r="X93">
            <v>23000</v>
          </cell>
          <cell r="Y93">
            <v>18060</v>
          </cell>
          <cell r="Z93">
            <v>16000</v>
          </cell>
          <cell r="AA93">
            <v>0</v>
          </cell>
          <cell r="AB93">
            <v>37287</v>
          </cell>
          <cell r="AC93" t="str">
            <v>Budget adjusted to exclude Business Costs per PM Close Report</v>
          </cell>
        </row>
        <row r="94">
          <cell r="A94">
            <v>1122</v>
          </cell>
          <cell r="B94" t="str">
            <v>Green</v>
          </cell>
          <cell r="C94" t="str">
            <v>Demand Forecasting (Foretell) - Collaborative Planning</v>
          </cell>
          <cell r="E94" t="str">
            <v>SMMS</v>
          </cell>
          <cell r="F94" t="str">
            <v>RECSV</v>
          </cell>
          <cell r="J94">
            <v>600000596</v>
          </cell>
          <cell r="K94">
            <v>37097</v>
          </cell>
          <cell r="L94">
            <v>37098</v>
          </cell>
          <cell r="M94">
            <v>600000576</v>
          </cell>
          <cell r="N94">
            <v>268048</v>
          </cell>
          <cell r="O94">
            <v>37097</v>
          </cell>
          <cell r="P94">
            <v>37164</v>
          </cell>
          <cell r="Q94">
            <v>0</v>
          </cell>
          <cell r="R94">
            <v>65</v>
          </cell>
          <cell r="S94" t="str">
            <v>Ladha,Nargis</v>
          </cell>
          <cell r="T94" t="str">
            <v>Chari, Ravi</v>
          </cell>
          <cell r="U94">
            <v>20284</v>
          </cell>
          <cell r="V94">
            <v>12595</v>
          </cell>
          <cell r="W94">
            <v>14960</v>
          </cell>
          <cell r="X94">
            <v>20284</v>
          </cell>
          <cell r="Y94">
            <v>12595</v>
          </cell>
          <cell r="Z94">
            <v>4199</v>
          </cell>
          <cell r="AA94">
            <v>0</v>
          </cell>
          <cell r="AB94">
            <v>37186</v>
          </cell>
        </row>
        <row r="95">
          <cell r="A95">
            <v>1068</v>
          </cell>
          <cell r="B95" t="str">
            <v>Green</v>
          </cell>
          <cell r="C95" t="str">
            <v>(B&amp;RP&amp;R) - Port from MS Access to Oracle</v>
          </cell>
          <cell r="E95" t="str">
            <v>Network Management</v>
          </cell>
          <cell r="F95" t="str">
            <v>RECSV</v>
          </cell>
          <cell r="H95">
            <v>37147</v>
          </cell>
          <cell r="I95">
            <v>37175</v>
          </cell>
          <cell r="J95">
            <v>200000040</v>
          </cell>
          <cell r="K95">
            <v>37111</v>
          </cell>
          <cell r="L95">
            <v>37111</v>
          </cell>
          <cell r="M95">
            <v>600000595</v>
          </cell>
          <cell r="N95">
            <v>278065</v>
          </cell>
          <cell r="Q95">
            <v>0</v>
          </cell>
          <cell r="R95">
            <v>100</v>
          </cell>
          <cell r="S95" t="str">
            <v>Dhaliwal,David</v>
          </cell>
          <cell r="T95" t="str">
            <v>Wong, Sam</v>
          </cell>
          <cell r="U95">
            <v>48000</v>
          </cell>
          <cell r="V95">
            <v>19492</v>
          </cell>
          <cell r="W95">
            <v>0</v>
          </cell>
          <cell r="X95">
            <v>48000</v>
          </cell>
          <cell r="Y95">
            <v>17852</v>
          </cell>
          <cell r="Z95">
            <v>0</v>
          </cell>
          <cell r="AA95">
            <v>0</v>
          </cell>
          <cell r="AB95">
            <v>37274</v>
          </cell>
        </row>
        <row r="96">
          <cell r="A96">
            <v>1204</v>
          </cell>
          <cell r="B96" t="str">
            <v>Green</v>
          </cell>
          <cell r="C96" t="str">
            <v>DOMC Fax Software Solution</v>
          </cell>
          <cell r="E96" t="str">
            <v>Network Services</v>
          </cell>
          <cell r="F96" t="str">
            <v>RECSV</v>
          </cell>
          <cell r="H96">
            <v>37147</v>
          </cell>
          <cell r="I96">
            <v>37187</v>
          </cell>
          <cell r="J96">
            <v>210004478</v>
          </cell>
          <cell r="K96">
            <v>37147</v>
          </cell>
          <cell r="L96">
            <v>37151</v>
          </cell>
          <cell r="M96">
            <v>600000635</v>
          </cell>
          <cell r="N96">
            <v>278214</v>
          </cell>
          <cell r="P96">
            <v>37286</v>
          </cell>
          <cell r="Q96">
            <v>1</v>
          </cell>
          <cell r="R96">
            <v>99</v>
          </cell>
          <cell r="S96" t="str">
            <v>Dhaliwal,David</v>
          </cell>
          <cell r="T96" t="str">
            <v>Dhaliwal,Inderpreet</v>
          </cell>
          <cell r="V96">
            <v>0</v>
          </cell>
          <cell r="W96">
            <v>0</v>
          </cell>
          <cell r="Z96">
            <v>0</v>
          </cell>
          <cell r="AA96">
            <v>0</v>
          </cell>
          <cell r="AB96">
            <v>37272</v>
          </cell>
          <cell r="AC96" t="str">
            <v xml:space="preserve">CC 4183 </v>
          </cell>
        </row>
        <row r="97">
          <cell r="A97">
            <v>1160</v>
          </cell>
          <cell r="B97" t="str">
            <v>Green</v>
          </cell>
          <cell r="C97" t="str">
            <v>PassPort External Billing - Tool Rental</v>
          </cell>
          <cell r="E97" t="str">
            <v>Network Services</v>
          </cell>
          <cell r="F97" t="str">
            <v>RECSV</v>
          </cell>
          <cell r="J97">
            <v>300008130</v>
          </cell>
          <cell r="K97">
            <v>37152</v>
          </cell>
          <cell r="L97">
            <v>37152</v>
          </cell>
          <cell r="M97">
            <v>600000636</v>
          </cell>
          <cell r="N97">
            <v>279047</v>
          </cell>
          <cell r="O97">
            <v>37164</v>
          </cell>
          <cell r="P97">
            <v>37245</v>
          </cell>
          <cell r="Q97">
            <v>0</v>
          </cell>
          <cell r="R97">
            <v>100</v>
          </cell>
          <cell r="S97" t="str">
            <v>Dhaliwal,David</v>
          </cell>
          <cell r="T97" t="str">
            <v>Fry,Doug</v>
          </cell>
          <cell r="U97">
            <v>48000</v>
          </cell>
          <cell r="V97">
            <v>41445</v>
          </cell>
          <cell r="W97">
            <v>44000</v>
          </cell>
          <cell r="X97">
            <v>48000</v>
          </cell>
          <cell r="Y97">
            <v>41445</v>
          </cell>
          <cell r="Z97">
            <v>0</v>
          </cell>
          <cell r="AA97">
            <v>0</v>
          </cell>
          <cell r="AB97">
            <v>37266</v>
          </cell>
        </row>
        <row r="98">
          <cell r="A98">
            <v>1216</v>
          </cell>
          <cell r="B98" t="str">
            <v>Green</v>
          </cell>
          <cell r="C98" t="str">
            <v>Fixed Assets Aging Reports</v>
          </cell>
          <cell r="E98" t="str">
            <v>Finance</v>
          </cell>
          <cell r="F98" t="str">
            <v>RECSV</v>
          </cell>
          <cell r="J98">
            <v>200000083</v>
          </cell>
          <cell r="K98">
            <v>37145</v>
          </cell>
          <cell r="L98">
            <v>37145</v>
          </cell>
          <cell r="M98">
            <v>600000632</v>
          </cell>
          <cell r="N98">
            <v>279169</v>
          </cell>
          <cell r="O98">
            <v>37138</v>
          </cell>
          <cell r="P98">
            <v>37232</v>
          </cell>
          <cell r="Q98">
            <v>0</v>
          </cell>
          <cell r="R98">
            <v>100</v>
          </cell>
          <cell r="S98" t="str">
            <v>Wright,S C</v>
          </cell>
          <cell r="T98" t="str">
            <v>Lai, David</v>
          </cell>
          <cell r="U98">
            <v>19000</v>
          </cell>
          <cell r="V98">
            <v>10425</v>
          </cell>
          <cell r="W98">
            <v>0</v>
          </cell>
          <cell r="Y98">
            <v>11000</v>
          </cell>
          <cell r="Z98">
            <v>0</v>
          </cell>
          <cell r="AA98">
            <v>0</v>
          </cell>
          <cell r="AB98">
            <v>37302</v>
          </cell>
          <cell r="AC98" t="str">
            <v xml:space="preserve">-2001-09-18 This SR was originally set up under the Finance/Pay work program, PID 600000525.  </v>
          </cell>
        </row>
        <row r="99">
          <cell r="A99">
            <v>1217</v>
          </cell>
          <cell r="B99" t="str">
            <v>Green</v>
          </cell>
          <cell r="C99" t="str">
            <v>Aging &amp; Collection Reports</v>
          </cell>
          <cell r="E99" t="str">
            <v>Finance</v>
          </cell>
          <cell r="F99" t="str">
            <v>RECSV</v>
          </cell>
          <cell r="J99">
            <v>200000083</v>
          </cell>
          <cell r="K99">
            <v>37145</v>
          </cell>
          <cell r="L99">
            <v>37145</v>
          </cell>
          <cell r="M99" t="str">
            <v xml:space="preserve">   940000154   600000740</v>
          </cell>
          <cell r="N99" t="str">
            <v xml:space="preserve">   325058   H325101</v>
          </cell>
          <cell r="O99">
            <v>37315</v>
          </cell>
          <cell r="P99">
            <v>37377</v>
          </cell>
          <cell r="Q99">
            <v>0</v>
          </cell>
          <cell r="R99">
            <v>5</v>
          </cell>
          <cell r="S99" t="str">
            <v>Wright,S C</v>
          </cell>
          <cell r="T99" t="str">
            <v>Greuber, Nevena</v>
          </cell>
          <cell r="U99">
            <v>26000</v>
          </cell>
          <cell r="V99">
            <v>1500</v>
          </cell>
          <cell r="W99">
            <v>0</v>
          </cell>
          <cell r="Z99">
            <v>0</v>
          </cell>
          <cell r="AA99">
            <v>0</v>
          </cell>
          <cell r="AB99">
            <v>37354</v>
          </cell>
        </row>
        <row r="100">
          <cell r="A100">
            <v>1220</v>
          </cell>
          <cell r="B100" t="str">
            <v>Green</v>
          </cell>
          <cell r="C100" t="str">
            <v>Depreciation Forecast Report</v>
          </cell>
          <cell r="E100" t="str">
            <v>Finance</v>
          </cell>
          <cell r="F100" t="str">
            <v>RECSV</v>
          </cell>
          <cell r="J100">
            <v>200000083</v>
          </cell>
          <cell r="K100">
            <v>37145</v>
          </cell>
          <cell r="L100">
            <v>37145</v>
          </cell>
          <cell r="M100">
            <v>600000632</v>
          </cell>
          <cell r="N100">
            <v>279171</v>
          </cell>
          <cell r="O100">
            <v>37138</v>
          </cell>
          <cell r="P100">
            <v>37293</v>
          </cell>
          <cell r="Q100">
            <v>0</v>
          </cell>
          <cell r="R100">
            <v>100</v>
          </cell>
          <cell r="S100" t="str">
            <v>Wright,S C</v>
          </cell>
          <cell r="T100" t="str">
            <v>Greuber, Nevena</v>
          </cell>
          <cell r="U100">
            <v>29000</v>
          </cell>
          <cell r="V100">
            <v>13912.5</v>
          </cell>
          <cell r="W100">
            <v>0</v>
          </cell>
          <cell r="Z100">
            <v>0</v>
          </cell>
          <cell r="AA100">
            <v>0</v>
          </cell>
          <cell r="AB100">
            <v>37326</v>
          </cell>
          <cell r="AC100" t="str">
            <v xml:space="preserve">2001-09-18 This SR was originally set up under the Finance/Pay work program, PID 600000525.  </v>
          </cell>
        </row>
        <row r="101">
          <cell r="A101">
            <v>1238</v>
          </cell>
          <cell r="B101" t="str">
            <v>Green</v>
          </cell>
          <cell r="C101" t="str">
            <v>Daily Exception Reports</v>
          </cell>
          <cell r="E101" t="str">
            <v>Finance</v>
          </cell>
          <cell r="F101" t="str">
            <v>RECSV</v>
          </cell>
          <cell r="J101">
            <v>200000083</v>
          </cell>
          <cell r="K101">
            <v>37145</v>
          </cell>
          <cell r="L101">
            <v>37145</v>
          </cell>
          <cell r="M101">
            <v>600000632</v>
          </cell>
          <cell r="N101">
            <v>278779</v>
          </cell>
          <cell r="O101">
            <v>37138</v>
          </cell>
          <cell r="P101">
            <v>37315</v>
          </cell>
          <cell r="Q101">
            <v>1</v>
          </cell>
          <cell r="R101">
            <v>98</v>
          </cell>
          <cell r="S101" t="str">
            <v>Wright,S C</v>
          </cell>
          <cell r="T101" t="str">
            <v>Kilian, Janusz</v>
          </cell>
          <cell r="U101">
            <v>35000</v>
          </cell>
          <cell r="V101">
            <v>32702.5</v>
          </cell>
          <cell r="W101">
            <v>33000</v>
          </cell>
          <cell r="X101">
            <v>35000</v>
          </cell>
          <cell r="Y101">
            <v>32482</v>
          </cell>
          <cell r="Z101">
            <v>0</v>
          </cell>
          <cell r="AA101">
            <v>0</v>
          </cell>
          <cell r="AB101">
            <v>37298</v>
          </cell>
          <cell r="AC101" t="str">
            <v xml:space="preserve">2001-09-18 This SR was originally set up under the Finance/Pay work program, PID 600000525.  </v>
          </cell>
        </row>
        <row r="102">
          <cell r="A102">
            <v>1264</v>
          </cell>
          <cell r="B102" t="str">
            <v>Green</v>
          </cell>
          <cell r="C102" t="str">
            <v>BEA Project</v>
          </cell>
          <cell r="E102" t="str">
            <v>ETS</v>
          </cell>
          <cell r="F102" t="str">
            <v>OM&amp;A</v>
          </cell>
          <cell r="M102">
            <v>600000127</v>
          </cell>
          <cell r="N102">
            <v>272248</v>
          </cell>
          <cell r="O102">
            <v>37014</v>
          </cell>
          <cell r="P102">
            <v>37343</v>
          </cell>
          <cell r="Q102">
            <v>2</v>
          </cell>
          <cell r="R102">
            <v>100</v>
          </cell>
          <cell r="T102" t="str">
            <v>MacGregor, Nora</v>
          </cell>
          <cell r="U102">
            <v>600000</v>
          </cell>
          <cell r="V102">
            <v>500000</v>
          </cell>
          <cell r="W102">
            <v>600000</v>
          </cell>
          <cell r="X102">
            <v>600000</v>
          </cell>
          <cell r="Y102">
            <v>320000</v>
          </cell>
          <cell r="Z102">
            <v>600000</v>
          </cell>
          <cell r="AA102">
            <v>1</v>
          </cell>
          <cell r="AB102">
            <v>37319</v>
          </cell>
        </row>
        <row r="103">
          <cell r="A103">
            <v>1199</v>
          </cell>
          <cell r="B103" t="str">
            <v>Green</v>
          </cell>
          <cell r="C103" t="str">
            <v>PeopleSoft Asset Management Interface</v>
          </cell>
          <cell r="E103" t="str">
            <v>Finance</v>
          </cell>
          <cell r="F103" t="str">
            <v>RECSV</v>
          </cell>
          <cell r="J103">
            <v>200000083</v>
          </cell>
          <cell r="K103">
            <v>37145</v>
          </cell>
          <cell r="L103">
            <v>37145</v>
          </cell>
          <cell r="M103">
            <v>600000632</v>
          </cell>
          <cell r="N103">
            <v>279168</v>
          </cell>
          <cell r="O103">
            <v>37138</v>
          </cell>
          <cell r="P103">
            <v>37231</v>
          </cell>
          <cell r="Q103">
            <v>0</v>
          </cell>
          <cell r="R103">
            <v>96</v>
          </cell>
          <cell r="S103" t="str">
            <v>Wright,S C</v>
          </cell>
          <cell r="T103" t="str">
            <v>Brandt, Wolf</v>
          </cell>
          <cell r="U103">
            <v>175000</v>
          </cell>
          <cell r="V103">
            <v>165000</v>
          </cell>
          <cell r="W103">
            <v>165000</v>
          </cell>
          <cell r="X103">
            <v>175000</v>
          </cell>
          <cell r="Y103">
            <v>165000</v>
          </cell>
          <cell r="Z103">
            <v>10000</v>
          </cell>
          <cell r="AA103">
            <v>0</v>
          </cell>
          <cell r="AB103">
            <v>37265</v>
          </cell>
          <cell r="AC103" t="str">
            <v xml:space="preserve">2001-09-18 This SR was originally set up under the Finance/Pay work program, PID 600000525.  </v>
          </cell>
        </row>
        <row r="104">
          <cell r="A104">
            <v>1230</v>
          </cell>
          <cell r="B104" t="str">
            <v>Green</v>
          </cell>
          <cell r="C104" t="str">
            <v>Meter Reading Route Optimization</v>
          </cell>
          <cell r="E104" t="str">
            <v>SMMS</v>
          </cell>
          <cell r="F104" t="str">
            <v>RECSV</v>
          </cell>
          <cell r="J104">
            <v>600000637</v>
          </cell>
          <cell r="K104">
            <v>37097</v>
          </cell>
          <cell r="L104">
            <v>37098</v>
          </cell>
          <cell r="M104">
            <v>600000573</v>
          </cell>
          <cell r="N104">
            <v>268042</v>
          </cell>
          <cell r="Q104">
            <v>0</v>
          </cell>
          <cell r="R104">
            <v>0</v>
          </cell>
          <cell r="S104" t="str">
            <v>Ladha,Nargis</v>
          </cell>
          <cell r="T104" t="str">
            <v>Prybys, Leslie</v>
          </cell>
          <cell r="V104">
            <v>38400</v>
          </cell>
          <cell r="W104">
            <v>38400</v>
          </cell>
          <cell r="Z104">
            <v>96000</v>
          </cell>
          <cell r="AA104">
            <v>0</v>
          </cell>
          <cell r="AB104">
            <v>37186</v>
          </cell>
        </row>
        <row r="105">
          <cell r="A105">
            <v>1189</v>
          </cell>
          <cell r="B105" t="str">
            <v>Green</v>
          </cell>
          <cell r="C105" t="str">
            <v>Charity Campaign Tool Redevelopment</v>
          </cell>
          <cell r="E105" t="str">
            <v>Corporate Affairs</v>
          </cell>
          <cell r="F105" t="str">
            <v>RECSV</v>
          </cell>
          <cell r="J105">
            <v>200000080</v>
          </cell>
          <cell r="K105">
            <v>37134</v>
          </cell>
          <cell r="L105">
            <v>37138</v>
          </cell>
          <cell r="M105">
            <v>600000628</v>
          </cell>
          <cell r="N105">
            <v>275556</v>
          </cell>
          <cell r="O105">
            <v>37138</v>
          </cell>
          <cell r="P105">
            <v>37175</v>
          </cell>
          <cell r="Q105">
            <v>0</v>
          </cell>
          <cell r="R105">
            <v>70</v>
          </cell>
          <cell r="S105" t="str">
            <v>Smith,Kevin</v>
          </cell>
          <cell r="T105" t="str">
            <v>Wiles, Jeannette</v>
          </cell>
          <cell r="U105">
            <v>28380</v>
          </cell>
          <cell r="V105">
            <v>7215</v>
          </cell>
          <cell r="W105">
            <v>15000</v>
          </cell>
          <cell r="X105">
            <v>28380</v>
          </cell>
          <cell r="Y105">
            <v>15000</v>
          </cell>
          <cell r="Z105">
            <v>10000</v>
          </cell>
          <cell r="AA105">
            <v>0</v>
          </cell>
          <cell r="AB105">
            <v>37215</v>
          </cell>
        </row>
        <row r="106">
          <cell r="A106">
            <v>1227</v>
          </cell>
          <cell r="B106" t="str">
            <v>Green</v>
          </cell>
          <cell r="C106" t="str">
            <v>PS V8 Upgrade</v>
          </cell>
          <cell r="E106" t="str">
            <v>Human Resources</v>
          </cell>
          <cell r="F106" t="str">
            <v>RECSV</v>
          </cell>
          <cell r="J106">
            <v>200000039</v>
          </cell>
          <cell r="K106">
            <v>37117</v>
          </cell>
          <cell r="L106">
            <v>37118</v>
          </cell>
          <cell r="M106" t="str">
            <v xml:space="preserve">   600000594   940000086</v>
          </cell>
          <cell r="N106" t="str">
            <v xml:space="preserve">   H299417   H299418   H299411   H299415   323825</v>
          </cell>
          <cell r="O106">
            <v>37229</v>
          </cell>
          <cell r="P106">
            <v>37560</v>
          </cell>
          <cell r="Q106">
            <v>0</v>
          </cell>
          <cell r="R106">
            <v>35</v>
          </cell>
          <cell r="S106" t="str">
            <v>Wright,S C</v>
          </cell>
          <cell r="T106" t="str">
            <v>Hirani, Mef</v>
          </cell>
          <cell r="U106">
            <v>7607000</v>
          </cell>
          <cell r="V106">
            <v>3541907</v>
          </cell>
          <cell r="W106">
            <v>3812000</v>
          </cell>
          <cell r="X106">
            <v>6244969</v>
          </cell>
          <cell r="Z106">
            <v>7607000</v>
          </cell>
          <cell r="AA106">
            <v>0</v>
          </cell>
          <cell r="AB106">
            <v>37337</v>
          </cell>
          <cell r="AC106" t="str">
            <v>270663, 270666, 270664, Old W.O</v>
          </cell>
        </row>
        <row r="107">
          <cell r="A107">
            <v>1202</v>
          </cell>
          <cell r="B107" t="str">
            <v>Green</v>
          </cell>
          <cell r="C107" t="str">
            <v>Society Performance Pay</v>
          </cell>
          <cell r="E107" t="str">
            <v>Human Resources</v>
          </cell>
          <cell r="F107" t="str">
            <v>OM&amp;A</v>
          </cell>
          <cell r="M107">
            <v>600000525</v>
          </cell>
          <cell r="N107">
            <v>265436</v>
          </cell>
          <cell r="Q107">
            <v>0</v>
          </cell>
          <cell r="R107">
            <v>100</v>
          </cell>
          <cell r="S107" t="str">
            <v>Wright,S C</v>
          </cell>
          <cell r="T107" t="str">
            <v>Lai, David</v>
          </cell>
          <cell r="V107">
            <v>36000</v>
          </cell>
          <cell r="W107">
            <v>36000</v>
          </cell>
          <cell r="Y107">
            <v>34000</v>
          </cell>
          <cell r="Z107">
            <v>0</v>
          </cell>
          <cell r="AA107">
            <v>0</v>
          </cell>
          <cell r="AB107">
            <v>37266</v>
          </cell>
          <cell r="AC107" t="str">
            <v>Set up as OM&amp;A within the Finance Work program, but will convert to RECSV</v>
          </cell>
        </row>
        <row r="108">
          <cell r="A108">
            <v>1199</v>
          </cell>
          <cell r="B108" t="str">
            <v>Green</v>
          </cell>
          <cell r="C108" t="str">
            <v>PeopleSoft Asset Management Interface</v>
          </cell>
          <cell r="E108" t="str">
            <v>Finance</v>
          </cell>
          <cell r="F108" t="str">
            <v>RECSV</v>
          </cell>
          <cell r="J108">
            <v>200000083</v>
          </cell>
          <cell r="M108">
            <v>600000632</v>
          </cell>
          <cell r="N108">
            <v>279166</v>
          </cell>
          <cell r="O108">
            <v>37138</v>
          </cell>
          <cell r="P108">
            <v>37231</v>
          </cell>
          <cell r="Q108">
            <v>0</v>
          </cell>
          <cell r="R108">
            <v>96</v>
          </cell>
          <cell r="S108" t="str">
            <v>Wright,S C</v>
          </cell>
          <cell r="T108" t="str">
            <v>Brandt, Wolf</v>
          </cell>
          <cell r="V108">
            <v>165000</v>
          </cell>
          <cell r="W108">
            <v>165000</v>
          </cell>
          <cell r="Z108">
            <v>10000</v>
          </cell>
          <cell r="AA108">
            <v>0</v>
          </cell>
          <cell r="AB108">
            <v>37167</v>
          </cell>
        </row>
        <row r="109">
          <cell r="A109">
            <v>1246</v>
          </cell>
          <cell r="C109" t="str">
            <v>October 01, 2001 Price Change</v>
          </cell>
          <cell r="E109" t="str">
            <v>Customer Relations-CSO</v>
          </cell>
          <cell r="F109" t="str">
            <v>RECSV</v>
          </cell>
          <cell r="J109">
            <v>600000586</v>
          </cell>
          <cell r="M109">
            <v>600000577</v>
          </cell>
          <cell r="N109">
            <v>281390</v>
          </cell>
          <cell r="Q109">
            <v>0</v>
          </cell>
          <cell r="S109" t="str">
            <v>Ladha,Nargis</v>
          </cell>
          <cell r="T109" t="str">
            <v>Wachtel,George</v>
          </cell>
          <cell r="AA109">
            <v>0</v>
          </cell>
          <cell r="AB109">
            <v>37167</v>
          </cell>
        </row>
        <row r="110">
          <cell r="A110">
            <v>187242</v>
          </cell>
          <cell r="B110" t="str">
            <v>Green</v>
          </cell>
          <cell r="C110" t="str">
            <v>Phone Book</v>
          </cell>
          <cell r="E110" t="str">
            <v>Human Resources</v>
          </cell>
          <cell r="F110" t="str">
            <v>RECSV</v>
          </cell>
          <cell r="J110" t="str">
            <v xml:space="preserve">   HR0000003</v>
          </cell>
          <cell r="M110">
            <v>600000145</v>
          </cell>
          <cell r="N110">
            <v>232148</v>
          </cell>
          <cell r="O110">
            <v>36744</v>
          </cell>
          <cell r="P110">
            <v>37018</v>
          </cell>
          <cell r="Q110">
            <v>0</v>
          </cell>
          <cell r="R110">
            <v>99</v>
          </cell>
          <cell r="S110" t="str">
            <v>Wright,S C</v>
          </cell>
          <cell r="T110" t="str">
            <v>Moretto,Veena</v>
          </cell>
          <cell r="U110">
            <v>10000</v>
          </cell>
          <cell r="V110">
            <v>3052</v>
          </cell>
          <cell r="W110">
            <v>10000</v>
          </cell>
          <cell r="X110">
            <v>10000</v>
          </cell>
          <cell r="Y110">
            <v>3052</v>
          </cell>
          <cell r="Z110">
            <v>0</v>
          </cell>
          <cell r="AA110">
            <v>0</v>
          </cell>
          <cell r="AB110">
            <v>37167</v>
          </cell>
          <cell r="AC110" t="str">
            <v>Reported as complete 2001-09-26</v>
          </cell>
        </row>
        <row r="111">
          <cell r="A111">
            <v>1289</v>
          </cell>
          <cell r="B111" t="str">
            <v>Green</v>
          </cell>
          <cell r="C111" t="str">
            <v>SR1289 - Electronic Bill Presentment and Payment (EBPP)</v>
          </cell>
          <cell r="E111" t="str">
            <v>Customer Relations-CSO</v>
          </cell>
          <cell r="F111" t="str">
            <v>RECSV</v>
          </cell>
          <cell r="J111">
            <v>600000639</v>
          </cell>
          <cell r="K111">
            <v>37159</v>
          </cell>
          <cell r="L111">
            <v>37159</v>
          </cell>
          <cell r="M111" t="str">
            <v xml:space="preserve">   600000641   940000074</v>
          </cell>
          <cell r="N111" t="str">
            <v xml:space="preserve">   H307903   323567</v>
          </cell>
          <cell r="O111">
            <v>37138</v>
          </cell>
          <cell r="P111">
            <v>37437</v>
          </cell>
          <cell r="Q111">
            <v>0</v>
          </cell>
          <cell r="R111">
            <v>12</v>
          </cell>
          <cell r="S111" t="str">
            <v>Ladha,Nargis</v>
          </cell>
          <cell r="T111" t="str">
            <v>Lamoureux, Chris</v>
          </cell>
          <cell r="U111">
            <v>1400000</v>
          </cell>
          <cell r="V111">
            <v>410432</v>
          </cell>
          <cell r="W111">
            <v>410432</v>
          </cell>
          <cell r="X111">
            <v>899638</v>
          </cell>
          <cell r="Z111">
            <v>1022568</v>
          </cell>
          <cell r="AA111">
            <v>0</v>
          </cell>
          <cell r="AB111">
            <v>37337</v>
          </cell>
        </row>
        <row r="112">
          <cell r="A112">
            <v>1256</v>
          </cell>
          <cell r="B112" t="str">
            <v>Green</v>
          </cell>
          <cell r="C112" t="str">
            <v>HOM Sales and Approval Process Implementation</v>
          </cell>
          <cell r="E112" t="str">
            <v>Hydro One Markets</v>
          </cell>
          <cell r="F112" t="str">
            <v>RECSV</v>
          </cell>
          <cell r="H112">
            <v>37155</v>
          </cell>
          <cell r="I112">
            <v>37165</v>
          </cell>
          <cell r="J112">
            <v>600000638</v>
          </cell>
          <cell r="M112">
            <v>600000609</v>
          </cell>
          <cell r="N112">
            <v>281449</v>
          </cell>
          <cell r="O112">
            <v>37155</v>
          </cell>
          <cell r="P112">
            <v>37190</v>
          </cell>
          <cell r="Q112">
            <v>0</v>
          </cell>
          <cell r="R112">
            <v>60</v>
          </cell>
          <cell r="S112" t="str">
            <v>Ladha,Nargis</v>
          </cell>
          <cell r="T112" t="str">
            <v>Jeffrey,Patti</v>
          </cell>
          <cell r="U112">
            <v>71633</v>
          </cell>
          <cell r="V112">
            <v>37455</v>
          </cell>
          <cell r="W112">
            <v>41580</v>
          </cell>
          <cell r="X112">
            <v>71633</v>
          </cell>
          <cell r="Y112">
            <v>37455</v>
          </cell>
          <cell r="Z112">
            <v>30012</v>
          </cell>
          <cell r="AA112">
            <v>0</v>
          </cell>
          <cell r="AB112">
            <v>37173</v>
          </cell>
        </row>
        <row r="113">
          <cell r="A113">
            <v>1296</v>
          </cell>
          <cell r="B113" t="str">
            <v>Green</v>
          </cell>
          <cell r="C113" t="str">
            <v>SR1296 - EBT Exchange Implementation at HOB</v>
          </cell>
          <cell r="E113" t="str">
            <v>Hydro One Markets</v>
          </cell>
          <cell r="F113" t="str">
            <v>RECSV</v>
          </cell>
          <cell r="J113">
            <v>600000662</v>
          </cell>
          <cell r="K113">
            <v>37167</v>
          </cell>
          <cell r="L113">
            <v>37168</v>
          </cell>
          <cell r="M113" t="str">
            <v xml:space="preserve">   600000663   940000145</v>
          </cell>
          <cell r="N113" t="str">
            <v xml:space="preserve">   H287976   H287977   324211</v>
          </cell>
          <cell r="P113">
            <v>37287</v>
          </cell>
          <cell r="Q113">
            <v>0</v>
          </cell>
          <cell r="R113">
            <v>95</v>
          </cell>
          <cell r="S113" t="str">
            <v>O'Neill,George</v>
          </cell>
          <cell r="T113" t="str">
            <v>Zhu, Jing</v>
          </cell>
          <cell r="U113">
            <v>90000</v>
          </cell>
          <cell r="V113">
            <v>50000</v>
          </cell>
          <cell r="W113">
            <v>80000</v>
          </cell>
          <cell r="X113">
            <v>90000</v>
          </cell>
          <cell r="Y113">
            <v>50000</v>
          </cell>
          <cell r="Z113">
            <v>90000</v>
          </cell>
          <cell r="AA113">
            <v>0</v>
          </cell>
          <cell r="AB113">
            <v>37337</v>
          </cell>
          <cell r="AC113" t="str">
            <v>This is an external Client - thus Billing will be done through manual invoices_x000D_
600000646 to be closed once reversals are made; 284007, 286083 SAA</v>
          </cell>
        </row>
        <row r="114">
          <cell r="A114">
            <v>1302</v>
          </cell>
          <cell r="C114" t="str">
            <v>SR1302 - OHE Trillium Project</v>
          </cell>
          <cell r="E114" t="str">
            <v>Hydro One Markets</v>
          </cell>
          <cell r="F114" t="str">
            <v>RECSV</v>
          </cell>
          <cell r="I114">
            <v>37233</v>
          </cell>
          <cell r="J114">
            <v>520000013</v>
          </cell>
          <cell r="M114" t="str">
            <v xml:space="preserve">   600000673   940000083</v>
          </cell>
          <cell r="N114" t="str">
            <v xml:space="preserve">   H291676   323761</v>
          </cell>
          <cell r="O114">
            <v>37138</v>
          </cell>
          <cell r="P114">
            <v>37346</v>
          </cell>
          <cell r="Q114">
            <v>0</v>
          </cell>
          <cell r="S114" t="str">
            <v>O'Neill,George</v>
          </cell>
          <cell r="T114" t="str">
            <v>Skof, Mark</v>
          </cell>
          <cell r="U114">
            <v>8800000</v>
          </cell>
          <cell r="X114">
            <v>7578772</v>
          </cell>
          <cell r="AA114">
            <v>0</v>
          </cell>
          <cell r="AB114">
            <v>37337</v>
          </cell>
          <cell r="AC114" t="str">
            <v>Submitted 2001-10-04, been in Fulfill since Sept? - Client PID TBD_x000D_
2001-11-14 WO 264777 will be closed, and a new WO will be created</v>
          </cell>
        </row>
        <row r="115">
          <cell r="A115">
            <v>1010</v>
          </cell>
          <cell r="C115" t="str">
            <v>Automatically update Budget Billing Amounts</v>
          </cell>
          <cell r="E115" t="str">
            <v>Customer Relations-CSO</v>
          </cell>
          <cell r="F115" t="str">
            <v>RECSV</v>
          </cell>
          <cell r="G115">
            <v>37173</v>
          </cell>
          <cell r="H115">
            <v>37173</v>
          </cell>
          <cell r="I115">
            <v>37173</v>
          </cell>
          <cell r="J115">
            <v>600000159</v>
          </cell>
          <cell r="K115">
            <v>37179</v>
          </cell>
          <cell r="L115">
            <v>37180</v>
          </cell>
          <cell r="M115">
            <v>600000611</v>
          </cell>
          <cell r="N115">
            <v>271736</v>
          </cell>
          <cell r="Q115">
            <v>0</v>
          </cell>
          <cell r="S115" t="str">
            <v>Ladha,Nargis</v>
          </cell>
          <cell r="AA115">
            <v>0</v>
          </cell>
          <cell r="AB115">
            <v>37175</v>
          </cell>
        </row>
        <row r="116">
          <cell r="A116">
            <v>1133</v>
          </cell>
          <cell r="C116" t="str">
            <v>Call Monitoring/Call Distribution Replacement System</v>
          </cell>
          <cell r="E116" t="str">
            <v>Customer Relations-CSO</v>
          </cell>
          <cell r="F116" t="str">
            <v>RECSV</v>
          </cell>
          <cell r="I116">
            <v>37173</v>
          </cell>
          <cell r="J116">
            <v>600000160</v>
          </cell>
          <cell r="K116">
            <v>37174</v>
          </cell>
          <cell r="L116">
            <v>37174</v>
          </cell>
          <cell r="M116">
            <v>600000648</v>
          </cell>
          <cell r="N116">
            <v>283582</v>
          </cell>
          <cell r="O116">
            <v>37138</v>
          </cell>
          <cell r="P116">
            <v>37256</v>
          </cell>
          <cell r="Q116">
            <v>0</v>
          </cell>
          <cell r="S116" t="str">
            <v>Ladha,Nargis</v>
          </cell>
          <cell r="T116" t="str">
            <v>Baron,David</v>
          </cell>
          <cell r="AA116">
            <v>0</v>
          </cell>
          <cell r="AB116">
            <v>37193</v>
          </cell>
          <cell r="AC116" t="str">
            <v>Assessment (Sept) was charged to OM&amp;A WO - need to be moved to RECSV WO</v>
          </cell>
        </row>
        <row r="117">
          <cell r="A117">
            <v>1263</v>
          </cell>
          <cell r="B117" t="str">
            <v>Green</v>
          </cell>
          <cell r="C117" t="str">
            <v>Enterprise Backup &amp; Recovery Project</v>
          </cell>
          <cell r="E117" t="str">
            <v>ETS</v>
          </cell>
          <cell r="F117" t="str">
            <v>OM&amp;A</v>
          </cell>
          <cell r="M117">
            <v>600000127</v>
          </cell>
          <cell r="N117">
            <v>272247</v>
          </cell>
          <cell r="O117">
            <v>37036</v>
          </cell>
          <cell r="P117">
            <v>37372</v>
          </cell>
          <cell r="Q117">
            <v>2</v>
          </cell>
          <cell r="R117">
            <v>95</v>
          </cell>
          <cell r="T117" t="str">
            <v>Bartlett, Roy</v>
          </cell>
          <cell r="U117">
            <v>415805</v>
          </cell>
          <cell r="V117">
            <v>0</v>
          </cell>
          <cell r="W117">
            <v>0</v>
          </cell>
          <cell r="Z117">
            <v>0</v>
          </cell>
          <cell r="AA117">
            <v>1</v>
          </cell>
          <cell r="AB117">
            <v>37321</v>
          </cell>
        </row>
        <row r="118">
          <cell r="A118">
            <v>1242</v>
          </cell>
          <cell r="C118" t="str">
            <v>Strategic Spares Inventory Optimization</v>
          </cell>
          <cell r="E118" t="str">
            <v>Network Management</v>
          </cell>
          <cell r="F118" t="str">
            <v>RECSV</v>
          </cell>
          <cell r="H118">
            <v>37153</v>
          </cell>
          <cell r="K118">
            <v>37097</v>
          </cell>
          <cell r="L118">
            <v>37098</v>
          </cell>
          <cell r="M118">
            <v>600000584</v>
          </cell>
          <cell r="N118">
            <v>268068</v>
          </cell>
          <cell r="Q118">
            <v>0</v>
          </cell>
          <cell r="S118" t="str">
            <v>Dhaliwal,David</v>
          </cell>
          <cell r="T118" t="str">
            <v>Chari, Ravi</v>
          </cell>
          <cell r="AA118">
            <v>0</v>
          </cell>
          <cell r="AB118">
            <v>37244</v>
          </cell>
          <cell r="AC118" t="str">
            <v>2001-12-17 There is OM&amp;A PID 600000699 and W.O299436 and everthing has been journaled from RECSV PID to OM&amp;A pid as per Glenn</v>
          </cell>
        </row>
        <row r="119">
          <cell r="A119">
            <v>1268</v>
          </cell>
          <cell r="B119" t="str">
            <v>Green</v>
          </cell>
          <cell r="C119" t="str">
            <v>Operational Technology Architecture</v>
          </cell>
          <cell r="E119" t="str">
            <v>ETS</v>
          </cell>
          <cell r="F119" t="str">
            <v>OM&amp;A</v>
          </cell>
          <cell r="M119">
            <v>600000127</v>
          </cell>
          <cell r="N119">
            <v>272255</v>
          </cell>
          <cell r="O119">
            <v>37075</v>
          </cell>
          <cell r="P119">
            <v>37344</v>
          </cell>
          <cell r="Q119">
            <v>1</v>
          </cell>
          <cell r="R119">
            <v>78</v>
          </cell>
          <cell r="T119" t="str">
            <v>Bartlett, Roy</v>
          </cell>
          <cell r="U119">
            <v>487750</v>
          </cell>
          <cell r="V119">
            <v>378812</v>
          </cell>
          <cell r="W119">
            <v>378812</v>
          </cell>
          <cell r="Z119">
            <v>35000</v>
          </cell>
          <cell r="AA119">
            <v>1</v>
          </cell>
          <cell r="AB119">
            <v>37322</v>
          </cell>
        </row>
        <row r="120">
          <cell r="A120">
            <v>1273</v>
          </cell>
          <cell r="B120" t="str">
            <v>Green</v>
          </cell>
          <cell r="C120" t="str">
            <v>ERO-SENS System Implementation</v>
          </cell>
          <cell r="E120" t="str">
            <v>Network Services</v>
          </cell>
          <cell r="F120" t="str">
            <v>RECSV</v>
          </cell>
          <cell r="M120">
            <v>600000624</v>
          </cell>
          <cell r="N120">
            <v>274225</v>
          </cell>
          <cell r="O120">
            <v>37130</v>
          </cell>
          <cell r="P120">
            <v>37164</v>
          </cell>
          <cell r="Q120">
            <v>0</v>
          </cell>
          <cell r="R120">
            <v>99</v>
          </cell>
          <cell r="S120" t="str">
            <v>Dhaliwal,David</v>
          </cell>
          <cell r="T120" t="str">
            <v>Srinivasan, Srini</v>
          </cell>
          <cell r="V120">
            <v>4000</v>
          </cell>
          <cell r="W120">
            <v>16000</v>
          </cell>
          <cell r="Z120">
            <v>0</v>
          </cell>
          <cell r="AA120">
            <v>0</v>
          </cell>
          <cell r="AB120">
            <v>37244</v>
          </cell>
          <cell r="AC120" t="str">
            <v>2001-12-17 There is OM&amp;A PID 600000700 and W.O299437 and everthing has been journaled from RECSV PID to OM&amp;A pid as per Glenn</v>
          </cell>
        </row>
        <row r="121">
          <cell r="A121">
            <v>1019</v>
          </cell>
          <cell r="C121" t="str">
            <v>Customer DataMart</v>
          </cell>
          <cell r="E121" t="str">
            <v>Customer Relations-CSO</v>
          </cell>
          <cell r="F121" t="str">
            <v>RECSV</v>
          </cell>
          <cell r="G121">
            <v>37162</v>
          </cell>
          <cell r="K121">
            <v>37123</v>
          </cell>
          <cell r="L121">
            <v>37123</v>
          </cell>
          <cell r="M121">
            <v>600000619</v>
          </cell>
          <cell r="N121">
            <v>272657</v>
          </cell>
          <cell r="Q121">
            <v>0</v>
          </cell>
          <cell r="S121" t="str">
            <v>Ladha,Nargis</v>
          </cell>
          <cell r="T121" t="str">
            <v>Sidhu, Manjit</v>
          </cell>
          <cell r="AA121">
            <v>0</v>
          </cell>
          <cell r="AB121">
            <v>37228</v>
          </cell>
          <cell r="AC121" t="str">
            <v>As per Glen, This SR is on HOLD as of 2001-11-26</v>
          </cell>
        </row>
        <row r="122">
          <cell r="A122">
            <v>1254</v>
          </cell>
          <cell r="B122" t="str">
            <v>Green</v>
          </cell>
          <cell r="C122" t="str">
            <v>Contact/Customer Management Tool</v>
          </cell>
          <cell r="E122" t="str">
            <v>Network Services</v>
          </cell>
          <cell r="F122" t="str">
            <v>RECSV</v>
          </cell>
          <cell r="H122">
            <v>37175</v>
          </cell>
          <cell r="K122">
            <v>37116</v>
          </cell>
          <cell r="L122">
            <v>37116</v>
          </cell>
          <cell r="M122">
            <v>600000601</v>
          </cell>
          <cell r="N122">
            <v>283585</v>
          </cell>
          <cell r="O122">
            <v>37138</v>
          </cell>
          <cell r="P122">
            <v>37287</v>
          </cell>
          <cell r="Q122">
            <v>1</v>
          </cell>
          <cell r="R122">
            <v>100</v>
          </cell>
          <cell r="S122" t="str">
            <v>Dhaliwal,David</v>
          </cell>
          <cell r="T122" t="str">
            <v>Chow, Stephen</v>
          </cell>
          <cell r="U122">
            <v>51000</v>
          </cell>
          <cell r="V122">
            <v>21994</v>
          </cell>
          <cell r="W122">
            <v>22000</v>
          </cell>
          <cell r="X122">
            <v>51000</v>
          </cell>
          <cell r="Y122">
            <v>28900</v>
          </cell>
          <cell r="Z122">
            <v>0</v>
          </cell>
          <cell r="AA122">
            <v>0</v>
          </cell>
          <cell r="AB122">
            <v>37320</v>
          </cell>
          <cell r="AC122" t="str">
            <v>2001-12-17 There is OM&amp;A PID 600000697 and W.O299435 and everthing has been journaled from RECSV PID to OM&amp;A pid as per Glenn</v>
          </cell>
        </row>
        <row r="123">
          <cell r="A123">
            <v>1287</v>
          </cell>
          <cell r="B123" t="str">
            <v>Green</v>
          </cell>
          <cell r="C123" t="str">
            <v>CSS Extract C1638MIP Monthly to Weekly</v>
          </cell>
          <cell r="E123" t="str">
            <v>Regulatory &amp; Govt Affairs</v>
          </cell>
          <cell r="F123" t="str">
            <v>RECSV</v>
          </cell>
          <cell r="I123">
            <v>37159</v>
          </cell>
          <cell r="J123">
            <v>200000091</v>
          </cell>
          <cell r="K123">
            <v>37159</v>
          </cell>
          <cell r="L123">
            <v>37161</v>
          </cell>
          <cell r="M123">
            <v>600000640</v>
          </cell>
          <cell r="N123">
            <v>283697</v>
          </cell>
          <cell r="O123">
            <v>37159</v>
          </cell>
          <cell r="P123">
            <v>37176</v>
          </cell>
          <cell r="Q123">
            <v>0</v>
          </cell>
          <cell r="R123">
            <v>100</v>
          </cell>
          <cell r="S123" t="str">
            <v>Smith,Kevin</v>
          </cell>
          <cell r="T123" t="str">
            <v>Wachtel,George</v>
          </cell>
          <cell r="V123">
            <v>4100</v>
          </cell>
          <cell r="W123">
            <v>4100</v>
          </cell>
          <cell r="Z123">
            <v>0</v>
          </cell>
          <cell r="AA123">
            <v>0</v>
          </cell>
          <cell r="AB123">
            <v>37203</v>
          </cell>
        </row>
        <row r="124">
          <cell r="A124">
            <v>1269</v>
          </cell>
          <cell r="B124" t="str">
            <v>Green</v>
          </cell>
          <cell r="C124" t="str">
            <v>Database Rights</v>
          </cell>
          <cell r="E124" t="str">
            <v>ETS</v>
          </cell>
          <cell r="F124" t="str">
            <v>OM&amp;A</v>
          </cell>
          <cell r="M124">
            <v>600000127</v>
          </cell>
          <cell r="N124">
            <v>272256</v>
          </cell>
          <cell r="O124">
            <v>37075</v>
          </cell>
          <cell r="P124">
            <v>37299</v>
          </cell>
          <cell r="Q124">
            <v>0</v>
          </cell>
          <cell r="R124">
            <v>100</v>
          </cell>
          <cell r="T124" t="str">
            <v>Hasoulas, Paul</v>
          </cell>
          <cell r="U124">
            <v>28000</v>
          </cell>
          <cell r="V124">
            <v>14492.5</v>
          </cell>
          <cell r="W124">
            <v>14492.5</v>
          </cell>
          <cell r="X124">
            <v>28000</v>
          </cell>
          <cell r="Y124">
            <v>6763</v>
          </cell>
          <cell r="Z124">
            <v>5900</v>
          </cell>
          <cell r="AA124">
            <v>0</v>
          </cell>
          <cell r="AB124">
            <v>37295</v>
          </cell>
        </row>
        <row r="125">
          <cell r="A125">
            <v>1270</v>
          </cell>
          <cell r="B125" t="str">
            <v>Green</v>
          </cell>
          <cell r="C125" t="str">
            <v>Database Standards</v>
          </cell>
          <cell r="E125" t="str">
            <v>ETS</v>
          </cell>
          <cell r="F125" t="str">
            <v>OM&amp;A</v>
          </cell>
          <cell r="M125">
            <v>600000127</v>
          </cell>
          <cell r="N125">
            <v>272257</v>
          </cell>
          <cell r="O125">
            <v>37075</v>
          </cell>
          <cell r="P125">
            <v>37295</v>
          </cell>
          <cell r="Q125">
            <v>0</v>
          </cell>
          <cell r="R125">
            <v>100</v>
          </cell>
          <cell r="T125" t="str">
            <v>Hasoulas, Paul</v>
          </cell>
          <cell r="V125">
            <v>36306.720000000001</v>
          </cell>
          <cell r="W125">
            <v>36306.720000000001</v>
          </cell>
          <cell r="Y125">
            <v>13707</v>
          </cell>
          <cell r="Z125">
            <v>8600</v>
          </cell>
          <cell r="AA125">
            <v>0</v>
          </cell>
          <cell r="AB125">
            <v>37295</v>
          </cell>
        </row>
        <row r="126">
          <cell r="A126">
            <v>1237</v>
          </cell>
          <cell r="B126" t="str">
            <v>Yellow</v>
          </cell>
          <cell r="C126" t="str">
            <v>Enhancements to the Resource Library for distribution system data</v>
          </cell>
          <cell r="E126" t="str">
            <v>Network Management</v>
          </cell>
          <cell r="F126" t="str">
            <v>RECSV</v>
          </cell>
          <cell r="J126">
            <v>200000135</v>
          </cell>
          <cell r="M126" t="str">
            <v xml:space="preserve">   940000075   600000706</v>
          </cell>
          <cell r="N126" t="str">
            <v xml:space="preserve">   H306918   323577</v>
          </cell>
          <cell r="O126">
            <v>37165</v>
          </cell>
          <cell r="P126">
            <v>37346</v>
          </cell>
          <cell r="Q126">
            <v>1</v>
          </cell>
          <cell r="R126">
            <v>95</v>
          </cell>
          <cell r="S126" t="str">
            <v>Dhaliwal,David</v>
          </cell>
          <cell r="T126" t="str">
            <v>Chow, Stephen</v>
          </cell>
          <cell r="U126">
            <v>76000</v>
          </cell>
          <cell r="V126">
            <v>42508</v>
          </cell>
          <cell r="W126">
            <v>50000</v>
          </cell>
          <cell r="X126">
            <v>46265</v>
          </cell>
          <cell r="Y126">
            <v>24555</v>
          </cell>
          <cell r="Z126">
            <v>22000</v>
          </cell>
          <cell r="AA126">
            <v>0</v>
          </cell>
          <cell r="AB126">
            <v>37337</v>
          </cell>
        </row>
        <row r="127">
          <cell r="A127">
            <v>1255</v>
          </cell>
          <cell r="B127" t="str">
            <v>Green</v>
          </cell>
          <cell r="C127" t="str">
            <v>Enhancements to Passport Panels (049, 650, 652)</v>
          </cell>
          <cell r="E127" t="str">
            <v>Network Services</v>
          </cell>
          <cell r="F127" t="str">
            <v>RECSV</v>
          </cell>
          <cell r="H127">
            <v>37176</v>
          </cell>
          <cell r="I127">
            <v>37181</v>
          </cell>
          <cell r="J127">
            <v>300009484</v>
          </cell>
          <cell r="K127">
            <v>37181</v>
          </cell>
          <cell r="L127">
            <v>37182</v>
          </cell>
          <cell r="M127">
            <v>600000659</v>
          </cell>
          <cell r="N127">
            <v>285496</v>
          </cell>
          <cell r="O127">
            <v>37165</v>
          </cell>
          <cell r="P127">
            <v>37330</v>
          </cell>
          <cell r="Q127">
            <v>0</v>
          </cell>
          <cell r="R127">
            <v>100</v>
          </cell>
          <cell r="S127" t="str">
            <v>Dhaliwal,David</v>
          </cell>
          <cell r="T127" t="str">
            <v>Fry,Doug</v>
          </cell>
          <cell r="U127">
            <v>71000</v>
          </cell>
          <cell r="V127">
            <v>29807.15</v>
          </cell>
          <cell r="W127">
            <v>36000</v>
          </cell>
          <cell r="X127">
            <v>71000</v>
          </cell>
          <cell r="Y127">
            <v>29807</v>
          </cell>
          <cell r="Z127">
            <v>0</v>
          </cell>
          <cell r="AA127">
            <v>0</v>
          </cell>
          <cell r="AB127">
            <v>37298</v>
          </cell>
        </row>
        <row r="128">
          <cell r="A128">
            <v>1281</v>
          </cell>
          <cell r="B128" t="str">
            <v>Green</v>
          </cell>
          <cell r="C128" t="str">
            <v>Projects At a Glance</v>
          </cell>
          <cell r="E128" t="str">
            <v>ETS</v>
          </cell>
          <cell r="F128" t="str">
            <v>OM&amp;A</v>
          </cell>
          <cell r="K128">
            <v>37176</v>
          </cell>
          <cell r="L128">
            <v>37179</v>
          </cell>
          <cell r="M128">
            <v>600000105</v>
          </cell>
          <cell r="N128" t="str">
            <v xml:space="preserve">   289782   289786</v>
          </cell>
          <cell r="O128">
            <v>37155</v>
          </cell>
          <cell r="P128">
            <v>37407</v>
          </cell>
          <cell r="Q128">
            <v>0</v>
          </cell>
          <cell r="R128">
            <v>0</v>
          </cell>
          <cell r="S128" t="str">
            <v>Ladha,Nargis</v>
          </cell>
          <cell r="T128" t="str">
            <v>Srinivasan, Srini</v>
          </cell>
          <cell r="U128">
            <v>118000</v>
          </cell>
          <cell r="V128">
            <v>0</v>
          </cell>
          <cell r="W128">
            <v>0</v>
          </cell>
          <cell r="Y128">
            <v>68000</v>
          </cell>
          <cell r="Z128">
            <v>0</v>
          </cell>
          <cell r="AA128">
            <v>1</v>
          </cell>
          <cell r="AB128">
            <v>37295</v>
          </cell>
          <cell r="AC128" t="str">
            <v xml:space="preserve">PID600000650, WOs 283692, 284529 were intially set up - needed to be changed. </v>
          </cell>
        </row>
        <row r="129">
          <cell r="A129">
            <v>1306</v>
          </cell>
          <cell r="B129" t="str">
            <v>Green</v>
          </cell>
          <cell r="C129" t="str">
            <v>SR1306 - Replace Autosys with Control-M</v>
          </cell>
          <cell r="E129" t="str">
            <v>ETS</v>
          </cell>
          <cell r="F129" t="str">
            <v>OM&amp;A</v>
          </cell>
          <cell r="M129">
            <v>600000127</v>
          </cell>
          <cell r="N129">
            <v>284070</v>
          </cell>
          <cell r="O129">
            <v>37165</v>
          </cell>
          <cell r="P129">
            <v>37337</v>
          </cell>
          <cell r="Q129">
            <v>1</v>
          </cell>
          <cell r="R129">
            <v>99</v>
          </cell>
          <cell r="T129" t="str">
            <v>Bartlett, Roy</v>
          </cell>
          <cell r="U129">
            <v>128000</v>
          </cell>
          <cell r="V129">
            <v>96720.42</v>
          </cell>
          <cell r="W129">
            <v>96720.42</v>
          </cell>
          <cell r="Y129">
            <v>150440</v>
          </cell>
          <cell r="Z129">
            <v>10000</v>
          </cell>
          <cell r="AA129">
            <v>1</v>
          </cell>
          <cell r="AB129">
            <v>37354</v>
          </cell>
          <cell r="AC129" t="str">
            <v>Credit from over charge from IBM 40K</v>
          </cell>
        </row>
        <row r="130">
          <cell r="A130">
            <v>1232</v>
          </cell>
          <cell r="B130" t="str">
            <v>Green</v>
          </cell>
          <cell r="C130" t="str">
            <v>ETS Process Improvement Project</v>
          </cell>
          <cell r="E130" t="str">
            <v>ETS</v>
          </cell>
          <cell r="F130" t="str">
            <v>OM&amp;A</v>
          </cell>
          <cell r="K130">
            <v>37179</v>
          </cell>
          <cell r="L130">
            <v>37182</v>
          </cell>
          <cell r="M130" t="str">
            <v xml:space="preserve">   940000132   600000657</v>
          </cell>
          <cell r="N130" t="str">
            <v xml:space="preserve">   H285491   H285490   H285492   H285493   H285494   H285495</v>
          </cell>
          <cell r="O130">
            <v>37165</v>
          </cell>
          <cell r="P130">
            <v>37344</v>
          </cell>
          <cell r="Q130">
            <v>1</v>
          </cell>
          <cell r="R130">
            <v>85</v>
          </cell>
          <cell r="S130" t="str">
            <v>Ladha,Nargis</v>
          </cell>
          <cell r="T130" t="str">
            <v>Welch, Vickie</v>
          </cell>
          <cell r="U130">
            <v>1114823.06</v>
          </cell>
          <cell r="V130">
            <v>1003553</v>
          </cell>
          <cell r="W130">
            <v>1025365</v>
          </cell>
          <cell r="X130">
            <v>799000</v>
          </cell>
          <cell r="Y130">
            <v>899335</v>
          </cell>
          <cell r="Z130">
            <v>100000</v>
          </cell>
          <cell r="AA130">
            <v>1</v>
          </cell>
          <cell r="AB130">
            <v>37354</v>
          </cell>
          <cell r="AC130" t="str">
            <v>Budget for 2002 - 200K_x000D_
WO #285490 - SR1232, WO #285491 - SR1232,WO  #285492 -SR1232, WO #285493, _x000D_
WO #285494,WO #285495</v>
          </cell>
        </row>
        <row r="131">
          <cell r="A131">
            <v>1260</v>
          </cell>
          <cell r="C131" t="str">
            <v>Best-In-Class Info. Mgmt - Info Architecture</v>
          </cell>
          <cell r="E131" t="str">
            <v>Network Management</v>
          </cell>
          <cell r="F131" t="str">
            <v>OM&amp;A</v>
          </cell>
          <cell r="M131">
            <v>600000613</v>
          </cell>
          <cell r="N131">
            <v>284069</v>
          </cell>
          <cell r="O131">
            <v>37138</v>
          </cell>
          <cell r="P131">
            <v>37240</v>
          </cell>
          <cell r="Q131">
            <v>0</v>
          </cell>
          <cell r="S131" t="str">
            <v>Dhaliwal,David</v>
          </cell>
          <cell r="T131" t="str">
            <v>Kumra, Sushil</v>
          </cell>
          <cell r="AA131">
            <v>0</v>
          </cell>
          <cell r="AB131">
            <v>37180</v>
          </cell>
        </row>
        <row r="132">
          <cell r="A132">
            <v>1258</v>
          </cell>
          <cell r="B132" t="str">
            <v>Green</v>
          </cell>
          <cell r="C132" t="str">
            <v>Data Extracts &amp; Reports to Reconcile CSS and CONS</v>
          </cell>
          <cell r="E132" t="str">
            <v>Network Management</v>
          </cell>
          <cell r="F132" t="str">
            <v>RECSV</v>
          </cell>
          <cell r="H132">
            <v>37180</v>
          </cell>
          <cell r="I132">
            <v>37301</v>
          </cell>
          <cell r="J132">
            <v>200000134</v>
          </cell>
          <cell r="K132">
            <v>37118</v>
          </cell>
          <cell r="L132">
            <v>37118</v>
          </cell>
          <cell r="M132" t="str">
            <v xml:space="preserve">   600000605   940000070</v>
          </cell>
          <cell r="N132" t="str">
            <v xml:space="preserve">   H318496   323540</v>
          </cell>
          <cell r="O132">
            <v>37165</v>
          </cell>
          <cell r="P132">
            <v>37437</v>
          </cell>
          <cell r="Q132">
            <v>0</v>
          </cell>
          <cell r="R132">
            <v>90</v>
          </cell>
          <cell r="S132" t="str">
            <v>Dhaliwal,David</v>
          </cell>
          <cell r="T132" t="str">
            <v>Chow, Stephen</v>
          </cell>
          <cell r="U132">
            <v>76000</v>
          </cell>
          <cell r="V132">
            <v>52714</v>
          </cell>
          <cell r="W132">
            <v>53000</v>
          </cell>
          <cell r="X132">
            <v>27639</v>
          </cell>
          <cell r="Y132">
            <v>46473</v>
          </cell>
          <cell r="Z132">
            <v>22000</v>
          </cell>
          <cell r="AA132">
            <v>0</v>
          </cell>
          <cell r="AB132">
            <v>37337</v>
          </cell>
          <cell r="AC132" t="str">
            <v>2001-12-17 There is OM&amp;A PID 600000698 and W.O299438 and everthing has been journaled from RECSV PID to OM&amp;A pid as per Glenn</v>
          </cell>
        </row>
        <row r="133">
          <cell r="A133">
            <v>1091</v>
          </cell>
          <cell r="C133" t="str">
            <v>HODS Document Management Enhancements</v>
          </cell>
          <cell r="E133" t="str">
            <v>Network Management</v>
          </cell>
          <cell r="F133" t="str">
            <v>RECSV</v>
          </cell>
          <cell r="J133">
            <v>300004856</v>
          </cell>
          <cell r="M133">
            <v>600000331</v>
          </cell>
          <cell r="N133">
            <v>245254</v>
          </cell>
          <cell r="Q133">
            <v>0</v>
          </cell>
          <cell r="S133" t="str">
            <v>Dhaliwal,David</v>
          </cell>
          <cell r="T133" t="str">
            <v>Grybas,Edward</v>
          </cell>
          <cell r="AA133">
            <v>0</v>
          </cell>
          <cell r="AB133">
            <v>37210</v>
          </cell>
        </row>
        <row r="134">
          <cell r="A134">
            <v>1109</v>
          </cell>
          <cell r="C134" t="str">
            <v>PeopleSoft Training Tracking Full Functionality</v>
          </cell>
          <cell r="E134" t="str">
            <v>Network Services</v>
          </cell>
          <cell r="F134" t="str">
            <v>RECSV</v>
          </cell>
          <cell r="J134">
            <v>300008071</v>
          </cell>
          <cell r="M134">
            <v>600000378</v>
          </cell>
          <cell r="N134">
            <v>251962</v>
          </cell>
          <cell r="Q134">
            <v>0</v>
          </cell>
          <cell r="S134" t="str">
            <v>Dhaliwal,David</v>
          </cell>
          <cell r="T134" t="str">
            <v>Partridge,John</v>
          </cell>
          <cell r="AA134">
            <v>0</v>
          </cell>
          <cell r="AB134">
            <v>37210</v>
          </cell>
        </row>
        <row r="135">
          <cell r="A135">
            <v>1144</v>
          </cell>
          <cell r="C135" t="str">
            <v>Change in Hours of Operation - London Collections</v>
          </cell>
          <cell r="E135" t="str">
            <v>Customer Relations-CSO</v>
          </cell>
          <cell r="F135" t="str">
            <v>RECSV</v>
          </cell>
          <cell r="J135">
            <v>600000181</v>
          </cell>
          <cell r="M135">
            <v>600000223</v>
          </cell>
          <cell r="N135">
            <v>238936</v>
          </cell>
          <cell r="Q135">
            <v>0</v>
          </cell>
          <cell r="S135" t="str">
            <v>Ladha,Nargis</v>
          </cell>
          <cell r="T135" t="str">
            <v>Baron,David</v>
          </cell>
          <cell r="AA135">
            <v>0</v>
          </cell>
          <cell r="AB135">
            <v>37207</v>
          </cell>
        </row>
        <row r="136">
          <cell r="A136">
            <v>1151</v>
          </cell>
          <cell r="B136" t="str">
            <v>Green</v>
          </cell>
          <cell r="C136" t="str">
            <v>TWE Fleet Card Implementation</v>
          </cell>
          <cell r="E136" t="str">
            <v>Network Services</v>
          </cell>
          <cell r="F136" t="str">
            <v>RECSV</v>
          </cell>
          <cell r="I136">
            <v>37036</v>
          </cell>
          <cell r="J136">
            <v>300007900</v>
          </cell>
          <cell r="M136">
            <v>600000334</v>
          </cell>
          <cell r="N136">
            <v>245252</v>
          </cell>
          <cell r="Q136">
            <v>0</v>
          </cell>
          <cell r="R136">
            <v>100</v>
          </cell>
          <cell r="S136" t="str">
            <v>Dhaliwal,David</v>
          </cell>
          <cell r="T136" t="str">
            <v>Fry,Doug</v>
          </cell>
          <cell r="U136">
            <v>48000</v>
          </cell>
          <cell r="V136">
            <v>24000</v>
          </cell>
          <cell r="W136">
            <v>24000</v>
          </cell>
          <cell r="X136">
            <v>48000</v>
          </cell>
          <cell r="Y136">
            <v>24801</v>
          </cell>
          <cell r="Z136">
            <v>0</v>
          </cell>
          <cell r="AA136">
            <v>0</v>
          </cell>
          <cell r="AB136">
            <v>37208</v>
          </cell>
        </row>
        <row r="137">
          <cell r="A137">
            <v>1267</v>
          </cell>
          <cell r="B137" t="str">
            <v>Green</v>
          </cell>
          <cell r="C137" t="str">
            <v>HP SAN/XP512 Migration</v>
          </cell>
          <cell r="E137" t="str">
            <v>ETS</v>
          </cell>
          <cell r="F137" t="str">
            <v>OM&amp;A</v>
          </cell>
          <cell r="M137">
            <v>600000127</v>
          </cell>
          <cell r="N137">
            <v>272254</v>
          </cell>
          <cell r="Q137">
            <v>0</v>
          </cell>
          <cell r="R137">
            <v>99</v>
          </cell>
          <cell r="T137" t="str">
            <v>Bartlett, Roy</v>
          </cell>
          <cell r="V137">
            <v>0</v>
          </cell>
          <cell r="W137">
            <v>0</v>
          </cell>
          <cell r="Z137">
            <v>0</v>
          </cell>
          <cell r="AA137">
            <v>0</v>
          </cell>
          <cell r="AB137">
            <v>37180</v>
          </cell>
        </row>
        <row r="138">
          <cell r="A138">
            <v>1223</v>
          </cell>
          <cell r="C138" t="str">
            <v>Java Developer Tools</v>
          </cell>
          <cell r="E138" t="str">
            <v>ETS</v>
          </cell>
          <cell r="F138" t="str">
            <v>OM&amp;A</v>
          </cell>
          <cell r="K138">
            <v>37180</v>
          </cell>
          <cell r="L138">
            <v>37182</v>
          </cell>
          <cell r="M138">
            <v>600000656</v>
          </cell>
          <cell r="N138">
            <v>285355</v>
          </cell>
          <cell r="P138">
            <v>37253</v>
          </cell>
          <cell r="Q138">
            <v>0</v>
          </cell>
          <cell r="S138" t="str">
            <v>Ladha,Nargis</v>
          </cell>
          <cell r="T138" t="str">
            <v>Wong,Edwin</v>
          </cell>
          <cell r="AA138">
            <v>0</v>
          </cell>
          <cell r="AB138">
            <v>37182</v>
          </cell>
        </row>
        <row r="139">
          <cell r="A139">
            <v>1136</v>
          </cell>
          <cell r="B139" t="str">
            <v>Yellow</v>
          </cell>
          <cell r="C139" t="str">
            <v>E-Customer</v>
          </cell>
          <cell r="E139" t="str">
            <v>Customer Relations-CSO</v>
          </cell>
          <cell r="F139" t="str">
            <v>RECSV</v>
          </cell>
          <cell r="I139">
            <v>37182</v>
          </cell>
          <cell r="J139">
            <v>600000654</v>
          </cell>
          <cell r="K139">
            <v>37180</v>
          </cell>
          <cell r="L139">
            <v>37182</v>
          </cell>
          <cell r="M139" t="str">
            <v xml:space="preserve">   600000658   940000072</v>
          </cell>
          <cell r="N139" t="str">
            <v xml:space="preserve">   H290756   H285421   323551</v>
          </cell>
          <cell r="O139">
            <v>37104</v>
          </cell>
          <cell r="P139">
            <v>37435</v>
          </cell>
          <cell r="Q139">
            <v>0</v>
          </cell>
          <cell r="R139">
            <v>33</v>
          </cell>
          <cell r="S139" t="str">
            <v>Ladha,Nargis</v>
          </cell>
          <cell r="T139" t="str">
            <v>Lamoureux, Chris</v>
          </cell>
          <cell r="U139">
            <v>3300000</v>
          </cell>
          <cell r="V139">
            <v>1316222</v>
          </cell>
          <cell r="W139">
            <v>1316222</v>
          </cell>
          <cell r="X139">
            <v>2300000</v>
          </cell>
          <cell r="Z139">
            <v>2020806</v>
          </cell>
          <cell r="AA139">
            <v>0</v>
          </cell>
          <cell r="AB139">
            <v>37354</v>
          </cell>
          <cell r="AC139" t="str">
            <v xml:space="preserve">3 Client PIDs_x000D_
Manual Front end 600 000 654_x000D_
Backend Phase 1(web Centric/Account Action)	600 000 652_x000D_
Backend Phase 2	600 000 653_x000D_
</v>
          </cell>
        </row>
        <row r="140">
          <cell r="A140">
            <v>1248</v>
          </cell>
          <cell r="C140" t="str">
            <v>Field GPS/GIS, Mapping, Data Collection</v>
          </cell>
          <cell r="E140" t="str">
            <v>Network Services</v>
          </cell>
          <cell r="F140" t="str">
            <v>RECSV</v>
          </cell>
          <cell r="G140">
            <v>37166</v>
          </cell>
          <cell r="J140">
            <v>300010382</v>
          </cell>
          <cell r="K140">
            <v>37097</v>
          </cell>
          <cell r="L140">
            <v>37098</v>
          </cell>
          <cell r="M140" t="str">
            <v xml:space="preserve">   600000585   940000076</v>
          </cell>
          <cell r="N140" t="str">
            <v xml:space="preserve">   H285771   323583</v>
          </cell>
          <cell r="O140">
            <v>37217</v>
          </cell>
          <cell r="P140">
            <v>37407</v>
          </cell>
          <cell r="Q140">
            <v>0</v>
          </cell>
          <cell r="S140" t="str">
            <v>Dhaliwal,David</v>
          </cell>
          <cell r="T140" t="str">
            <v>Vu,Tien</v>
          </cell>
          <cell r="U140">
            <v>30000</v>
          </cell>
          <cell r="X140">
            <v>29000</v>
          </cell>
          <cell r="AA140">
            <v>0</v>
          </cell>
          <cell r="AB140">
            <v>37337</v>
          </cell>
        </row>
        <row r="141">
          <cell r="A141">
            <v>1266</v>
          </cell>
          <cell r="B141" t="str">
            <v>Green</v>
          </cell>
          <cell r="C141" t="str">
            <v>High Availability</v>
          </cell>
          <cell r="E141" t="str">
            <v>ETS</v>
          </cell>
          <cell r="F141" t="str">
            <v>OM&amp;A</v>
          </cell>
          <cell r="M141">
            <v>600000127</v>
          </cell>
          <cell r="N141">
            <v>272253</v>
          </cell>
          <cell r="O141">
            <v>37075</v>
          </cell>
          <cell r="P141">
            <v>37337</v>
          </cell>
          <cell r="Q141">
            <v>0</v>
          </cell>
          <cell r="R141">
            <v>75</v>
          </cell>
          <cell r="T141" t="str">
            <v>Hasoulas, Paul</v>
          </cell>
          <cell r="U141">
            <v>329880</v>
          </cell>
          <cell r="V141">
            <v>243262.5</v>
          </cell>
          <cell r="W141">
            <v>243262.5</v>
          </cell>
          <cell r="Y141">
            <v>168000</v>
          </cell>
          <cell r="Z141">
            <v>12250</v>
          </cell>
          <cell r="AA141">
            <v>0</v>
          </cell>
          <cell r="AB141">
            <v>37354</v>
          </cell>
        </row>
        <row r="142">
          <cell r="A142">
            <v>1265</v>
          </cell>
          <cell r="B142" t="str">
            <v>Yellow</v>
          </cell>
          <cell r="C142" t="str">
            <v>HDS Migration</v>
          </cell>
          <cell r="E142" t="str">
            <v>ETS</v>
          </cell>
          <cell r="F142" t="str">
            <v>OM&amp;A</v>
          </cell>
          <cell r="N142">
            <v>272251</v>
          </cell>
          <cell r="Q142">
            <v>0</v>
          </cell>
          <cell r="R142">
            <v>99</v>
          </cell>
          <cell r="V142">
            <v>0</v>
          </cell>
          <cell r="W142">
            <v>0</v>
          </cell>
          <cell r="Z142">
            <v>0</v>
          </cell>
          <cell r="AA142">
            <v>0</v>
          </cell>
          <cell r="AB142">
            <v>37183</v>
          </cell>
        </row>
        <row r="143">
          <cell r="A143">
            <v>1218</v>
          </cell>
          <cell r="B143" t="str">
            <v>Green</v>
          </cell>
          <cell r="C143" t="str">
            <v>Project Costing Reporting</v>
          </cell>
          <cell r="E143" t="str">
            <v>Finance</v>
          </cell>
          <cell r="F143" t="str">
            <v>RECSV</v>
          </cell>
          <cell r="J143">
            <v>200000081</v>
          </cell>
          <cell r="K143">
            <v>37138</v>
          </cell>
          <cell r="L143">
            <v>37139</v>
          </cell>
          <cell r="M143">
            <v>600000631</v>
          </cell>
          <cell r="N143">
            <v>276031</v>
          </cell>
          <cell r="O143">
            <v>37297</v>
          </cell>
          <cell r="P143">
            <v>37315</v>
          </cell>
          <cell r="Q143">
            <v>0</v>
          </cell>
          <cell r="R143">
            <v>100</v>
          </cell>
          <cell r="S143" t="str">
            <v>Wright,S C</v>
          </cell>
          <cell r="T143" t="str">
            <v>Rueda, Edgardo</v>
          </cell>
          <cell r="U143">
            <v>21000</v>
          </cell>
          <cell r="V143">
            <v>14265</v>
          </cell>
          <cell r="W143">
            <v>14265</v>
          </cell>
          <cell r="Y143">
            <v>14265</v>
          </cell>
          <cell r="Z143">
            <v>0</v>
          </cell>
          <cell r="AA143">
            <v>0</v>
          </cell>
          <cell r="AB143">
            <v>37326</v>
          </cell>
        </row>
        <row r="144">
          <cell r="A144">
            <v>1249</v>
          </cell>
          <cell r="B144" t="str">
            <v>Green</v>
          </cell>
          <cell r="C144" t="str">
            <v>Automated Time Sheet Entry</v>
          </cell>
          <cell r="E144" t="str">
            <v>Customer Relations-CSO</v>
          </cell>
          <cell r="F144" t="str">
            <v>RECSV</v>
          </cell>
          <cell r="H144">
            <v>37186</v>
          </cell>
          <cell r="J144">
            <v>600000175</v>
          </cell>
          <cell r="K144">
            <v>37097</v>
          </cell>
          <cell r="L144">
            <v>37098</v>
          </cell>
          <cell r="M144" t="str">
            <v xml:space="preserve">   600000578   940000064</v>
          </cell>
          <cell r="N144" t="str">
            <v xml:space="preserve">   H286007   323336</v>
          </cell>
          <cell r="O144">
            <v>37551</v>
          </cell>
          <cell r="P144">
            <v>37330</v>
          </cell>
          <cell r="Q144">
            <v>0</v>
          </cell>
          <cell r="R144">
            <v>65</v>
          </cell>
          <cell r="S144" t="str">
            <v>Ladha,Nargis</v>
          </cell>
          <cell r="T144" t="str">
            <v>Harris,Jim</v>
          </cell>
          <cell r="U144">
            <v>225000</v>
          </cell>
          <cell r="V144">
            <v>103000</v>
          </cell>
          <cell r="W144">
            <v>103000</v>
          </cell>
          <cell r="X144">
            <v>98935</v>
          </cell>
          <cell r="Y144">
            <v>103000</v>
          </cell>
          <cell r="Z144">
            <v>212000</v>
          </cell>
          <cell r="AA144">
            <v>0</v>
          </cell>
          <cell r="AB144">
            <v>37337</v>
          </cell>
        </row>
        <row r="145">
          <cell r="A145">
            <v>1195</v>
          </cell>
          <cell r="C145" t="str">
            <v>SR1195 - Quarterly Billing</v>
          </cell>
          <cell r="E145" t="str">
            <v>Customer Relations-CSO</v>
          </cell>
          <cell r="F145" t="str">
            <v>RECSV</v>
          </cell>
          <cell r="G145">
            <v>37180</v>
          </cell>
          <cell r="H145">
            <v>37180</v>
          </cell>
          <cell r="I145">
            <v>37187</v>
          </cell>
          <cell r="J145">
            <v>600000182</v>
          </cell>
          <cell r="K145">
            <v>37187</v>
          </cell>
          <cell r="L145">
            <v>37187</v>
          </cell>
          <cell r="M145">
            <v>600000660</v>
          </cell>
          <cell r="N145">
            <v>286638</v>
          </cell>
          <cell r="Q145">
            <v>0</v>
          </cell>
          <cell r="S145" t="str">
            <v>Ladha,Nargis</v>
          </cell>
          <cell r="AA145">
            <v>0</v>
          </cell>
          <cell r="AB145">
            <v>37188</v>
          </cell>
        </row>
        <row r="146">
          <cell r="A146">
            <v>1133</v>
          </cell>
          <cell r="C146" t="str">
            <v>Call Monitoring/Call Distribution Replacement System</v>
          </cell>
          <cell r="E146" t="str">
            <v>Customer Relations-CSO</v>
          </cell>
          <cell r="F146" t="str">
            <v>RECSV</v>
          </cell>
          <cell r="J146">
            <v>600000160</v>
          </cell>
          <cell r="M146">
            <v>600000648</v>
          </cell>
          <cell r="N146">
            <v>287041</v>
          </cell>
          <cell r="O146">
            <v>37138</v>
          </cell>
          <cell r="P146">
            <v>37256</v>
          </cell>
          <cell r="Q146">
            <v>0</v>
          </cell>
          <cell r="S146" t="str">
            <v>Ladha,Nargis</v>
          </cell>
          <cell r="T146" t="str">
            <v>Baron,David</v>
          </cell>
          <cell r="U146">
            <v>550000</v>
          </cell>
          <cell r="X146">
            <v>550000</v>
          </cell>
          <cell r="Y146">
            <v>510000</v>
          </cell>
          <cell r="AA146">
            <v>0</v>
          </cell>
          <cell r="AB146">
            <v>37274</v>
          </cell>
        </row>
        <row r="147">
          <cell r="A147">
            <v>1058</v>
          </cell>
          <cell r="B147" t="str">
            <v>Green</v>
          </cell>
          <cell r="C147" t="str">
            <v>HR - Data Warehouse Upgrade</v>
          </cell>
          <cell r="E147" t="str">
            <v>Human Resources</v>
          </cell>
          <cell r="F147" t="str">
            <v>RECSV</v>
          </cell>
          <cell r="I147">
            <v>37201</v>
          </cell>
          <cell r="J147" t="str">
            <v xml:space="preserve">   HR0000003</v>
          </cell>
          <cell r="K147">
            <v>37201</v>
          </cell>
          <cell r="L147">
            <v>37202</v>
          </cell>
          <cell r="M147">
            <v>600000669</v>
          </cell>
          <cell r="N147">
            <v>290205</v>
          </cell>
          <cell r="O147">
            <v>37127</v>
          </cell>
          <cell r="P147">
            <v>37314</v>
          </cell>
          <cell r="Q147">
            <v>1</v>
          </cell>
          <cell r="R147">
            <v>100</v>
          </cell>
          <cell r="S147" t="str">
            <v>Wright,S C</v>
          </cell>
          <cell r="T147" t="str">
            <v>Usmani, Ashu</v>
          </cell>
          <cell r="U147">
            <v>87000</v>
          </cell>
          <cell r="V147">
            <v>62500</v>
          </cell>
          <cell r="W147">
            <v>80000</v>
          </cell>
          <cell r="Y147">
            <v>51000</v>
          </cell>
          <cell r="Z147">
            <v>0</v>
          </cell>
          <cell r="AA147">
            <v>0</v>
          </cell>
          <cell r="AB147">
            <v>37298</v>
          </cell>
        </row>
        <row r="148">
          <cell r="A148">
            <v>1162</v>
          </cell>
          <cell r="B148" t="str">
            <v>Red</v>
          </cell>
          <cell r="C148" t="str">
            <v>Source Code Management System</v>
          </cell>
          <cell r="E148" t="str">
            <v>ETS</v>
          </cell>
          <cell r="F148" t="str">
            <v>OM&amp;A</v>
          </cell>
          <cell r="M148" t="str">
            <v xml:space="preserve">   600000691   940000134</v>
          </cell>
          <cell r="N148" t="str">
            <v xml:space="preserve">   H298733</v>
          </cell>
          <cell r="O148">
            <v>37231</v>
          </cell>
          <cell r="P148">
            <v>37376</v>
          </cell>
          <cell r="Q148">
            <v>0</v>
          </cell>
          <cell r="R148">
            <v>25</v>
          </cell>
          <cell r="S148" t="str">
            <v>Ladha,Nargis</v>
          </cell>
          <cell r="T148" t="str">
            <v>Kolar, Jan</v>
          </cell>
          <cell r="U148">
            <v>105000</v>
          </cell>
          <cell r="V148">
            <v>62597.22</v>
          </cell>
          <cell r="W148">
            <v>87597.22</v>
          </cell>
          <cell r="X148">
            <v>105000</v>
          </cell>
          <cell r="Y148">
            <v>59895</v>
          </cell>
          <cell r="Z148">
            <v>17402.78</v>
          </cell>
          <cell r="AA148">
            <v>0</v>
          </cell>
          <cell r="AB148">
            <v>37340</v>
          </cell>
        </row>
        <row r="149">
          <cell r="A149">
            <v>1235</v>
          </cell>
          <cell r="B149" t="str">
            <v>Yellow</v>
          </cell>
          <cell r="C149" t="str">
            <v>PCB Equipment Records Enhancements</v>
          </cell>
          <cell r="E149" t="str">
            <v>Network Management</v>
          </cell>
          <cell r="F149" t="str">
            <v>RECSV</v>
          </cell>
          <cell r="G149">
            <v>37193</v>
          </cell>
          <cell r="I149">
            <v>37304</v>
          </cell>
          <cell r="J149">
            <v>200000126</v>
          </cell>
          <cell r="K149">
            <v>37097</v>
          </cell>
          <cell r="L149">
            <v>37098</v>
          </cell>
          <cell r="M149" t="str">
            <v xml:space="preserve">   940000084   600000583</v>
          </cell>
          <cell r="N149" t="str">
            <v xml:space="preserve">   H318446   323782</v>
          </cell>
          <cell r="O149">
            <v>37165</v>
          </cell>
          <cell r="P149">
            <v>37346</v>
          </cell>
          <cell r="Q149">
            <v>1</v>
          </cell>
          <cell r="R149">
            <v>95</v>
          </cell>
          <cell r="S149" t="str">
            <v>O'Neill,George</v>
          </cell>
          <cell r="T149" t="str">
            <v>Chow, Stephen</v>
          </cell>
          <cell r="U149">
            <v>50000</v>
          </cell>
          <cell r="V149">
            <v>26756</v>
          </cell>
          <cell r="W149">
            <v>31800</v>
          </cell>
          <cell r="X149">
            <v>38950</v>
          </cell>
          <cell r="Y149">
            <v>18941</v>
          </cell>
          <cell r="Z149">
            <v>21000</v>
          </cell>
          <cell r="AA149">
            <v>0</v>
          </cell>
          <cell r="AB149">
            <v>37354</v>
          </cell>
          <cell r="AC149" t="str">
            <v>2001-12-17 There is OM&amp;A PID 600000696 and W.O299434 and everthing has been journaled from RECSV PID to OM&amp;A pid as per Glenn</v>
          </cell>
        </row>
        <row r="150">
          <cell r="A150">
            <v>1005</v>
          </cell>
          <cell r="B150" t="str">
            <v>Green</v>
          </cell>
          <cell r="C150" t="str">
            <v>M&amp;A Integration</v>
          </cell>
          <cell r="D150" t="str">
            <v>Caledon</v>
          </cell>
          <cell r="E150" t="str">
            <v>Corporate Development</v>
          </cell>
          <cell r="F150" t="str">
            <v>RECSV</v>
          </cell>
          <cell r="J150">
            <v>230002817</v>
          </cell>
          <cell r="K150">
            <v>37189</v>
          </cell>
          <cell r="L150">
            <v>37194</v>
          </cell>
          <cell r="M150" t="str">
            <v xml:space="preserve">   600000664   940000149</v>
          </cell>
          <cell r="N150" t="str">
            <v xml:space="preserve">   H288435   324216</v>
          </cell>
          <cell r="O150">
            <v>36923</v>
          </cell>
          <cell r="P150">
            <v>37343</v>
          </cell>
          <cell r="Q150">
            <v>0</v>
          </cell>
          <cell r="R150">
            <v>99</v>
          </cell>
          <cell r="S150" t="str">
            <v>O'Neill,George</v>
          </cell>
          <cell r="T150" t="str">
            <v>Vodenicarov,Kveta</v>
          </cell>
          <cell r="U150">
            <v>1257500</v>
          </cell>
          <cell r="V150">
            <v>668746</v>
          </cell>
          <cell r="W150">
            <v>668746</v>
          </cell>
          <cell r="X150">
            <v>10000</v>
          </cell>
          <cell r="Z150">
            <v>2000</v>
          </cell>
          <cell r="AA150">
            <v>0</v>
          </cell>
          <cell r="AB150">
            <v>37354</v>
          </cell>
        </row>
        <row r="151">
          <cell r="A151">
            <v>1060</v>
          </cell>
          <cell r="B151" t="str">
            <v>Green</v>
          </cell>
          <cell r="C151" t="str">
            <v>General Counsel Intranet</v>
          </cell>
          <cell r="E151" t="str">
            <v>General Counsel &amp; Secretary/HO/HONI</v>
          </cell>
          <cell r="F151" t="str">
            <v>OM&amp;A</v>
          </cell>
          <cell r="K151">
            <v>37195</v>
          </cell>
          <cell r="L151">
            <v>37196</v>
          </cell>
          <cell r="M151">
            <v>600000666</v>
          </cell>
          <cell r="N151">
            <v>289249</v>
          </cell>
          <cell r="O151">
            <v>37075</v>
          </cell>
          <cell r="P151">
            <v>37315</v>
          </cell>
          <cell r="Q151">
            <v>0</v>
          </cell>
          <cell r="R151">
            <v>100</v>
          </cell>
          <cell r="S151" t="str">
            <v>O'Neill,George</v>
          </cell>
          <cell r="T151" t="str">
            <v>Chari, Ravi</v>
          </cell>
          <cell r="U151">
            <v>69000</v>
          </cell>
          <cell r="V151">
            <v>33346</v>
          </cell>
          <cell r="W151">
            <v>0</v>
          </cell>
          <cell r="Y151">
            <v>28790</v>
          </cell>
          <cell r="Z151">
            <v>0</v>
          </cell>
          <cell r="AA151">
            <v>0</v>
          </cell>
          <cell r="AB151">
            <v>37298</v>
          </cell>
          <cell r="AC151" t="str">
            <v>As per Glenn,  this is an ETS OM&amp;A project</v>
          </cell>
        </row>
        <row r="152">
          <cell r="A152">
            <v>1314</v>
          </cell>
          <cell r="C152" t="str">
            <v>SR1314 - ETS Assistance to OHE Proposal Development</v>
          </cell>
          <cell r="E152" t="str">
            <v>Hydro One Markets</v>
          </cell>
          <cell r="F152" t="str">
            <v>RECSV</v>
          </cell>
          <cell r="H152">
            <v>37195</v>
          </cell>
          <cell r="I152">
            <v>37196</v>
          </cell>
          <cell r="J152">
            <v>600000665</v>
          </cell>
          <cell r="K152">
            <v>37195</v>
          </cell>
          <cell r="L152">
            <v>37196</v>
          </cell>
          <cell r="M152">
            <v>600000667</v>
          </cell>
          <cell r="N152">
            <v>289253</v>
          </cell>
          <cell r="P152">
            <v>37253</v>
          </cell>
          <cell r="Q152">
            <v>0</v>
          </cell>
          <cell r="S152" t="str">
            <v>Ladha,Nargis</v>
          </cell>
          <cell r="AA152">
            <v>0</v>
          </cell>
          <cell r="AB152">
            <v>37197</v>
          </cell>
        </row>
        <row r="153">
          <cell r="A153">
            <v>1321</v>
          </cell>
          <cell r="C153" t="str">
            <v>SR1321 - Staff Move from Trinity to AllState</v>
          </cell>
          <cell r="E153" t="str">
            <v>ETS</v>
          </cell>
          <cell r="F153" t="str">
            <v>OM&amp;A</v>
          </cell>
          <cell r="K153">
            <v>37203</v>
          </cell>
          <cell r="L153">
            <v>37203</v>
          </cell>
          <cell r="M153">
            <v>600000671</v>
          </cell>
          <cell r="N153">
            <v>290684</v>
          </cell>
          <cell r="Q153">
            <v>0</v>
          </cell>
          <cell r="S153" t="str">
            <v>Ladha,Nargis</v>
          </cell>
          <cell r="T153" t="str">
            <v>Ycas,Martin Marcus</v>
          </cell>
          <cell r="U153">
            <v>125000</v>
          </cell>
          <cell r="AA153">
            <v>0</v>
          </cell>
          <cell r="AB153">
            <v>37204</v>
          </cell>
          <cell r="AC153" t="str">
            <v>2001-11-09 Budget No. comes from Project Charter</v>
          </cell>
        </row>
        <row r="154">
          <cell r="A154">
            <v>1149</v>
          </cell>
          <cell r="B154" t="str">
            <v>Green</v>
          </cell>
          <cell r="C154" t="str">
            <v>Real Time Adherence Software</v>
          </cell>
          <cell r="E154" t="str">
            <v>Customer Relations-CSO</v>
          </cell>
          <cell r="F154" t="str">
            <v>RECSV</v>
          </cell>
          <cell r="J154">
            <v>600000161</v>
          </cell>
          <cell r="M154">
            <v>600000547</v>
          </cell>
          <cell r="N154">
            <v>262112</v>
          </cell>
          <cell r="P154">
            <v>37256</v>
          </cell>
          <cell r="Q154">
            <v>0</v>
          </cell>
          <cell r="R154">
            <v>100</v>
          </cell>
          <cell r="S154" t="str">
            <v>Ladha,Nargis</v>
          </cell>
          <cell r="T154" t="str">
            <v>Milburn,Scott</v>
          </cell>
          <cell r="V154">
            <v>39000</v>
          </cell>
          <cell r="W154">
            <v>40000</v>
          </cell>
          <cell r="Z154">
            <v>0</v>
          </cell>
          <cell r="AA154">
            <v>0</v>
          </cell>
          <cell r="AB154">
            <v>37207</v>
          </cell>
        </row>
        <row r="155">
          <cell r="A155">
            <v>1250</v>
          </cell>
          <cell r="B155" t="str">
            <v>Green</v>
          </cell>
          <cell r="C155" t="str">
            <v>Upgrade Project Management Software (P3) to P3E</v>
          </cell>
          <cell r="E155" t="str">
            <v>Network Services</v>
          </cell>
          <cell r="F155" t="str">
            <v>RECSV</v>
          </cell>
          <cell r="I155">
            <v>37204</v>
          </cell>
          <cell r="J155">
            <v>300008907</v>
          </cell>
          <cell r="K155">
            <v>37106</v>
          </cell>
          <cell r="L155">
            <v>37110</v>
          </cell>
          <cell r="M155" t="str">
            <v xml:space="preserve">   940000093   600000591</v>
          </cell>
          <cell r="N155" t="str">
            <v xml:space="preserve">   H329175   323921   H290763   329194</v>
          </cell>
          <cell r="O155">
            <v>37280</v>
          </cell>
          <cell r="P155">
            <v>37372</v>
          </cell>
          <cell r="Q155">
            <v>0</v>
          </cell>
          <cell r="R155">
            <v>92</v>
          </cell>
          <cell r="S155" t="str">
            <v>Dhaliwal,David</v>
          </cell>
          <cell r="T155" t="str">
            <v>Labeque,Jaime</v>
          </cell>
          <cell r="U155">
            <v>151000</v>
          </cell>
          <cell r="V155">
            <v>74300</v>
          </cell>
          <cell r="W155">
            <v>98000</v>
          </cell>
          <cell r="X155">
            <v>61852</v>
          </cell>
          <cell r="Z155">
            <v>75000</v>
          </cell>
          <cell r="AA155">
            <v>0</v>
          </cell>
          <cell r="AB155">
            <v>37354</v>
          </cell>
          <cell r="AC155" t="str">
            <v>2001-11-12 SR1250 is in the Approve status</v>
          </cell>
        </row>
        <row r="156">
          <cell r="A156">
            <v>1293</v>
          </cell>
          <cell r="B156" t="str">
            <v>Green</v>
          </cell>
          <cell r="C156" t="str">
            <v>SR1293 - New Connects Estimating Tool - Phase II - Stage 3</v>
          </cell>
          <cell r="E156" t="str">
            <v>Network Services</v>
          </cell>
          <cell r="F156" t="str">
            <v>RECSV</v>
          </cell>
          <cell r="I156">
            <v>37208</v>
          </cell>
          <cell r="J156">
            <v>300009806</v>
          </cell>
          <cell r="K156">
            <v>37209</v>
          </cell>
          <cell r="L156">
            <v>37211</v>
          </cell>
          <cell r="M156">
            <v>600000674</v>
          </cell>
          <cell r="N156">
            <v>292103</v>
          </cell>
          <cell r="P156">
            <v>37307</v>
          </cell>
          <cell r="Q156">
            <v>0</v>
          </cell>
          <cell r="R156">
            <v>100</v>
          </cell>
          <cell r="S156" t="str">
            <v>O'Neill,George</v>
          </cell>
          <cell r="T156" t="str">
            <v>Wong, Sam</v>
          </cell>
          <cell r="U156">
            <v>52000</v>
          </cell>
          <cell r="V156">
            <v>24342.5</v>
          </cell>
          <cell r="W156">
            <v>0</v>
          </cell>
          <cell r="Y156">
            <v>10100</v>
          </cell>
          <cell r="Z156">
            <v>0</v>
          </cell>
          <cell r="AA156">
            <v>0</v>
          </cell>
          <cell r="AB156">
            <v>37326</v>
          </cell>
        </row>
        <row r="157">
          <cell r="A157">
            <v>1246</v>
          </cell>
          <cell r="C157" t="str">
            <v>October 01, 2001 Price Change</v>
          </cell>
          <cell r="E157" t="str">
            <v>Customer Relations-CSO</v>
          </cell>
          <cell r="F157" t="str">
            <v>RECSV</v>
          </cell>
          <cell r="J157">
            <v>600000586</v>
          </cell>
          <cell r="M157">
            <v>600000577</v>
          </cell>
          <cell r="N157">
            <v>268050</v>
          </cell>
          <cell r="Q157">
            <v>0</v>
          </cell>
          <cell r="S157" t="str">
            <v>Ladha,Nargis</v>
          </cell>
          <cell r="T157" t="str">
            <v>Wachtel,George</v>
          </cell>
          <cell r="AA157">
            <v>0</v>
          </cell>
          <cell r="AB157">
            <v>37209</v>
          </cell>
        </row>
        <row r="158">
          <cell r="A158">
            <v>1317</v>
          </cell>
          <cell r="B158" t="str">
            <v>Green</v>
          </cell>
          <cell r="C158" t="str">
            <v>SR1317 - Optical Character Recognition for time sheets</v>
          </cell>
          <cell r="E158" t="str">
            <v>Customer Relations-CSO</v>
          </cell>
          <cell r="F158" t="str">
            <v>RECSV</v>
          </cell>
          <cell r="H158">
            <v>37209</v>
          </cell>
          <cell r="I158">
            <v>37214</v>
          </cell>
          <cell r="J158">
            <v>600000676</v>
          </cell>
          <cell r="K158">
            <v>37214</v>
          </cell>
          <cell r="L158">
            <v>37214</v>
          </cell>
          <cell r="M158">
            <v>600000679</v>
          </cell>
          <cell r="N158">
            <v>292823</v>
          </cell>
          <cell r="O158">
            <v>37312</v>
          </cell>
          <cell r="P158">
            <v>37391</v>
          </cell>
          <cell r="Q158">
            <v>0</v>
          </cell>
          <cell r="R158">
            <v>5</v>
          </cell>
          <cell r="S158" t="str">
            <v>Ladha,Nargis</v>
          </cell>
          <cell r="T158" t="str">
            <v>Harris,Jim</v>
          </cell>
          <cell r="U158">
            <v>327000</v>
          </cell>
          <cell r="V158">
            <v>10000</v>
          </cell>
          <cell r="W158">
            <v>10000</v>
          </cell>
          <cell r="Z158">
            <v>327000</v>
          </cell>
          <cell r="AA158">
            <v>0</v>
          </cell>
          <cell r="AB158">
            <v>37354</v>
          </cell>
        </row>
        <row r="159">
          <cell r="A159">
            <v>1257</v>
          </cell>
          <cell r="C159" t="str">
            <v>Intranet Web Site for the Workforce Acquisition Department</v>
          </cell>
          <cell r="E159" t="str">
            <v>Network Services</v>
          </cell>
          <cell r="F159" t="str">
            <v>RECSV</v>
          </cell>
          <cell r="H159">
            <v>37203</v>
          </cell>
          <cell r="I159">
            <v>37211</v>
          </cell>
          <cell r="J159">
            <v>300009855</v>
          </cell>
          <cell r="M159">
            <v>600000608</v>
          </cell>
          <cell r="N159">
            <v>292489</v>
          </cell>
          <cell r="O159">
            <v>37221</v>
          </cell>
          <cell r="P159">
            <v>37280</v>
          </cell>
          <cell r="Q159">
            <v>0</v>
          </cell>
          <cell r="S159" t="str">
            <v>O'Neill,George</v>
          </cell>
          <cell r="T159" t="str">
            <v>Lam,S N</v>
          </cell>
          <cell r="AA159">
            <v>0</v>
          </cell>
          <cell r="AB159">
            <v>37354</v>
          </cell>
        </row>
        <row r="160">
          <cell r="A160">
            <v>1301</v>
          </cell>
          <cell r="C160" t="str">
            <v>SR1301 - HODS CD produced for field staff</v>
          </cell>
          <cell r="E160" t="str">
            <v>Network Services</v>
          </cell>
          <cell r="F160" t="str">
            <v>RECSV</v>
          </cell>
          <cell r="J160">
            <v>300008772</v>
          </cell>
          <cell r="M160">
            <v>600000591</v>
          </cell>
          <cell r="N160">
            <v>290368</v>
          </cell>
          <cell r="Q160">
            <v>0</v>
          </cell>
          <cell r="S160" t="str">
            <v>Dhaliwal,David</v>
          </cell>
          <cell r="AA160">
            <v>0</v>
          </cell>
          <cell r="AB160">
            <v>37211</v>
          </cell>
          <cell r="AC160" t="str">
            <v xml:space="preserve">2001-11-16 As per George email:Our client has authorized us to charge this 2 day effort to the SR1251 PID, since the most recent work was really an addendum to that previous effort (which was longer than one week)._x000D_
</v>
          </cell>
        </row>
        <row r="161">
          <cell r="A161">
            <v>1274</v>
          </cell>
          <cell r="B161" t="str">
            <v>Green</v>
          </cell>
          <cell r="C161" t="str">
            <v>Audit 2000 - Tariff Change Control</v>
          </cell>
          <cell r="E161" t="str">
            <v>Customer Relations-CSO</v>
          </cell>
          <cell r="F161" t="str">
            <v>RECSV</v>
          </cell>
          <cell r="H161">
            <v>37214</v>
          </cell>
          <cell r="I161">
            <v>37231</v>
          </cell>
          <cell r="J161">
            <v>600000690</v>
          </cell>
          <cell r="L161">
            <v>37131</v>
          </cell>
          <cell r="M161">
            <v>600000623</v>
          </cell>
          <cell r="N161">
            <v>297931</v>
          </cell>
          <cell r="O161">
            <v>37221</v>
          </cell>
          <cell r="P161">
            <v>37330</v>
          </cell>
          <cell r="Q161">
            <v>1</v>
          </cell>
          <cell r="R161">
            <v>95</v>
          </cell>
          <cell r="S161" t="str">
            <v>Ladha,Nargis</v>
          </cell>
          <cell r="T161" t="str">
            <v>Prybys, Leslie</v>
          </cell>
          <cell r="U161">
            <v>63000</v>
          </cell>
          <cell r="V161">
            <v>0</v>
          </cell>
          <cell r="W161">
            <v>0</v>
          </cell>
          <cell r="Z161">
            <v>0</v>
          </cell>
          <cell r="AA161">
            <v>1</v>
          </cell>
          <cell r="AB161">
            <v>37354</v>
          </cell>
        </row>
        <row r="162">
          <cell r="A162">
            <v>1329</v>
          </cell>
          <cell r="C162" t="str">
            <v>SR1329 - OHE EBT Customer Enrollment Solution</v>
          </cell>
          <cell r="E162" t="str">
            <v>Network Services</v>
          </cell>
          <cell r="F162" t="str">
            <v>RECSV</v>
          </cell>
          <cell r="I162">
            <v>37210</v>
          </cell>
          <cell r="J162">
            <v>520000014</v>
          </cell>
          <cell r="L162">
            <v>37211</v>
          </cell>
          <cell r="M162">
            <v>600000677</v>
          </cell>
          <cell r="N162">
            <v>292514</v>
          </cell>
          <cell r="O162">
            <v>37022</v>
          </cell>
          <cell r="P162">
            <v>37286</v>
          </cell>
          <cell r="Q162">
            <v>0</v>
          </cell>
          <cell r="S162" t="str">
            <v>O'Neill,George</v>
          </cell>
          <cell r="T162" t="str">
            <v>Kaminker, Vered</v>
          </cell>
          <cell r="AA162">
            <v>0</v>
          </cell>
          <cell r="AB162">
            <v>37354</v>
          </cell>
          <cell r="AC162" t="str">
            <v>2001-11-20 The total project is about M $1.1M as per Glenn email</v>
          </cell>
        </row>
        <row r="163">
          <cell r="A163">
            <v>176438</v>
          </cell>
          <cell r="C163" t="str">
            <v>Hydro One Telecom Inc. Web Site</v>
          </cell>
          <cell r="E163" t="str">
            <v>Telecom</v>
          </cell>
          <cell r="F163" t="str">
            <v>RECSV</v>
          </cell>
          <cell r="O163">
            <v>36831</v>
          </cell>
          <cell r="P163">
            <v>36921</v>
          </cell>
          <cell r="Q163">
            <v>0</v>
          </cell>
          <cell r="S163" t="str">
            <v>Dhaliwal,David</v>
          </cell>
          <cell r="T163" t="str">
            <v>Iordanous,Hermes</v>
          </cell>
          <cell r="AA163">
            <v>0</v>
          </cell>
          <cell r="AB163">
            <v>37215</v>
          </cell>
        </row>
        <row r="164">
          <cell r="A164">
            <v>165936</v>
          </cell>
          <cell r="C164" t="str">
            <v>Preventative Maintenance Optimization (PMO)</v>
          </cell>
          <cell r="E164" t="str">
            <v>Network Management</v>
          </cell>
          <cell r="F164" t="str">
            <v>RECSV</v>
          </cell>
          <cell r="O164">
            <v>36831</v>
          </cell>
          <cell r="P164">
            <v>36950</v>
          </cell>
          <cell r="Q164">
            <v>0</v>
          </cell>
          <cell r="S164" t="str">
            <v>Dhaliwal,David</v>
          </cell>
          <cell r="T164" t="str">
            <v>Libaque,Jaime</v>
          </cell>
          <cell r="AA164">
            <v>0</v>
          </cell>
          <cell r="AB164">
            <v>37215</v>
          </cell>
        </row>
        <row r="165">
          <cell r="A165">
            <v>172785</v>
          </cell>
          <cell r="B165" t="str">
            <v>Green</v>
          </cell>
          <cell r="C165" t="str">
            <v>Unbillable Staff on Fixed Distribution</v>
          </cell>
          <cell r="E165" t="str">
            <v>Finance</v>
          </cell>
          <cell r="F165" t="str">
            <v>RECSV</v>
          </cell>
          <cell r="O165">
            <v>36768</v>
          </cell>
          <cell r="P165">
            <v>36980</v>
          </cell>
          <cell r="Q165">
            <v>0</v>
          </cell>
          <cell r="R165">
            <v>100</v>
          </cell>
          <cell r="S165" t="str">
            <v>Wright,S C</v>
          </cell>
          <cell r="T165" t="str">
            <v>Fry,Doug</v>
          </cell>
          <cell r="V165">
            <v>0</v>
          </cell>
          <cell r="W165">
            <v>0</v>
          </cell>
          <cell r="Z165">
            <v>0</v>
          </cell>
          <cell r="AA165">
            <v>0</v>
          </cell>
          <cell r="AB165">
            <v>37215</v>
          </cell>
        </row>
        <row r="166">
          <cell r="A166">
            <v>202985</v>
          </cell>
          <cell r="B166" t="str">
            <v>Green</v>
          </cell>
          <cell r="C166" t="str">
            <v>PeopleSoft Pay Server Consolidation</v>
          </cell>
          <cell r="E166" t="str">
            <v>ETS</v>
          </cell>
          <cell r="F166" t="str">
            <v>RECSV</v>
          </cell>
          <cell r="O166">
            <v>36879</v>
          </cell>
          <cell r="P166">
            <v>37012</v>
          </cell>
          <cell r="Q166">
            <v>0</v>
          </cell>
          <cell r="R166">
            <v>100</v>
          </cell>
          <cell r="S166" t="str">
            <v>Wright,S C</v>
          </cell>
          <cell r="T166" t="str">
            <v>Fry,Doug</v>
          </cell>
          <cell r="V166">
            <v>0</v>
          </cell>
          <cell r="W166">
            <v>0</v>
          </cell>
          <cell r="Z166">
            <v>0</v>
          </cell>
          <cell r="AA166">
            <v>0</v>
          </cell>
          <cell r="AB166">
            <v>37215</v>
          </cell>
        </row>
        <row r="167">
          <cell r="A167">
            <v>202186</v>
          </cell>
          <cell r="B167" t="str">
            <v>Green</v>
          </cell>
          <cell r="C167" t="str">
            <v>Bi-Monthly Billing</v>
          </cell>
          <cell r="E167" t="str">
            <v>Customer Relations-CSO</v>
          </cell>
          <cell r="F167" t="str">
            <v>RECSV</v>
          </cell>
          <cell r="O167">
            <v>36434</v>
          </cell>
          <cell r="P167">
            <v>37043</v>
          </cell>
          <cell r="Q167">
            <v>0</v>
          </cell>
          <cell r="R167">
            <v>0</v>
          </cell>
          <cell r="S167" t="str">
            <v>Ladha,Nargis</v>
          </cell>
          <cell r="T167" t="str">
            <v>Poon,Alfred</v>
          </cell>
          <cell r="V167">
            <v>0</v>
          </cell>
          <cell r="W167">
            <v>0</v>
          </cell>
          <cell r="Z167">
            <v>0</v>
          </cell>
          <cell r="AA167">
            <v>0</v>
          </cell>
          <cell r="AB167">
            <v>37215</v>
          </cell>
        </row>
        <row r="168">
          <cell r="A168">
            <v>153418</v>
          </cell>
          <cell r="C168" t="str">
            <v>I*NET - Phase 2</v>
          </cell>
          <cell r="E168" t="str">
            <v>ETS</v>
          </cell>
          <cell r="F168" t="str">
            <v>RECSV</v>
          </cell>
          <cell r="O168">
            <v>36557</v>
          </cell>
          <cell r="P168">
            <v>36951</v>
          </cell>
          <cell r="Q168">
            <v>0</v>
          </cell>
          <cell r="S168" t="str">
            <v>Dhaliwal,David</v>
          </cell>
          <cell r="T168" t="str">
            <v>LaPlante, L</v>
          </cell>
          <cell r="AA168">
            <v>0</v>
          </cell>
          <cell r="AB168">
            <v>37215</v>
          </cell>
        </row>
        <row r="169">
          <cell r="A169">
            <v>148905</v>
          </cell>
          <cell r="B169" t="str">
            <v>Yellow</v>
          </cell>
          <cell r="C169" t="str">
            <v>Enterprise Data Warehouse (EDW)</v>
          </cell>
          <cell r="E169" t="str">
            <v>Enterprise</v>
          </cell>
          <cell r="F169" t="str">
            <v>RECSV</v>
          </cell>
          <cell r="O169">
            <v>36527</v>
          </cell>
          <cell r="P169">
            <v>36965</v>
          </cell>
          <cell r="Q169">
            <v>0</v>
          </cell>
          <cell r="R169">
            <v>0</v>
          </cell>
          <cell r="S169" t="str">
            <v>Dhaliwal,David</v>
          </cell>
          <cell r="T169" t="str">
            <v>Harris,Jim</v>
          </cell>
          <cell r="V169">
            <v>3208988</v>
          </cell>
          <cell r="W169">
            <v>0</v>
          </cell>
          <cell r="Z169">
            <v>0</v>
          </cell>
          <cell r="AA169">
            <v>0</v>
          </cell>
          <cell r="AB169">
            <v>37215</v>
          </cell>
        </row>
        <row r="170">
          <cell r="A170">
            <v>205737</v>
          </cell>
          <cell r="C170" t="str">
            <v>Enterprise GIS Environment</v>
          </cell>
          <cell r="E170" t="str">
            <v>ETS</v>
          </cell>
          <cell r="F170" t="str">
            <v>RECSV</v>
          </cell>
          <cell r="O170">
            <v>36831</v>
          </cell>
          <cell r="P170">
            <v>36982</v>
          </cell>
          <cell r="Q170">
            <v>0</v>
          </cell>
          <cell r="S170" t="str">
            <v>Dhaliwal,David</v>
          </cell>
          <cell r="T170" t="str">
            <v>Gilligan, Brian</v>
          </cell>
          <cell r="AA170">
            <v>0</v>
          </cell>
          <cell r="AB170">
            <v>37215</v>
          </cell>
        </row>
        <row r="171">
          <cell r="A171">
            <v>1271</v>
          </cell>
          <cell r="B171" t="str">
            <v>Green</v>
          </cell>
          <cell r="C171" t="str">
            <v>Banking Products/Services Service Provider Selection</v>
          </cell>
          <cell r="E171" t="str">
            <v>Finance</v>
          </cell>
          <cell r="F171" t="str">
            <v>RECSV</v>
          </cell>
          <cell r="G171">
            <v>37183</v>
          </cell>
          <cell r="I171">
            <v>37244</v>
          </cell>
          <cell r="J171">
            <v>900000003</v>
          </cell>
          <cell r="M171" t="str">
            <v xml:space="preserve">   600000705   940000066</v>
          </cell>
          <cell r="N171" t="str">
            <v xml:space="preserve">   302425   324196</v>
          </cell>
          <cell r="O171">
            <v>37244</v>
          </cell>
          <cell r="P171">
            <v>37407</v>
          </cell>
          <cell r="Q171">
            <v>0</v>
          </cell>
          <cell r="R171">
            <v>48</v>
          </cell>
          <cell r="S171" t="str">
            <v>Wright,S C</v>
          </cell>
          <cell r="T171" t="str">
            <v>Wiles, Jeannette</v>
          </cell>
          <cell r="U171">
            <v>419000</v>
          </cell>
          <cell r="V171">
            <v>182000</v>
          </cell>
          <cell r="W171">
            <v>182000</v>
          </cell>
          <cell r="X171">
            <v>299863</v>
          </cell>
          <cell r="Z171">
            <v>270000</v>
          </cell>
          <cell r="AA171">
            <v>0</v>
          </cell>
          <cell r="AB171">
            <v>37337</v>
          </cell>
          <cell r="AC171" t="str">
            <v>2001-12-17 There is OM&amp;A PID 600000701 and W.O299433 and everthing has been journaled from RECSV PID to OM&amp;A pid as per Glenn</v>
          </cell>
        </row>
        <row r="172">
          <cell r="A172">
            <v>1297</v>
          </cell>
          <cell r="B172" t="str">
            <v>Green</v>
          </cell>
          <cell r="C172" t="str">
            <v>SR1297 - IVR Enhancements/Revamp</v>
          </cell>
          <cell r="E172" t="str">
            <v>Customer Relations-CSO</v>
          </cell>
          <cell r="F172" t="str">
            <v>RECSV</v>
          </cell>
          <cell r="I172">
            <v>37222</v>
          </cell>
          <cell r="J172">
            <v>600000172</v>
          </cell>
          <cell r="K172">
            <v>37223</v>
          </cell>
          <cell r="L172">
            <v>37224</v>
          </cell>
          <cell r="M172" t="str">
            <v xml:space="preserve">   940000078   600000683</v>
          </cell>
          <cell r="N172" t="str">
            <v xml:space="preserve">   H294894   323738</v>
          </cell>
          <cell r="O172">
            <v>37196</v>
          </cell>
          <cell r="P172">
            <v>37350</v>
          </cell>
          <cell r="Q172">
            <v>1</v>
          </cell>
          <cell r="R172">
            <v>25</v>
          </cell>
          <cell r="S172" t="str">
            <v>Ladha,Nargis</v>
          </cell>
          <cell r="T172" t="str">
            <v>Milburn,Scott</v>
          </cell>
          <cell r="U172">
            <v>62000</v>
          </cell>
          <cell r="V172">
            <v>19000</v>
          </cell>
          <cell r="W172">
            <v>25000</v>
          </cell>
          <cell r="X172">
            <v>22245</v>
          </cell>
          <cell r="Y172">
            <v>19000</v>
          </cell>
          <cell r="Z172">
            <v>50000</v>
          </cell>
          <cell r="AA172">
            <v>1</v>
          </cell>
          <cell r="AB172">
            <v>37337</v>
          </cell>
        </row>
        <row r="173">
          <cell r="A173">
            <v>1259</v>
          </cell>
          <cell r="B173" t="str">
            <v>Green</v>
          </cell>
          <cell r="C173" t="str">
            <v>GTA Op Centres Amalgamation - Cherrywood, Manby &amp; Trafalgar to Richview</v>
          </cell>
          <cell r="E173" t="str">
            <v>Network Management</v>
          </cell>
          <cell r="F173" t="str">
            <v>RECSV</v>
          </cell>
          <cell r="H173">
            <v>37222</v>
          </cell>
          <cell r="L173">
            <v>37118</v>
          </cell>
          <cell r="M173">
            <v>600000606</v>
          </cell>
          <cell r="O173">
            <v>37221</v>
          </cell>
          <cell r="P173">
            <v>37339</v>
          </cell>
          <cell r="Q173">
            <v>0</v>
          </cell>
          <cell r="R173">
            <v>99</v>
          </cell>
          <cell r="S173" t="str">
            <v>Dhaliwal,David</v>
          </cell>
          <cell r="T173" t="str">
            <v>Weller,Steve</v>
          </cell>
          <cell r="V173">
            <v>0</v>
          </cell>
          <cell r="W173">
            <v>0</v>
          </cell>
          <cell r="Y173">
            <v>102000</v>
          </cell>
          <cell r="Z173">
            <v>0</v>
          </cell>
          <cell r="AA173">
            <v>0</v>
          </cell>
          <cell r="AB173">
            <v>37354</v>
          </cell>
          <cell r="AC173" t="str">
            <v xml:space="preserve">transitioned straight to fulfill on approval from Bill Babichuk and Ray Lefort as of Nov 23._x000D_
2001-12-03 Fulfill cost is going to be absorbed in assessment_x000D_
</v>
          </cell>
        </row>
        <row r="174">
          <cell r="A174">
            <v>1328</v>
          </cell>
          <cell r="B174" t="str">
            <v>Green</v>
          </cell>
          <cell r="C174" t="str">
            <v>SR1328  24/7 ER Hospitals - Maps</v>
          </cell>
          <cell r="E174" t="str">
            <v>Network Services</v>
          </cell>
          <cell r="F174" t="str">
            <v>RECSV</v>
          </cell>
          <cell r="H174">
            <v>37222</v>
          </cell>
          <cell r="J174" t="str">
            <v xml:space="preserve">   ADMIN1007</v>
          </cell>
          <cell r="M174">
            <v>600000702</v>
          </cell>
          <cell r="N174">
            <v>299586</v>
          </cell>
          <cell r="O174">
            <v>37196</v>
          </cell>
          <cell r="P174">
            <v>37256</v>
          </cell>
          <cell r="Q174">
            <v>0</v>
          </cell>
          <cell r="R174">
            <v>100</v>
          </cell>
          <cell r="S174" t="str">
            <v>O'Neill,George</v>
          </cell>
          <cell r="T174" t="str">
            <v>Cameron,Geoffrey</v>
          </cell>
          <cell r="U174">
            <v>10000</v>
          </cell>
          <cell r="V174">
            <v>7762</v>
          </cell>
          <cell r="W174">
            <v>0</v>
          </cell>
          <cell r="X174">
            <v>10000</v>
          </cell>
          <cell r="Y174">
            <v>7762</v>
          </cell>
          <cell r="Z174">
            <v>9876</v>
          </cell>
          <cell r="AA174">
            <v>0</v>
          </cell>
          <cell r="AB174">
            <v>37291</v>
          </cell>
        </row>
        <row r="175">
          <cell r="A175">
            <v>1185</v>
          </cell>
          <cell r="B175" t="str">
            <v>Green</v>
          </cell>
          <cell r="C175" t="str">
            <v>Outage Response Management System (ORMS) Ph1</v>
          </cell>
          <cell r="E175" t="str">
            <v>Network Management</v>
          </cell>
          <cell r="F175" t="str">
            <v>RECSV</v>
          </cell>
          <cell r="J175">
            <v>220002127</v>
          </cell>
          <cell r="M175" t="str">
            <v xml:space="preserve">   940000067   600000693</v>
          </cell>
          <cell r="N175" t="str">
            <v xml:space="preserve">   H298706   323428</v>
          </cell>
          <cell r="O175">
            <v>37214</v>
          </cell>
          <cell r="P175">
            <v>37463</v>
          </cell>
          <cell r="Q175">
            <v>0</v>
          </cell>
          <cell r="R175">
            <v>48</v>
          </cell>
          <cell r="S175" t="str">
            <v>Dhaliwal,David</v>
          </cell>
          <cell r="T175" t="str">
            <v>Leerdam, Ed</v>
          </cell>
          <cell r="U175">
            <v>6966707</v>
          </cell>
          <cell r="V175">
            <v>2214532</v>
          </cell>
          <cell r="W175">
            <v>4204997</v>
          </cell>
          <cell r="X175">
            <v>6040564</v>
          </cell>
          <cell r="Y175">
            <v>2214532</v>
          </cell>
          <cell r="Z175">
            <v>6169867</v>
          </cell>
          <cell r="AA175">
            <v>0</v>
          </cell>
          <cell r="AB175">
            <v>37337</v>
          </cell>
        </row>
        <row r="176">
          <cell r="A176">
            <v>1338</v>
          </cell>
          <cell r="B176" t="str">
            <v>Green</v>
          </cell>
          <cell r="C176" t="str">
            <v>SR1338 - Geo Coding of CSS</v>
          </cell>
          <cell r="E176" t="str">
            <v>Network Services</v>
          </cell>
          <cell r="F176" t="str">
            <v>RECSV</v>
          </cell>
          <cell r="I176">
            <v>37313</v>
          </cell>
          <cell r="J176">
            <v>200000181</v>
          </cell>
          <cell r="M176" t="str">
            <v xml:space="preserve">   940000144   600000731</v>
          </cell>
          <cell r="N176" t="str">
            <v xml:space="preserve">   H320699   324206</v>
          </cell>
          <cell r="O176">
            <v>37316</v>
          </cell>
          <cell r="P176">
            <v>37368</v>
          </cell>
          <cell r="Q176">
            <v>1</v>
          </cell>
          <cell r="R176">
            <v>80</v>
          </cell>
          <cell r="S176" t="str">
            <v>Ladha,Nargis</v>
          </cell>
          <cell r="T176" t="str">
            <v>Overy, Alan</v>
          </cell>
          <cell r="U176">
            <v>8750</v>
          </cell>
          <cell r="V176">
            <v>7000</v>
          </cell>
          <cell r="W176">
            <v>7000</v>
          </cell>
          <cell r="X176">
            <v>8750</v>
          </cell>
          <cell r="Z176">
            <v>8750</v>
          </cell>
          <cell r="AA176">
            <v>0</v>
          </cell>
          <cell r="AB176">
            <v>37337</v>
          </cell>
        </row>
        <row r="177">
          <cell r="A177">
            <v>1334</v>
          </cell>
          <cell r="B177" t="str">
            <v>Green</v>
          </cell>
          <cell r="C177" t="str">
            <v>SR1334 - Networks Refresh</v>
          </cell>
          <cell r="E177" t="str">
            <v>Network Services</v>
          </cell>
          <cell r="F177" t="str">
            <v>RECSV</v>
          </cell>
          <cell r="H177">
            <v>37231</v>
          </cell>
          <cell r="I177">
            <v>37308</v>
          </cell>
          <cell r="J177">
            <v>200000183</v>
          </cell>
          <cell r="L177">
            <v>37308</v>
          </cell>
          <cell r="M177" t="str">
            <v xml:space="preserve">   600000729   940000146</v>
          </cell>
          <cell r="N177" t="str">
            <v xml:space="preserve">   H319072   324217</v>
          </cell>
          <cell r="O177">
            <v>37206</v>
          </cell>
          <cell r="P177">
            <v>37363</v>
          </cell>
          <cell r="Q177">
            <v>0</v>
          </cell>
          <cell r="R177">
            <v>60</v>
          </cell>
          <cell r="S177" t="str">
            <v>O'Neill,George</v>
          </cell>
          <cell r="T177" t="str">
            <v>Weller,Steve</v>
          </cell>
          <cell r="U177">
            <v>1341441</v>
          </cell>
          <cell r="V177">
            <v>1112500</v>
          </cell>
          <cell r="W177">
            <v>1112500</v>
          </cell>
          <cell r="X177">
            <v>303241</v>
          </cell>
          <cell r="Y177">
            <v>1038200</v>
          </cell>
          <cell r="Z177">
            <v>175500</v>
          </cell>
          <cell r="AA177">
            <v>0</v>
          </cell>
          <cell r="AB177">
            <v>37337</v>
          </cell>
        </row>
        <row r="178">
          <cell r="A178">
            <v>1325</v>
          </cell>
          <cell r="B178" t="str">
            <v>Green</v>
          </cell>
          <cell r="C178" t="str">
            <v>SR-1325 Transmission Line GIS Development Estimate</v>
          </cell>
          <cell r="E178" t="str">
            <v>Network Management</v>
          </cell>
          <cell r="F178" t="str">
            <v>RECSV</v>
          </cell>
          <cell r="J178">
            <v>210004801</v>
          </cell>
          <cell r="L178">
            <v>37231</v>
          </cell>
          <cell r="M178" t="str">
            <v xml:space="preserve">   600000692   940000155</v>
          </cell>
          <cell r="N178" t="str">
            <v xml:space="preserve">   H298747   325049</v>
          </cell>
          <cell r="O178">
            <v>37312</v>
          </cell>
          <cell r="P178">
            <v>37376</v>
          </cell>
          <cell r="Q178">
            <v>0</v>
          </cell>
          <cell r="R178">
            <v>85</v>
          </cell>
          <cell r="S178" t="str">
            <v>O'Neill,George</v>
          </cell>
          <cell r="T178" t="str">
            <v>Gilligan, Brian</v>
          </cell>
          <cell r="U178">
            <v>123000</v>
          </cell>
          <cell r="V178">
            <v>45000</v>
          </cell>
          <cell r="W178">
            <v>90000</v>
          </cell>
          <cell r="Z178">
            <v>75000</v>
          </cell>
          <cell r="AA178">
            <v>0</v>
          </cell>
          <cell r="AB178">
            <v>37340</v>
          </cell>
        </row>
        <row r="179">
          <cell r="A179">
            <v>1336</v>
          </cell>
          <cell r="B179" t="str">
            <v>Green</v>
          </cell>
          <cell r="C179" t="str">
            <v>SR1336 - Infrastructure Development</v>
          </cell>
          <cell r="E179" t="str">
            <v>ETS</v>
          </cell>
          <cell r="F179" t="str">
            <v>OM&amp;A</v>
          </cell>
          <cell r="L179">
            <v>37231</v>
          </cell>
          <cell r="M179" t="str">
            <v xml:space="preserve">   940000129   600000688</v>
          </cell>
          <cell r="N179" t="str">
            <v xml:space="preserve">   H297907   H297948   H297903   H297909   H297923   H297925   H297927   H297928   H297905</v>
          </cell>
          <cell r="O179">
            <v>37215</v>
          </cell>
          <cell r="P179">
            <v>37363</v>
          </cell>
          <cell r="Q179">
            <v>0</v>
          </cell>
          <cell r="R179">
            <v>65</v>
          </cell>
          <cell r="S179" t="str">
            <v>O'Neill,George</v>
          </cell>
          <cell r="T179" t="str">
            <v>Pavli,Alfonz</v>
          </cell>
          <cell r="U179">
            <v>671522</v>
          </cell>
          <cell r="V179">
            <v>534840</v>
          </cell>
          <cell r="W179">
            <v>540840</v>
          </cell>
          <cell r="Z179">
            <v>130682</v>
          </cell>
          <cell r="AA179">
            <v>0</v>
          </cell>
          <cell r="AB179">
            <v>37354</v>
          </cell>
        </row>
        <row r="180">
          <cell r="A180">
            <v>1140</v>
          </cell>
          <cell r="C180" t="str">
            <v>ITPM - Problem Management Process for ETS</v>
          </cell>
          <cell r="E180" t="str">
            <v>ETS</v>
          </cell>
          <cell r="F180" t="str">
            <v>RECSV</v>
          </cell>
          <cell r="G180">
            <v>37236</v>
          </cell>
          <cell r="Q180">
            <v>0</v>
          </cell>
          <cell r="S180" t="str">
            <v>Ladha,Nargis</v>
          </cell>
          <cell r="T180" t="str">
            <v>Muckle,Susan E</v>
          </cell>
          <cell r="AA180">
            <v>0</v>
          </cell>
          <cell r="AB180">
            <v>37236</v>
          </cell>
        </row>
        <row r="181">
          <cell r="A181">
            <v>1141</v>
          </cell>
          <cell r="B181" t="str">
            <v>Green</v>
          </cell>
          <cell r="C181" t="str">
            <v>P-Synch - Self  Serve Web Enabled Password Resets</v>
          </cell>
          <cell r="E181" t="str">
            <v>ETS</v>
          </cell>
          <cell r="F181" t="str">
            <v>OM&amp;A</v>
          </cell>
          <cell r="L181">
            <v>37237</v>
          </cell>
          <cell r="M181">
            <v>600000694</v>
          </cell>
          <cell r="N181">
            <v>299585</v>
          </cell>
          <cell r="O181">
            <v>37075</v>
          </cell>
          <cell r="P181">
            <v>37343</v>
          </cell>
          <cell r="Q181">
            <v>0</v>
          </cell>
          <cell r="R181">
            <v>10</v>
          </cell>
          <cell r="S181" t="str">
            <v>Ladha,Nargis</v>
          </cell>
          <cell r="T181" t="str">
            <v>Chari, Ravi</v>
          </cell>
          <cell r="U181">
            <v>31000</v>
          </cell>
          <cell r="V181">
            <v>0</v>
          </cell>
          <cell r="W181">
            <v>0</v>
          </cell>
          <cell r="Z181">
            <v>0</v>
          </cell>
          <cell r="AA181">
            <v>0</v>
          </cell>
          <cell r="AB181">
            <v>37354</v>
          </cell>
        </row>
        <row r="182">
          <cell r="A182">
            <v>1331</v>
          </cell>
          <cell r="B182" t="str">
            <v>Green</v>
          </cell>
          <cell r="C182" t="str">
            <v>SR1331 - CGE&amp;Y Pay Transition</v>
          </cell>
          <cell r="E182" t="str">
            <v>Human Resources</v>
          </cell>
          <cell r="F182" t="str">
            <v>OM&amp;A</v>
          </cell>
          <cell r="M182">
            <v>600000525</v>
          </cell>
          <cell r="N182">
            <v>293539</v>
          </cell>
          <cell r="O182">
            <v>37022</v>
          </cell>
          <cell r="P182">
            <v>37345</v>
          </cell>
          <cell r="Q182">
            <v>0</v>
          </cell>
          <cell r="R182">
            <v>94</v>
          </cell>
          <cell r="S182" t="str">
            <v>O'Neill,George</v>
          </cell>
          <cell r="T182" t="str">
            <v>Thoms,Marylou</v>
          </cell>
          <cell r="U182">
            <v>187000</v>
          </cell>
          <cell r="V182">
            <v>111391</v>
          </cell>
          <cell r="W182">
            <v>187000</v>
          </cell>
          <cell r="Y182">
            <v>19500</v>
          </cell>
          <cell r="Z182">
            <v>115000</v>
          </cell>
          <cell r="AA182">
            <v>0</v>
          </cell>
          <cell r="AB182">
            <v>37354</v>
          </cell>
        </row>
        <row r="183">
          <cell r="A183">
            <v>1261</v>
          </cell>
          <cell r="C183" t="str">
            <v>Upgrade Project Planning Tools (P3E 2.1)</v>
          </cell>
          <cell r="E183" t="str">
            <v>Network Services</v>
          </cell>
          <cell r="F183" t="str">
            <v>RECSV</v>
          </cell>
          <cell r="J183">
            <v>300009259</v>
          </cell>
          <cell r="K183">
            <v>37237</v>
          </cell>
          <cell r="M183" t="str">
            <v xml:space="preserve">   600000695   940000089</v>
          </cell>
          <cell r="N183" t="str">
            <v xml:space="preserve">   H299429   H299431   323882</v>
          </cell>
          <cell r="Q183">
            <v>0</v>
          </cell>
          <cell r="S183" t="str">
            <v>Dhaliwal,David</v>
          </cell>
          <cell r="T183" t="str">
            <v>Chari, Ravi</v>
          </cell>
          <cell r="AA183">
            <v>0</v>
          </cell>
          <cell r="AB183">
            <v>37340</v>
          </cell>
        </row>
        <row r="184">
          <cell r="A184">
            <v>1278</v>
          </cell>
          <cell r="C184" t="str">
            <v>Fax Software for Individual Desktop / Laptops</v>
          </cell>
          <cell r="E184" t="str">
            <v>Corporate Development</v>
          </cell>
          <cell r="F184" t="str">
            <v>RECSV</v>
          </cell>
          <cell r="Q184">
            <v>0</v>
          </cell>
          <cell r="S184" t="str">
            <v>O'Neill,George</v>
          </cell>
          <cell r="T184" t="str">
            <v>Pierre, Marc</v>
          </cell>
          <cell r="AA184">
            <v>0</v>
          </cell>
          <cell r="AB184">
            <v>37239</v>
          </cell>
        </row>
        <row r="185">
          <cell r="A185">
            <v>1102</v>
          </cell>
          <cell r="C185" t="str">
            <v>Meter Production &amp; Inventory</v>
          </cell>
          <cell r="E185" t="str">
            <v>Network Services</v>
          </cell>
          <cell r="F185" t="str">
            <v>RECSV</v>
          </cell>
          <cell r="Q185">
            <v>0</v>
          </cell>
          <cell r="S185" t="str">
            <v>Dhaliwal,David</v>
          </cell>
          <cell r="T185" t="str">
            <v>Esmail, Azeem</v>
          </cell>
          <cell r="AA185">
            <v>0</v>
          </cell>
          <cell r="AB185">
            <v>37243</v>
          </cell>
        </row>
        <row r="186">
          <cell r="A186">
            <v>1288</v>
          </cell>
          <cell r="B186" t="str">
            <v>Green</v>
          </cell>
          <cell r="C186" t="str">
            <v>SR1288 -  O/S 390 Upgrade</v>
          </cell>
          <cell r="E186" t="str">
            <v>ETS</v>
          </cell>
          <cell r="F186" t="str">
            <v>OM&amp;A</v>
          </cell>
          <cell r="M186">
            <v>600000704</v>
          </cell>
          <cell r="N186">
            <v>300544</v>
          </cell>
          <cell r="P186">
            <v>37304</v>
          </cell>
          <cell r="Q186">
            <v>0</v>
          </cell>
          <cell r="R186">
            <v>100</v>
          </cell>
          <cell r="S186" t="str">
            <v>Ladha,Nargis</v>
          </cell>
          <cell r="T186" t="str">
            <v>Bartlett, Roy</v>
          </cell>
          <cell r="U186">
            <v>87360</v>
          </cell>
          <cell r="V186">
            <v>17520</v>
          </cell>
          <cell r="W186">
            <v>17520</v>
          </cell>
          <cell r="Y186">
            <v>17040</v>
          </cell>
          <cell r="Z186">
            <v>200</v>
          </cell>
          <cell r="AA186">
            <v>0</v>
          </cell>
          <cell r="AB186">
            <v>37295</v>
          </cell>
        </row>
        <row r="187">
          <cell r="A187">
            <v>2006</v>
          </cell>
          <cell r="B187" t="str">
            <v>Green</v>
          </cell>
          <cell r="C187" t="str">
            <v>SR2006-Unbundle sentinel light billing</v>
          </cell>
          <cell r="E187" t="str">
            <v>Customer Relations-CSO</v>
          </cell>
          <cell r="F187" t="str">
            <v>RECSV</v>
          </cell>
          <cell r="J187">
            <v>220001816</v>
          </cell>
          <cell r="K187">
            <v>37273</v>
          </cell>
          <cell r="L187">
            <v>37274</v>
          </cell>
          <cell r="M187" t="str">
            <v xml:space="preserve">   600000708   940000090</v>
          </cell>
          <cell r="N187" t="str">
            <v xml:space="preserve">   H312078   323892</v>
          </cell>
          <cell r="O187">
            <v>37270</v>
          </cell>
          <cell r="P187">
            <v>37377</v>
          </cell>
          <cell r="Q187">
            <v>0</v>
          </cell>
          <cell r="R187">
            <v>80</v>
          </cell>
          <cell r="T187" t="str">
            <v>Prybys, Leslie</v>
          </cell>
          <cell r="V187">
            <v>0</v>
          </cell>
          <cell r="W187">
            <v>0</v>
          </cell>
          <cell r="Z187">
            <v>0</v>
          </cell>
          <cell r="AA187">
            <v>0</v>
          </cell>
          <cell r="AB187">
            <v>37354</v>
          </cell>
        </row>
        <row r="188">
          <cell r="A188">
            <v>2004</v>
          </cell>
          <cell r="B188" t="str">
            <v>Green</v>
          </cell>
          <cell r="C188" t="str">
            <v>SR2004-2002 Price Change for 80 MEU’s</v>
          </cell>
          <cell r="E188" t="str">
            <v>Customer Relations-CSO</v>
          </cell>
          <cell r="F188" t="str">
            <v>RECSV</v>
          </cell>
          <cell r="I188">
            <v>37280</v>
          </cell>
          <cell r="J188">
            <v>600000710</v>
          </cell>
          <cell r="K188">
            <v>37285</v>
          </cell>
          <cell r="L188">
            <v>37285</v>
          </cell>
          <cell r="M188" t="str">
            <v xml:space="preserve">   600000717   940000092</v>
          </cell>
          <cell r="N188" t="str">
            <v xml:space="preserve">   323903   H314620</v>
          </cell>
          <cell r="O188">
            <v>37278</v>
          </cell>
          <cell r="P188">
            <v>37365</v>
          </cell>
          <cell r="Q188">
            <v>1</v>
          </cell>
          <cell r="R188">
            <v>80</v>
          </cell>
          <cell r="S188" t="str">
            <v>Ladha,Nargis</v>
          </cell>
          <cell r="T188" t="str">
            <v>Prybys, Leslie</v>
          </cell>
          <cell r="U188">
            <v>61000</v>
          </cell>
          <cell r="V188">
            <v>0</v>
          </cell>
          <cell r="W188">
            <v>0</v>
          </cell>
          <cell r="Z188">
            <v>0</v>
          </cell>
          <cell r="AA188">
            <v>0</v>
          </cell>
          <cell r="AB188">
            <v>37343</v>
          </cell>
        </row>
        <row r="189">
          <cell r="A189">
            <v>1310</v>
          </cell>
          <cell r="B189" t="str">
            <v>Green</v>
          </cell>
          <cell r="C189" t="str">
            <v>SR1310 - Locator Moving To Web</v>
          </cell>
          <cell r="E189" t="str">
            <v>Customer Relations-CSO</v>
          </cell>
          <cell r="F189" t="str">
            <v>RECSV</v>
          </cell>
          <cell r="I189">
            <v>37280</v>
          </cell>
          <cell r="J189">
            <v>600000712</v>
          </cell>
          <cell r="K189">
            <v>37285</v>
          </cell>
          <cell r="L189">
            <v>37285</v>
          </cell>
          <cell r="M189" t="str">
            <v xml:space="preserve">   600000719   940000091</v>
          </cell>
          <cell r="N189" t="str">
            <v xml:space="preserve">   H314629   323902</v>
          </cell>
          <cell r="O189">
            <v>37273</v>
          </cell>
          <cell r="P189">
            <v>37695</v>
          </cell>
          <cell r="Q189">
            <v>0</v>
          </cell>
          <cell r="R189">
            <v>70</v>
          </cell>
          <cell r="S189" t="str">
            <v>Ladha,Nargis</v>
          </cell>
          <cell r="T189" t="str">
            <v>Kowgier,Edward</v>
          </cell>
          <cell r="U189">
            <v>23000</v>
          </cell>
          <cell r="V189">
            <v>13800</v>
          </cell>
          <cell r="W189">
            <v>0</v>
          </cell>
          <cell r="X189">
            <v>21000</v>
          </cell>
          <cell r="Z189">
            <v>0</v>
          </cell>
          <cell r="AA189">
            <v>0</v>
          </cell>
          <cell r="AB189">
            <v>37337</v>
          </cell>
        </row>
        <row r="190">
          <cell r="A190">
            <v>1319</v>
          </cell>
          <cell r="B190" t="str">
            <v>Green</v>
          </cell>
          <cell r="C190" t="str">
            <v>SR1319 - Change to 1 Service # for Hydro One Trouble Reporting</v>
          </cell>
          <cell r="E190" t="str">
            <v>Customer Relations-CSO</v>
          </cell>
          <cell r="F190" t="str">
            <v>RECSV</v>
          </cell>
          <cell r="I190">
            <v>37284</v>
          </cell>
          <cell r="J190">
            <v>600000714</v>
          </cell>
          <cell r="K190">
            <v>37285</v>
          </cell>
          <cell r="L190">
            <v>37285</v>
          </cell>
          <cell r="M190" t="str">
            <v xml:space="preserve">   940000118   600000718</v>
          </cell>
          <cell r="N190" t="str">
            <v xml:space="preserve">   323936   H314624</v>
          </cell>
          <cell r="O190">
            <v>37281</v>
          </cell>
          <cell r="P190">
            <v>37312</v>
          </cell>
          <cell r="Q190">
            <v>0</v>
          </cell>
          <cell r="R190">
            <v>100</v>
          </cell>
          <cell r="S190" t="str">
            <v>Ladha,Nargis</v>
          </cell>
          <cell r="T190" t="str">
            <v>Milburn,Scott</v>
          </cell>
          <cell r="U190">
            <v>18500</v>
          </cell>
          <cell r="V190">
            <v>12000</v>
          </cell>
          <cell r="W190">
            <v>13000</v>
          </cell>
          <cell r="X190">
            <v>13500</v>
          </cell>
          <cell r="Z190">
            <v>0</v>
          </cell>
          <cell r="AA190">
            <v>0</v>
          </cell>
          <cell r="AB190">
            <v>37337</v>
          </cell>
        </row>
        <row r="191">
          <cell r="A191">
            <v>1332</v>
          </cell>
          <cell r="B191" t="str">
            <v>Green</v>
          </cell>
          <cell r="C191" t="str">
            <v>SR1332 - MCP 40 Hr Work Week</v>
          </cell>
          <cell r="E191" t="str">
            <v>Human Resources</v>
          </cell>
          <cell r="F191" t="str">
            <v>RECSV</v>
          </cell>
          <cell r="M191">
            <v>600000525</v>
          </cell>
          <cell r="N191">
            <v>293543</v>
          </cell>
          <cell r="P191">
            <v>37287</v>
          </cell>
          <cell r="Q191">
            <v>1</v>
          </cell>
          <cell r="R191">
            <v>100</v>
          </cell>
          <cell r="S191" t="str">
            <v>O'Neill,George</v>
          </cell>
          <cell r="T191" t="str">
            <v>Tung, Sui-Yung</v>
          </cell>
          <cell r="U191">
            <v>74000</v>
          </cell>
          <cell r="V191">
            <v>20000</v>
          </cell>
          <cell r="W191">
            <v>20000</v>
          </cell>
          <cell r="Y191">
            <v>20000</v>
          </cell>
          <cell r="Z191">
            <v>0</v>
          </cell>
          <cell r="AA191">
            <v>0</v>
          </cell>
          <cell r="AB191">
            <v>37298</v>
          </cell>
        </row>
        <row r="192">
          <cell r="A192">
            <v>1283</v>
          </cell>
          <cell r="C192" t="str">
            <v>Account Security Changes</v>
          </cell>
          <cell r="E192" t="str">
            <v>Customer Relations-CSO</v>
          </cell>
          <cell r="F192" t="str">
            <v>RECSV</v>
          </cell>
          <cell r="I192">
            <v>37284</v>
          </cell>
          <cell r="J192">
            <v>600000715</v>
          </cell>
          <cell r="K192">
            <v>37285</v>
          </cell>
          <cell r="L192">
            <v>37286</v>
          </cell>
          <cell r="M192" t="str">
            <v xml:space="preserve">   600000720   940000117</v>
          </cell>
          <cell r="N192" t="str">
            <v xml:space="preserve">   H314688   323930</v>
          </cell>
          <cell r="Q192">
            <v>0</v>
          </cell>
          <cell r="S192" t="str">
            <v>Ladha,Nargis</v>
          </cell>
          <cell r="T192" t="str">
            <v>Esmail, Azeem</v>
          </cell>
          <cell r="AA192">
            <v>0</v>
          </cell>
          <cell r="AB192">
            <v>37340</v>
          </cell>
        </row>
        <row r="193">
          <cell r="A193">
            <v>1340</v>
          </cell>
          <cell r="B193" t="str">
            <v>Green</v>
          </cell>
          <cell r="C193" t="str">
            <v>SR1340- High Speed Dial-up Access</v>
          </cell>
          <cell r="E193" t="str">
            <v>Regulatory &amp; Govt Affairs</v>
          </cell>
          <cell r="F193" t="str">
            <v>RECSV</v>
          </cell>
          <cell r="J193">
            <v>2000000171</v>
          </cell>
          <cell r="K193">
            <v>37287</v>
          </cell>
          <cell r="L193">
            <v>37287</v>
          </cell>
          <cell r="M193">
            <v>600000721</v>
          </cell>
          <cell r="N193">
            <v>315548</v>
          </cell>
          <cell r="O193">
            <v>37286</v>
          </cell>
          <cell r="P193">
            <v>37302</v>
          </cell>
          <cell r="Q193">
            <v>0</v>
          </cell>
          <cell r="R193">
            <v>100</v>
          </cell>
          <cell r="S193" t="str">
            <v>O'Neill,George</v>
          </cell>
          <cell r="T193" t="str">
            <v>Gilligan, Brian</v>
          </cell>
          <cell r="U193">
            <v>10000</v>
          </cell>
          <cell r="V193">
            <v>5000</v>
          </cell>
          <cell r="W193">
            <v>10000</v>
          </cell>
          <cell r="Z193">
            <v>3000</v>
          </cell>
          <cell r="AA193">
            <v>0</v>
          </cell>
          <cell r="AB193">
            <v>37326</v>
          </cell>
        </row>
        <row r="194">
          <cell r="A194">
            <v>1233</v>
          </cell>
          <cell r="B194" t="str">
            <v>Red</v>
          </cell>
          <cell r="C194" t="str">
            <v>Automation Testing Tools: WinRunner/TestDirector</v>
          </cell>
          <cell r="E194" t="str">
            <v>ETS</v>
          </cell>
          <cell r="F194" t="str">
            <v>OM&amp;A</v>
          </cell>
          <cell r="M194" t="str">
            <v xml:space="preserve">   600000687   940000128</v>
          </cell>
          <cell r="N194" t="str">
            <v xml:space="preserve">   H297930</v>
          </cell>
          <cell r="O194">
            <v>37221</v>
          </cell>
          <cell r="P194">
            <v>37309</v>
          </cell>
          <cell r="Q194">
            <v>0</v>
          </cell>
          <cell r="R194">
            <v>85</v>
          </cell>
          <cell r="S194" t="str">
            <v>Ladha,Nargis</v>
          </cell>
          <cell r="T194" t="str">
            <v>D'Silva, Brian</v>
          </cell>
          <cell r="U194">
            <v>172000</v>
          </cell>
          <cell r="V194">
            <v>163600</v>
          </cell>
          <cell r="W194">
            <v>160400</v>
          </cell>
          <cell r="Y194">
            <v>133129</v>
          </cell>
          <cell r="Z194">
            <v>9500</v>
          </cell>
          <cell r="AA194">
            <v>0</v>
          </cell>
          <cell r="AB194">
            <v>37354</v>
          </cell>
        </row>
        <row r="195">
          <cell r="A195">
            <v>2007</v>
          </cell>
          <cell r="B195" t="str">
            <v>Green</v>
          </cell>
          <cell r="C195" t="str">
            <v>SR2007-NAM-CIS Enhancements 2002</v>
          </cell>
          <cell r="E195" t="str">
            <v>Network Services</v>
          </cell>
          <cell r="F195" t="str">
            <v>RECSV</v>
          </cell>
          <cell r="J195">
            <v>200000070</v>
          </cell>
          <cell r="M195">
            <v>940000122</v>
          </cell>
          <cell r="N195">
            <v>323959</v>
          </cell>
          <cell r="O195">
            <v>37272</v>
          </cell>
          <cell r="P195">
            <v>37621</v>
          </cell>
          <cell r="Q195">
            <v>0</v>
          </cell>
          <cell r="R195">
            <v>0</v>
          </cell>
          <cell r="S195" t="str">
            <v>O'Neill,George</v>
          </cell>
          <cell r="T195" t="str">
            <v>Fry,Doug</v>
          </cell>
          <cell r="U195">
            <v>120000</v>
          </cell>
          <cell r="V195">
            <v>0</v>
          </cell>
          <cell r="W195">
            <v>10000</v>
          </cell>
          <cell r="X195">
            <v>112000</v>
          </cell>
          <cell r="Z195">
            <v>110000</v>
          </cell>
          <cell r="AA195">
            <v>0</v>
          </cell>
          <cell r="AB195">
            <v>37335</v>
          </cell>
          <cell r="AC195" t="str">
            <v>Client has moved 24k to old NAM-CIS PID(200000070)</v>
          </cell>
        </row>
        <row r="196">
          <cell r="A196">
            <v>1292</v>
          </cell>
          <cell r="C196" t="str">
            <v>SR1292 - Enterprise Directory Services</v>
          </cell>
          <cell r="E196" t="str">
            <v>ETS</v>
          </cell>
          <cell r="F196" t="str">
            <v>OM&amp;A</v>
          </cell>
          <cell r="M196" t="str">
            <v xml:space="preserve">   600000688   940000129</v>
          </cell>
          <cell r="N196" t="str">
            <v xml:space="preserve">   H315398</v>
          </cell>
          <cell r="Q196">
            <v>0</v>
          </cell>
          <cell r="S196" t="str">
            <v>Ladha,Nargis</v>
          </cell>
          <cell r="T196" t="str">
            <v>Runowski,  Richard</v>
          </cell>
          <cell r="AA196">
            <v>0</v>
          </cell>
          <cell r="AB196">
            <v>37340</v>
          </cell>
          <cell r="AC196" t="str">
            <v>This SR is Part of I-Net Program</v>
          </cell>
        </row>
        <row r="197">
          <cell r="A197">
            <v>2012</v>
          </cell>
          <cell r="B197" t="str">
            <v>Green</v>
          </cell>
          <cell r="C197" t="str">
            <v>SR2012-Estimating Tool  DSC Modifications</v>
          </cell>
          <cell r="E197" t="str">
            <v>Network Services</v>
          </cell>
          <cell r="F197" t="str">
            <v>RECSV</v>
          </cell>
          <cell r="I197">
            <v>37291</v>
          </cell>
          <cell r="J197">
            <v>300010097</v>
          </cell>
          <cell r="M197" t="str">
            <v xml:space="preserve">   600000724   940000119</v>
          </cell>
          <cell r="N197" t="str">
            <v xml:space="preserve">   H318931   323940</v>
          </cell>
          <cell r="O197">
            <v>37286</v>
          </cell>
          <cell r="P197">
            <v>37349</v>
          </cell>
          <cell r="Q197">
            <v>0</v>
          </cell>
          <cell r="R197">
            <v>97</v>
          </cell>
          <cell r="S197" t="str">
            <v>O'Neill,George</v>
          </cell>
          <cell r="T197" t="str">
            <v>Wong, Sam</v>
          </cell>
          <cell r="U197">
            <v>86700</v>
          </cell>
          <cell r="V197">
            <v>25642</v>
          </cell>
          <cell r="W197">
            <v>0</v>
          </cell>
          <cell r="X197">
            <v>79700</v>
          </cell>
          <cell r="Z197">
            <v>2500</v>
          </cell>
          <cell r="AA197">
            <v>0</v>
          </cell>
          <cell r="AB197">
            <v>37354</v>
          </cell>
          <cell r="AC197" t="str">
            <v>This SR is in Review as of 2002-02-04 but PM is working on fulfill stuff so W.O is being requested</v>
          </cell>
        </row>
        <row r="198">
          <cell r="A198">
            <v>1304</v>
          </cell>
          <cell r="B198" t="str">
            <v>Green</v>
          </cell>
          <cell r="C198" t="str">
            <v>SR1304 - Forestry - Customer Notification Data Base</v>
          </cell>
          <cell r="E198" t="str">
            <v>Network Services</v>
          </cell>
          <cell r="F198" t="str">
            <v>RECSV</v>
          </cell>
          <cell r="J198">
            <v>600000736</v>
          </cell>
          <cell r="L198">
            <v>37326</v>
          </cell>
          <cell r="M198" t="str">
            <v xml:space="preserve">   940000147   600000739</v>
          </cell>
          <cell r="N198" t="str">
            <v xml:space="preserve">   H324091   324097</v>
          </cell>
          <cell r="O198">
            <v>37285</v>
          </cell>
          <cell r="P198">
            <v>37323</v>
          </cell>
          <cell r="Q198">
            <v>1</v>
          </cell>
          <cell r="R198">
            <v>0</v>
          </cell>
          <cell r="S198" t="str">
            <v>Dhaliwal,David</v>
          </cell>
          <cell r="T198" t="str">
            <v>Prybys, Leslie</v>
          </cell>
          <cell r="U198">
            <v>16360</v>
          </cell>
          <cell r="V198">
            <v>0</v>
          </cell>
          <cell r="W198">
            <v>0</v>
          </cell>
          <cell r="X198">
            <v>16360</v>
          </cell>
          <cell r="Z198">
            <v>0</v>
          </cell>
          <cell r="AA198">
            <v>0</v>
          </cell>
          <cell r="AB198">
            <v>37354</v>
          </cell>
        </row>
        <row r="199">
          <cell r="A199">
            <v>2017</v>
          </cell>
          <cell r="C199" t="str">
            <v>SR2017- Finance Related Migration and Transition Work</v>
          </cell>
          <cell r="E199" t="str">
            <v>Finance</v>
          </cell>
          <cell r="F199" t="str">
            <v>OM&amp;A</v>
          </cell>
          <cell r="M199">
            <v>600000722</v>
          </cell>
          <cell r="N199" t="str">
            <v xml:space="preserve">   315394   315391</v>
          </cell>
          <cell r="O199">
            <v>37288</v>
          </cell>
          <cell r="P199">
            <v>37355</v>
          </cell>
          <cell r="Q199">
            <v>0</v>
          </cell>
          <cell r="S199" t="str">
            <v>O'Neill,George</v>
          </cell>
          <cell r="T199" t="str">
            <v>Bal, Satinder</v>
          </cell>
          <cell r="AA199">
            <v>0</v>
          </cell>
          <cell r="AB199">
            <v>37291</v>
          </cell>
          <cell r="AC199" t="str">
            <v>315394-fufill</v>
          </cell>
        </row>
        <row r="200">
          <cell r="A200">
            <v>1317</v>
          </cell>
          <cell r="B200" t="str">
            <v>Green</v>
          </cell>
          <cell r="C200" t="str">
            <v>SR1317 - Optical Character Recognition for time sheets</v>
          </cell>
          <cell r="E200" t="str">
            <v>Customer Relations-CSO</v>
          </cell>
          <cell r="F200" t="str">
            <v>RECSV</v>
          </cell>
          <cell r="J200">
            <v>600000676</v>
          </cell>
          <cell r="M200" t="str">
            <v xml:space="preserve">   60000679   940000123</v>
          </cell>
          <cell r="N200" t="str">
            <v xml:space="preserve">   H316651   324220</v>
          </cell>
          <cell r="O200">
            <v>37312</v>
          </cell>
          <cell r="P200">
            <v>37391</v>
          </cell>
          <cell r="Q200">
            <v>0</v>
          </cell>
          <cell r="R200">
            <v>5</v>
          </cell>
          <cell r="S200" t="str">
            <v>Ladha,Nargis</v>
          </cell>
          <cell r="T200" t="str">
            <v>Harris,Jim</v>
          </cell>
          <cell r="U200">
            <v>327000</v>
          </cell>
          <cell r="V200">
            <v>10000</v>
          </cell>
          <cell r="W200">
            <v>10000</v>
          </cell>
          <cell r="X200">
            <v>311000</v>
          </cell>
          <cell r="Z200">
            <v>327000</v>
          </cell>
          <cell r="AA200">
            <v>0</v>
          </cell>
          <cell r="AB200">
            <v>37337</v>
          </cell>
        </row>
        <row r="201">
          <cell r="A201">
            <v>2008</v>
          </cell>
          <cell r="C201" t="str">
            <v>SR2008-Distribution Resource Library Data Enhancements</v>
          </cell>
          <cell r="E201" t="str">
            <v>Network Management</v>
          </cell>
          <cell r="F201" t="str">
            <v>RECSV</v>
          </cell>
          <cell r="J201">
            <v>200000146</v>
          </cell>
          <cell r="L201">
            <v>37298</v>
          </cell>
          <cell r="M201" t="str">
            <v xml:space="preserve">   600000726   940000126</v>
          </cell>
          <cell r="N201" t="str">
            <v xml:space="preserve">   H316843   324209</v>
          </cell>
          <cell r="Q201">
            <v>0</v>
          </cell>
          <cell r="S201" t="str">
            <v>O'Neill,George</v>
          </cell>
          <cell r="T201" t="str">
            <v>Bal, Satinder</v>
          </cell>
          <cell r="U201">
            <v>26900</v>
          </cell>
          <cell r="X201">
            <v>25900</v>
          </cell>
          <cell r="AA201">
            <v>0</v>
          </cell>
          <cell r="AB201">
            <v>37337</v>
          </cell>
        </row>
        <row r="202">
          <cell r="A202">
            <v>2020</v>
          </cell>
          <cell r="C202" t="str">
            <v>SR2020-Finance Data Mart - 2002</v>
          </cell>
          <cell r="E202" t="str">
            <v>Finance</v>
          </cell>
          <cell r="F202" t="str">
            <v>RECSV</v>
          </cell>
          <cell r="J202">
            <v>200000063</v>
          </cell>
          <cell r="M202" t="str">
            <v xml:space="preserve">   600000563   940000125</v>
          </cell>
          <cell r="N202" t="str">
            <v xml:space="preserve">   H317068   327150   327145</v>
          </cell>
          <cell r="O202">
            <v>37272</v>
          </cell>
          <cell r="P202">
            <v>37544</v>
          </cell>
          <cell r="Q202">
            <v>0</v>
          </cell>
          <cell r="S202" t="str">
            <v>O'Neill,George</v>
          </cell>
          <cell r="T202" t="str">
            <v>Fry,Doug</v>
          </cell>
          <cell r="U202">
            <v>1300000</v>
          </cell>
          <cell r="X202">
            <v>1296500</v>
          </cell>
          <cell r="AA202">
            <v>0</v>
          </cell>
          <cell r="AB202">
            <v>37341</v>
          </cell>
        </row>
        <row r="203">
          <cell r="A203">
            <v>2013</v>
          </cell>
          <cell r="C203" t="str">
            <v>SR2013-Electronic Document Management System</v>
          </cell>
          <cell r="E203" t="str">
            <v>Network Management</v>
          </cell>
          <cell r="F203" t="str">
            <v>RECSV</v>
          </cell>
          <cell r="J203">
            <v>200000170</v>
          </cell>
          <cell r="K203">
            <v>37299</v>
          </cell>
          <cell r="M203" t="str">
            <v xml:space="preserve">   600000727   940000127</v>
          </cell>
          <cell r="N203" t="str">
            <v xml:space="preserve">   H317388   324225</v>
          </cell>
          <cell r="O203">
            <v>37284</v>
          </cell>
          <cell r="P203">
            <v>37498</v>
          </cell>
          <cell r="Q203">
            <v>0</v>
          </cell>
          <cell r="S203" t="str">
            <v>O'Neill,George</v>
          </cell>
          <cell r="T203" t="str">
            <v>Vodenicarov,Kveta</v>
          </cell>
          <cell r="AA203">
            <v>0</v>
          </cell>
          <cell r="AB203">
            <v>37340</v>
          </cell>
        </row>
        <row r="204">
          <cell r="A204">
            <v>1280</v>
          </cell>
          <cell r="B204" t="str">
            <v>Green</v>
          </cell>
          <cell r="C204" t="str">
            <v>Intranet Web Site for NS - Stations and Operations</v>
          </cell>
          <cell r="E204" t="str">
            <v>Network Services</v>
          </cell>
          <cell r="F204" t="str">
            <v>RECSV</v>
          </cell>
          <cell r="J204">
            <v>300009926</v>
          </cell>
          <cell r="M204" t="str">
            <v xml:space="preserve">   600000728   940000148</v>
          </cell>
          <cell r="N204" t="str">
            <v xml:space="preserve">   H317409   324213</v>
          </cell>
          <cell r="O204">
            <v>37291</v>
          </cell>
          <cell r="P204">
            <v>37330</v>
          </cell>
          <cell r="Q204">
            <v>0</v>
          </cell>
          <cell r="R204">
            <v>99</v>
          </cell>
          <cell r="S204" t="str">
            <v>O'Neill,George</v>
          </cell>
          <cell r="T204" t="str">
            <v>Chari, Ravi</v>
          </cell>
          <cell r="U204">
            <v>12780</v>
          </cell>
          <cell r="V204">
            <v>6158</v>
          </cell>
          <cell r="W204">
            <v>11000</v>
          </cell>
          <cell r="Z204">
            <v>1000</v>
          </cell>
          <cell r="AA204">
            <v>1</v>
          </cell>
          <cell r="AB204">
            <v>37354</v>
          </cell>
        </row>
        <row r="205">
          <cell r="A205">
            <v>2023</v>
          </cell>
          <cell r="C205" t="str">
            <v>IREIS-LVR</v>
          </cell>
          <cell r="E205" t="str">
            <v>Corporate Services</v>
          </cell>
          <cell r="F205" t="str">
            <v>RECSV</v>
          </cell>
          <cell r="J205">
            <v>200000069</v>
          </cell>
          <cell r="M205" t="str">
            <v xml:space="preserve">   600000557   940000077</v>
          </cell>
          <cell r="N205" t="str">
            <v xml:space="preserve">   H265762   323586</v>
          </cell>
          <cell r="O205">
            <v>37075</v>
          </cell>
          <cell r="P205">
            <v>37344</v>
          </cell>
          <cell r="Q205">
            <v>0</v>
          </cell>
          <cell r="T205" t="str">
            <v>Gilligan, Brian</v>
          </cell>
          <cell r="U205">
            <v>350000</v>
          </cell>
          <cell r="AA205">
            <v>0</v>
          </cell>
          <cell r="AB205">
            <v>37337</v>
          </cell>
        </row>
        <row r="206">
          <cell r="A206">
            <v>2033</v>
          </cell>
          <cell r="B206" t="str">
            <v>Green</v>
          </cell>
          <cell r="C206" t="str">
            <v>SR2033-BEA Project Phase 2</v>
          </cell>
          <cell r="E206" t="str">
            <v>ETS</v>
          </cell>
          <cell r="F206" t="str">
            <v>OM&amp;A</v>
          </cell>
          <cell r="M206">
            <v>600000127</v>
          </cell>
          <cell r="N206">
            <v>272248</v>
          </cell>
          <cell r="O206">
            <v>37286</v>
          </cell>
          <cell r="P206">
            <v>37730</v>
          </cell>
          <cell r="Q206">
            <v>1</v>
          </cell>
          <cell r="R206">
            <v>85</v>
          </cell>
          <cell r="T206" t="str">
            <v>MacGregor, Nora</v>
          </cell>
          <cell r="U206">
            <v>723360</v>
          </cell>
          <cell r="V206">
            <v>625000</v>
          </cell>
          <cell r="W206">
            <v>625000</v>
          </cell>
          <cell r="Z206">
            <v>723360</v>
          </cell>
          <cell r="AA206">
            <v>1</v>
          </cell>
          <cell r="AB206">
            <v>37319</v>
          </cell>
        </row>
        <row r="207">
          <cell r="A207">
            <v>1033</v>
          </cell>
          <cell r="C207" t="str">
            <v>Data Archiving for ERP Systems</v>
          </cell>
          <cell r="E207" t="str">
            <v>ETS</v>
          </cell>
          <cell r="F207" t="str">
            <v>OM&amp;A</v>
          </cell>
          <cell r="P207">
            <v>37391</v>
          </cell>
          <cell r="Q207">
            <v>0</v>
          </cell>
          <cell r="S207" t="str">
            <v>Dhaliwal,David</v>
          </cell>
          <cell r="T207" t="str">
            <v>Prybys, Leslie</v>
          </cell>
          <cell r="U207">
            <v>118000</v>
          </cell>
          <cell r="AA207">
            <v>0</v>
          </cell>
          <cell r="AB207">
            <v>37315</v>
          </cell>
          <cell r="AC207" t="str">
            <v>($159,000 w/contingency)</v>
          </cell>
        </row>
        <row r="208">
          <cell r="A208">
            <v>2011</v>
          </cell>
          <cell r="C208" t="str">
            <v>SR2011-Upgrade Faxgate to Pulse for FAX</v>
          </cell>
          <cell r="E208" t="str">
            <v>SMMS</v>
          </cell>
          <cell r="F208" t="str">
            <v>RECSV</v>
          </cell>
          <cell r="Q208">
            <v>0</v>
          </cell>
          <cell r="S208" t="str">
            <v>Ladha,Nargis</v>
          </cell>
          <cell r="T208" t="str">
            <v>Wong,Edwin</v>
          </cell>
          <cell r="AA208">
            <v>0</v>
          </cell>
          <cell r="AB208">
            <v>37323</v>
          </cell>
        </row>
        <row r="209">
          <cell r="A209">
            <v>2014</v>
          </cell>
          <cell r="C209" t="str">
            <v>SR2014-Decommission Reuters and Invision</v>
          </cell>
          <cell r="E209" t="str">
            <v>Finance</v>
          </cell>
          <cell r="F209" t="str">
            <v>RECSV</v>
          </cell>
          <cell r="Q209">
            <v>0</v>
          </cell>
          <cell r="S209" t="str">
            <v>O'Neill,George</v>
          </cell>
          <cell r="T209" t="str">
            <v>Wong,Edwin</v>
          </cell>
          <cell r="AA209">
            <v>0</v>
          </cell>
          <cell r="AB209">
            <v>37323</v>
          </cell>
        </row>
        <row r="210">
          <cell r="A210">
            <v>2021</v>
          </cell>
          <cell r="C210" t="str">
            <v>SR2021-Network Services Training Material Database</v>
          </cell>
          <cell r="E210" t="str">
            <v>Network Services</v>
          </cell>
          <cell r="F210" t="str">
            <v>RECSV</v>
          </cell>
          <cell r="J210">
            <v>300010536</v>
          </cell>
          <cell r="L210">
            <v>37326</v>
          </cell>
          <cell r="M210" t="str">
            <v xml:space="preserve">   940000150   600000738</v>
          </cell>
          <cell r="N210" t="str">
            <v xml:space="preserve">   H324077   324223</v>
          </cell>
          <cell r="O210">
            <v>37327</v>
          </cell>
          <cell r="P210">
            <v>37376</v>
          </cell>
          <cell r="Q210">
            <v>0</v>
          </cell>
          <cell r="S210" t="str">
            <v>O'Neill,George</v>
          </cell>
          <cell r="T210" t="str">
            <v>Wong,Edwin</v>
          </cell>
          <cell r="U210">
            <v>68200</v>
          </cell>
          <cell r="AA210">
            <v>0</v>
          </cell>
          <cell r="AB210">
            <v>37349</v>
          </cell>
        </row>
        <row r="211">
          <cell r="A211">
            <v>2022</v>
          </cell>
          <cell r="C211" t="str">
            <v>SR2022-Implement Revenue Management</v>
          </cell>
          <cell r="E211" t="str">
            <v>Customer Relations-CSO</v>
          </cell>
          <cell r="F211" t="str">
            <v>RECSV</v>
          </cell>
          <cell r="J211">
            <v>600000734</v>
          </cell>
          <cell r="L211">
            <v>37326</v>
          </cell>
          <cell r="M211">
            <v>600000737</v>
          </cell>
          <cell r="N211" t="str">
            <v xml:space="preserve">   i324224   324074</v>
          </cell>
          <cell r="O211">
            <v>37319</v>
          </cell>
          <cell r="P211">
            <v>37427</v>
          </cell>
          <cell r="Q211">
            <v>0</v>
          </cell>
          <cell r="S211" t="str">
            <v>Chornomaz,W P</v>
          </cell>
          <cell r="T211" t="str">
            <v>Wachtel,George</v>
          </cell>
          <cell r="U211">
            <v>250000</v>
          </cell>
          <cell r="AA211">
            <v>0</v>
          </cell>
          <cell r="AB211">
            <v>37349</v>
          </cell>
          <cell r="AC211" t="str">
            <v>Budget includes the Business cost</v>
          </cell>
        </row>
        <row r="212">
          <cell r="A212">
            <v>1303</v>
          </cell>
          <cell r="C212" t="str">
            <v>SR1303 - Install Estimating Tool Timberline</v>
          </cell>
          <cell r="E212" t="str">
            <v>Network Services</v>
          </cell>
          <cell r="F212" t="str">
            <v>RECSV</v>
          </cell>
          <cell r="Q212">
            <v>0</v>
          </cell>
          <cell r="S212" t="str">
            <v>Dhaliwal,David</v>
          </cell>
          <cell r="T212" t="str">
            <v>Chari, Ravi</v>
          </cell>
          <cell r="AA212">
            <v>0</v>
          </cell>
          <cell r="AB212">
            <v>37323</v>
          </cell>
        </row>
        <row r="213">
          <cell r="A213">
            <v>2027</v>
          </cell>
          <cell r="C213" t="str">
            <v>SR2027-NS GPS Field Data Collection</v>
          </cell>
          <cell r="E213" t="str">
            <v>Network Services</v>
          </cell>
          <cell r="F213" t="str">
            <v>RECSV</v>
          </cell>
          <cell r="J213">
            <v>300008825</v>
          </cell>
          <cell r="L213">
            <v>37319</v>
          </cell>
          <cell r="M213">
            <v>940000153</v>
          </cell>
          <cell r="N213">
            <v>325719</v>
          </cell>
          <cell r="Q213">
            <v>0</v>
          </cell>
          <cell r="S213" t="str">
            <v>O'Neill,George</v>
          </cell>
          <cell r="AA213">
            <v>0</v>
          </cell>
          <cell r="AB213">
            <v>37335</v>
          </cell>
        </row>
        <row r="214">
          <cell r="A214">
            <v>2036</v>
          </cell>
          <cell r="C214" t="str">
            <v>SR2036 NM Wood Pole Assessment</v>
          </cell>
          <cell r="E214" t="str">
            <v>Network Management</v>
          </cell>
          <cell r="F214" t="str">
            <v>RECSV</v>
          </cell>
          <cell r="M214">
            <v>940000159</v>
          </cell>
          <cell r="N214">
            <v>325818</v>
          </cell>
          <cell r="Q214">
            <v>0</v>
          </cell>
          <cell r="S214" t="str">
            <v>O'Neill,George</v>
          </cell>
          <cell r="AA214">
            <v>0</v>
          </cell>
          <cell r="AB214">
            <v>37335</v>
          </cell>
        </row>
        <row r="215">
          <cell r="A215">
            <v>2032</v>
          </cell>
          <cell r="C215" t="str">
            <v>SR2032-OHE Electricity Settlement Process</v>
          </cell>
          <cell r="E215" t="str">
            <v>Finance</v>
          </cell>
          <cell r="F215" t="str">
            <v>RECSV</v>
          </cell>
          <cell r="M215">
            <v>940000158</v>
          </cell>
          <cell r="N215">
            <v>325810</v>
          </cell>
          <cell r="Q215">
            <v>0</v>
          </cell>
          <cell r="S215" t="str">
            <v>O'Neill,George</v>
          </cell>
          <cell r="AA215">
            <v>0</v>
          </cell>
          <cell r="AB215">
            <v>37335</v>
          </cell>
        </row>
        <row r="216">
          <cell r="A216">
            <v>2024</v>
          </cell>
          <cell r="C216" t="str">
            <v>SR2024-FDC middleware for CSS / GIS</v>
          </cell>
          <cell r="E216" t="str">
            <v>Hydro One Markets</v>
          </cell>
          <cell r="F216" t="str">
            <v>RECSV</v>
          </cell>
          <cell r="M216">
            <v>940000157</v>
          </cell>
          <cell r="N216">
            <v>325806</v>
          </cell>
          <cell r="Q216">
            <v>0</v>
          </cell>
          <cell r="S216" t="str">
            <v>O'Neill,George</v>
          </cell>
          <cell r="AA216">
            <v>0</v>
          </cell>
          <cell r="AB216">
            <v>37335</v>
          </cell>
        </row>
        <row r="217">
          <cell r="A217">
            <v>2025</v>
          </cell>
          <cell r="C217" t="str">
            <v>SR2025-NM Asset Information Capturing Solution</v>
          </cell>
          <cell r="E217" t="str">
            <v>Network Management</v>
          </cell>
          <cell r="F217" t="str">
            <v>RECSV</v>
          </cell>
          <cell r="J217">
            <v>200000176</v>
          </cell>
          <cell r="M217">
            <v>940000162</v>
          </cell>
          <cell r="N217">
            <v>325907</v>
          </cell>
          <cell r="Q217">
            <v>0</v>
          </cell>
          <cell r="S217" t="str">
            <v>O'Neill,George</v>
          </cell>
          <cell r="AA217">
            <v>0</v>
          </cell>
          <cell r="AB217">
            <v>37335</v>
          </cell>
        </row>
        <row r="218">
          <cell r="A218">
            <v>2035</v>
          </cell>
          <cell r="C218" t="str">
            <v>SR2035-NM BRPR Order Book Interface</v>
          </cell>
          <cell r="E218" t="str">
            <v>Network Management</v>
          </cell>
          <cell r="F218" t="str">
            <v>RECSV</v>
          </cell>
          <cell r="Q218">
            <v>0</v>
          </cell>
          <cell r="S218" t="str">
            <v>O'Neill,George</v>
          </cell>
          <cell r="AA218">
            <v>0</v>
          </cell>
          <cell r="AB218">
            <v>37334</v>
          </cell>
        </row>
        <row r="219">
          <cell r="A219">
            <v>2035</v>
          </cell>
          <cell r="C219" t="str">
            <v>SR2035-NM BRPR Order Book Interface</v>
          </cell>
          <cell r="E219" t="str">
            <v>Network Management</v>
          </cell>
          <cell r="F219" t="str">
            <v>RECSV</v>
          </cell>
          <cell r="J219">
            <v>200000182</v>
          </cell>
          <cell r="M219">
            <v>940000163</v>
          </cell>
          <cell r="N219">
            <v>325905</v>
          </cell>
          <cell r="Q219">
            <v>0</v>
          </cell>
          <cell r="S219" t="str">
            <v>O'Neill,George</v>
          </cell>
          <cell r="AA219">
            <v>0</v>
          </cell>
          <cell r="AB219">
            <v>37335</v>
          </cell>
        </row>
        <row r="220">
          <cell r="A220">
            <v>2039</v>
          </cell>
          <cell r="C220" t="str">
            <v>SR2039-Answer Supervision</v>
          </cell>
          <cell r="E220" t="str">
            <v>Telecom</v>
          </cell>
          <cell r="F220" t="str">
            <v>RECSV</v>
          </cell>
          <cell r="M220">
            <v>940000167</v>
          </cell>
          <cell r="O220">
            <v>37334</v>
          </cell>
          <cell r="P220">
            <v>37404</v>
          </cell>
          <cell r="Q220">
            <v>0</v>
          </cell>
          <cell r="S220" t="str">
            <v>O'Neill,George</v>
          </cell>
          <cell r="T220" t="str">
            <v>Wilson, Denise</v>
          </cell>
          <cell r="AA220">
            <v>0</v>
          </cell>
          <cell r="AB220">
            <v>37336</v>
          </cell>
        </row>
        <row r="221">
          <cell r="A221">
            <v>2040</v>
          </cell>
          <cell r="C221" t="str">
            <v>SR2040-Richview-GTA Revisions &amp; Further Amalgamations</v>
          </cell>
          <cell r="E221" t="str">
            <v>Network Services</v>
          </cell>
          <cell r="F221" t="str">
            <v>RECSV</v>
          </cell>
          <cell r="M221">
            <v>940000166</v>
          </cell>
          <cell r="O221">
            <v>37334</v>
          </cell>
          <cell r="P221">
            <v>37529</v>
          </cell>
          <cell r="Q221">
            <v>0</v>
          </cell>
          <cell r="S221" t="str">
            <v>O'Neill,George</v>
          </cell>
          <cell r="T221" t="str">
            <v>Wilson, Denise</v>
          </cell>
          <cell r="AA221">
            <v>0</v>
          </cell>
          <cell r="AB221">
            <v>37336</v>
          </cell>
        </row>
        <row r="222">
          <cell r="A222">
            <v>2041</v>
          </cell>
          <cell r="C222" t="str">
            <v>SR2041-Richview-TOMC Revisions &amp; Amalgamations</v>
          </cell>
          <cell r="E222" t="str">
            <v>Network Services</v>
          </cell>
          <cell r="F222" t="str">
            <v>RECSV</v>
          </cell>
          <cell r="M222">
            <v>940000165</v>
          </cell>
          <cell r="O222">
            <v>37334</v>
          </cell>
          <cell r="P222">
            <v>37452</v>
          </cell>
          <cell r="Q222">
            <v>0</v>
          </cell>
          <cell r="S222" t="str">
            <v>O'Neill,George</v>
          </cell>
          <cell r="T222" t="str">
            <v>Wilson, Denise</v>
          </cell>
          <cell r="AA222">
            <v>0</v>
          </cell>
          <cell r="AB222">
            <v>37336</v>
          </cell>
        </row>
        <row r="223">
          <cell r="A223">
            <v>2042</v>
          </cell>
          <cell r="C223" t="str">
            <v>SR2042-Remotes OEB/ACD</v>
          </cell>
          <cell r="E223" t="str">
            <v>Remote Communities</v>
          </cell>
          <cell r="F223" t="str">
            <v>RECSV</v>
          </cell>
          <cell r="M223">
            <v>940000164</v>
          </cell>
          <cell r="O223">
            <v>37334</v>
          </cell>
          <cell r="P223">
            <v>37376</v>
          </cell>
          <cell r="Q223">
            <v>0</v>
          </cell>
          <cell r="S223" t="str">
            <v>O'Neill,George</v>
          </cell>
          <cell r="T223" t="str">
            <v>Wilson, Denise</v>
          </cell>
          <cell r="AA223">
            <v>0</v>
          </cell>
          <cell r="AB223">
            <v>37336</v>
          </cell>
        </row>
        <row r="224">
          <cell r="A224">
            <v>1294</v>
          </cell>
          <cell r="C224" t="str">
            <v>SR1294 - Migrate Existing PM Reporting from Business Object to Cognos</v>
          </cell>
          <cell r="E224" t="str">
            <v>Regulatory &amp; Govt Affairs</v>
          </cell>
          <cell r="F224" t="str">
            <v>RECSV</v>
          </cell>
          <cell r="J224">
            <v>200000186</v>
          </cell>
          <cell r="M224">
            <v>940000172</v>
          </cell>
          <cell r="Q224">
            <v>0</v>
          </cell>
          <cell r="S224" t="str">
            <v>Smith,Kevin</v>
          </cell>
          <cell r="AA224">
            <v>0</v>
          </cell>
          <cell r="AB224">
            <v>37340</v>
          </cell>
        </row>
        <row r="225">
          <cell r="A225">
            <v>2037</v>
          </cell>
          <cell r="C225" t="str">
            <v>SR2037-Passport Auto-populate</v>
          </cell>
          <cell r="E225" t="str">
            <v>Network Services</v>
          </cell>
          <cell r="F225" t="str">
            <v>RECSV</v>
          </cell>
          <cell r="J225">
            <v>300010097</v>
          </cell>
          <cell r="M225">
            <v>940000178</v>
          </cell>
          <cell r="N225">
            <v>328045</v>
          </cell>
          <cell r="Q225">
            <v>0</v>
          </cell>
          <cell r="S225" t="str">
            <v>O'Neill,George</v>
          </cell>
          <cell r="AA225">
            <v>0</v>
          </cell>
          <cell r="AB225">
            <v>37348</v>
          </cell>
        </row>
        <row r="226">
          <cell r="A226">
            <v>2005</v>
          </cell>
          <cell r="B226" t="str">
            <v>Green</v>
          </cell>
          <cell r="C226" t="str">
            <v>SR2005-Deployment of five new UNIX servers</v>
          </cell>
          <cell r="E226" t="str">
            <v>ETS</v>
          </cell>
          <cell r="F226" t="str">
            <v>OM&amp;A</v>
          </cell>
          <cell r="O226">
            <v>37323</v>
          </cell>
          <cell r="P226">
            <v>37438</v>
          </cell>
          <cell r="Q226">
            <v>0</v>
          </cell>
          <cell r="R226">
            <v>40</v>
          </cell>
          <cell r="S226" t="str">
            <v>Ladha,Nargis</v>
          </cell>
          <cell r="T226" t="str">
            <v>Bisnett, Robert</v>
          </cell>
          <cell r="U226">
            <v>378000</v>
          </cell>
          <cell r="V226">
            <v>48600</v>
          </cell>
          <cell r="W226">
            <v>48600</v>
          </cell>
          <cell r="Z226">
            <v>230000</v>
          </cell>
          <cell r="AA226">
            <v>0</v>
          </cell>
          <cell r="AB226">
            <v>37349</v>
          </cell>
          <cell r="AC226" t="str">
            <v>Budget includes the business cost</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row r="1">
          <cell r="A1" t="str">
            <v>Corporate Projection</v>
          </cell>
        </row>
        <row r="2">
          <cell r="A2" t="str">
            <v>2007 Projection</v>
          </cell>
        </row>
        <row r="3">
          <cell r="A3" t="str">
            <v>Current Forecast</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row r="52">
          <cell r="G52">
            <v>0.23699999999999999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row r="27">
          <cell r="M27">
            <v>2004</v>
          </cell>
        </row>
        <row r="113">
          <cell r="K113">
            <v>7.4999999999999997E-2</v>
          </cell>
        </row>
        <row r="114">
          <cell r="K114">
            <v>7.4999999999999997E-2</v>
          </cell>
        </row>
        <row r="115">
          <cell r="K115">
            <v>7.4999999999999997E-2</v>
          </cell>
        </row>
        <row r="116">
          <cell r="K116">
            <v>7.1999999999999995E-2</v>
          </cell>
        </row>
        <row r="117">
          <cell r="K117">
            <v>7.0000000000000007E-2</v>
          </cell>
        </row>
        <row r="148">
          <cell r="I148">
            <v>0.05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7">
          <cell r="A7" t="str">
            <v>Node</v>
          </cell>
          <cell r="B7" t="str">
            <v>DROP ZONE - 2004 Year-to-date Actual</v>
          </cell>
        </row>
        <row r="8">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B9" t="str">
            <v xml:space="preserve"> </v>
          </cell>
        </row>
        <row r="10">
          <cell r="B10" t="str">
            <v>Hydro One Networks</v>
          </cell>
          <cell r="C10">
            <v>57967853</v>
          </cell>
          <cell r="D10">
            <v>112352369</v>
          </cell>
          <cell r="E10">
            <v>168323127</v>
          </cell>
          <cell r="F10">
            <v>237461351</v>
          </cell>
          <cell r="G10">
            <v>297312589</v>
          </cell>
          <cell r="H10">
            <v>369524249</v>
          </cell>
          <cell r="I10">
            <v>406682225</v>
          </cell>
          <cell r="J10">
            <v>458595092</v>
          </cell>
          <cell r="K10">
            <v>512455246</v>
          </cell>
          <cell r="L10">
            <v>566840676</v>
          </cell>
          <cell r="M10">
            <v>629081007</v>
          </cell>
          <cell r="N10">
            <v>693531375</v>
          </cell>
        </row>
        <row r="11">
          <cell r="B11" t="str">
            <v>Service Providers</v>
          </cell>
          <cell r="C11">
            <v>26762816</v>
          </cell>
          <cell r="D11">
            <v>54661395</v>
          </cell>
          <cell r="E11">
            <v>92773621</v>
          </cell>
          <cell r="F11">
            <v>131513571</v>
          </cell>
          <cell r="G11">
            <v>169453371</v>
          </cell>
          <cell r="H11">
            <v>214957758</v>
          </cell>
          <cell r="I11">
            <v>323818976</v>
          </cell>
          <cell r="J11">
            <v>368495499</v>
          </cell>
          <cell r="K11">
            <v>432371524</v>
          </cell>
          <cell r="L11">
            <v>482817932</v>
          </cell>
          <cell r="M11">
            <v>531378101</v>
          </cell>
          <cell r="N11">
            <v>572484028</v>
          </cell>
        </row>
        <row r="12">
          <cell r="B12" t="str">
            <v>Direct Project Charges</v>
          </cell>
          <cell r="C12">
            <v>15654375</v>
          </cell>
          <cell r="D12">
            <v>33097779</v>
          </cell>
          <cell r="E12">
            <v>51166574</v>
          </cell>
          <cell r="F12">
            <v>68573703</v>
          </cell>
          <cell r="G12">
            <v>85073926</v>
          </cell>
          <cell r="H12">
            <v>97954954</v>
          </cell>
          <cell r="I12">
            <v>70454083</v>
          </cell>
          <cell r="J12">
            <v>78310161</v>
          </cell>
          <cell r="K12">
            <v>86179791</v>
          </cell>
          <cell r="L12">
            <v>90064622</v>
          </cell>
          <cell r="M12">
            <v>95815455</v>
          </cell>
          <cell r="N12">
            <v>122965324</v>
          </cell>
        </row>
        <row r="13">
          <cell r="B13" t="str">
            <v>Operations Direct</v>
          </cell>
          <cell r="C13">
            <v>4095863</v>
          </cell>
          <cell r="D13">
            <v>11535853</v>
          </cell>
          <cell r="E13">
            <v>18553155</v>
          </cell>
          <cell r="F13">
            <v>24070963</v>
          </cell>
          <cell r="G13">
            <v>29537675</v>
          </cell>
          <cell r="H13">
            <v>32050051</v>
          </cell>
          <cell r="I13">
            <v>37669561</v>
          </cell>
          <cell r="J13">
            <v>41229277</v>
          </cell>
          <cell r="K13">
            <v>44695771</v>
          </cell>
          <cell r="L13">
            <v>43695696</v>
          </cell>
          <cell r="M13">
            <v>44579338</v>
          </cell>
          <cell r="N13">
            <v>62519296</v>
          </cell>
        </row>
        <row r="14">
          <cell r="B14" t="str">
            <v>HONI CF&amp;S Direct</v>
          </cell>
          <cell r="C14">
            <v>11558512</v>
          </cell>
          <cell r="D14">
            <v>21561927</v>
          </cell>
          <cell r="E14">
            <v>32613419</v>
          </cell>
          <cell r="F14">
            <v>44502741</v>
          </cell>
          <cell r="G14">
            <v>55536251</v>
          </cell>
          <cell r="H14">
            <v>65904903</v>
          </cell>
          <cell r="I14">
            <v>32784522</v>
          </cell>
          <cell r="J14">
            <v>37080884</v>
          </cell>
          <cell r="K14">
            <v>41484020</v>
          </cell>
          <cell r="L14">
            <v>46368925</v>
          </cell>
          <cell r="M14">
            <v>51236117</v>
          </cell>
          <cell r="N14">
            <v>60446028</v>
          </cell>
        </row>
        <row r="15">
          <cell r="B15" t="str">
            <v>Demand Side Management</v>
          </cell>
          <cell r="C15">
            <v>0</v>
          </cell>
          <cell r="D15">
            <v>0</v>
          </cell>
          <cell r="E15">
            <v>0</v>
          </cell>
          <cell r="F15">
            <v>0</v>
          </cell>
          <cell r="G15">
            <v>0</v>
          </cell>
          <cell r="H15">
            <v>73456</v>
          </cell>
          <cell r="I15">
            <v>233090</v>
          </cell>
          <cell r="J15">
            <v>348600</v>
          </cell>
          <cell r="K15">
            <v>22622</v>
          </cell>
          <cell r="L15">
            <v>76979</v>
          </cell>
          <cell r="M15">
            <v>97869</v>
          </cell>
          <cell r="N15">
            <v>92536</v>
          </cell>
        </row>
        <row r="16">
          <cell r="B16" t="str">
            <v>Real Estate Direct</v>
          </cell>
          <cell r="C16">
            <v>540000</v>
          </cell>
          <cell r="D16">
            <v>167074</v>
          </cell>
          <cell r="E16">
            <v>492125</v>
          </cell>
          <cell r="F16">
            <v>658146</v>
          </cell>
          <cell r="G16">
            <v>926979</v>
          </cell>
          <cell r="H16">
            <v>398793</v>
          </cell>
          <cell r="I16">
            <v>409459</v>
          </cell>
          <cell r="J16">
            <v>432941</v>
          </cell>
          <cell r="K16">
            <v>437094</v>
          </cell>
          <cell r="L16">
            <v>506887</v>
          </cell>
          <cell r="M16">
            <v>547856</v>
          </cell>
          <cell r="N16">
            <v>618076</v>
          </cell>
        </row>
        <row r="17">
          <cell r="A17" t="str">
            <v xml:space="preserve"> </v>
          </cell>
          <cell r="B17" t="str">
            <v>Information Mgmt Direct</v>
          </cell>
          <cell r="C17">
            <v>4770116</v>
          </cell>
          <cell r="D17">
            <v>8963232</v>
          </cell>
          <cell r="E17">
            <v>13445872</v>
          </cell>
          <cell r="F17">
            <v>18921212</v>
          </cell>
          <cell r="G17">
            <v>23513739</v>
          </cell>
          <cell r="H17">
            <v>28155274</v>
          </cell>
          <cell r="I17">
            <v>32784522</v>
          </cell>
          <cell r="J17">
            <v>37080884</v>
          </cell>
          <cell r="K17">
            <v>41484020</v>
          </cell>
          <cell r="L17">
            <v>46368925</v>
          </cell>
          <cell r="M17">
            <v>51236117</v>
          </cell>
          <cell r="N17">
            <v>55856876</v>
          </cell>
        </row>
        <row r="18">
          <cell r="A18">
            <v>101</v>
          </cell>
          <cell r="B18" t="str">
            <v>1130-Inergi - TNM ETS</v>
          </cell>
          <cell r="C18">
            <v>2178966</v>
          </cell>
          <cell r="D18">
            <v>4088296</v>
          </cell>
          <cell r="E18">
            <v>6126816</v>
          </cell>
          <cell r="F18">
            <v>8566241</v>
          </cell>
          <cell r="G18">
            <v>10655245</v>
          </cell>
          <cell r="H18">
            <v>12760349</v>
          </cell>
          <cell r="I18">
            <v>14941129</v>
          </cell>
          <cell r="J18">
            <v>16899707</v>
          </cell>
          <cell r="K18">
            <v>18821812</v>
          </cell>
          <cell r="L18">
            <v>21057597</v>
          </cell>
          <cell r="M18">
            <v>23373643</v>
          </cell>
          <cell r="N18">
            <v>25483756</v>
          </cell>
        </row>
        <row r="19">
          <cell r="A19">
            <v>102</v>
          </cell>
          <cell r="B19" t="str">
            <v>1161-Inergi - DNM ETS</v>
          </cell>
          <cell r="C19">
            <v>2591149</v>
          </cell>
          <cell r="D19">
            <v>4874936</v>
          </cell>
          <cell r="E19">
            <v>7319056</v>
          </cell>
          <cell r="F19">
            <v>10354971</v>
          </cell>
          <cell r="G19">
            <v>12858494</v>
          </cell>
          <cell r="H19">
            <v>15394925</v>
          </cell>
          <cell r="I19">
            <v>17843393</v>
          </cell>
          <cell r="J19">
            <v>20181177</v>
          </cell>
          <cell r="K19">
            <v>22662208</v>
          </cell>
          <cell r="L19">
            <v>25311329</v>
          </cell>
          <cell r="M19">
            <v>27862474</v>
          </cell>
          <cell r="N19">
            <v>30373119</v>
          </cell>
        </row>
        <row r="20">
          <cell r="A20" t="str">
            <v xml:space="preserve"> </v>
          </cell>
          <cell r="B20" t="str">
            <v>Prop Taxes &amp; Rights</v>
          </cell>
          <cell r="C20">
            <v>6248396</v>
          </cell>
          <cell r="D20">
            <v>12431621</v>
          </cell>
          <cell r="E20">
            <v>18675422</v>
          </cell>
          <cell r="F20">
            <v>24923382</v>
          </cell>
          <cell r="G20">
            <v>31095533</v>
          </cell>
          <cell r="H20">
            <v>37277380</v>
          </cell>
          <cell r="I20">
            <v>43486759</v>
          </cell>
          <cell r="J20">
            <v>49738675</v>
          </cell>
          <cell r="K20">
            <v>56356925</v>
          </cell>
          <cell r="L20">
            <v>62531876</v>
          </cell>
          <cell r="M20">
            <v>69546031</v>
          </cell>
          <cell r="N20">
            <v>72116766</v>
          </cell>
        </row>
        <row r="21">
          <cell r="A21">
            <v>110</v>
          </cell>
          <cell r="B21" t="str">
            <v>1134-Prop Taxes &amp; Rights-Tx Projs</v>
          </cell>
          <cell r="C21">
            <v>5814658</v>
          </cell>
          <cell r="D21">
            <v>11642217</v>
          </cell>
          <cell r="E21">
            <v>17445231</v>
          </cell>
          <cell r="F21">
            <v>23268916</v>
          </cell>
          <cell r="G21">
            <v>29132898</v>
          </cell>
          <cell r="H21">
            <v>34924051</v>
          </cell>
          <cell r="I21">
            <v>40746000</v>
          </cell>
          <cell r="J21">
            <v>46616544</v>
          </cell>
          <cell r="K21">
            <v>52823203</v>
          </cell>
          <cell r="L21">
            <v>58622511</v>
          </cell>
          <cell r="M21">
            <v>65248761</v>
          </cell>
          <cell r="N21">
            <v>68073633</v>
          </cell>
        </row>
        <row r="22">
          <cell r="A22">
            <v>111</v>
          </cell>
          <cell r="B22" t="str">
            <v>1164-Prop Taxes &amp; Rights-Dx Projs</v>
          </cell>
          <cell r="C22">
            <v>433738</v>
          </cell>
          <cell r="D22">
            <v>789404</v>
          </cell>
          <cell r="E22">
            <v>1230191</v>
          </cell>
          <cell r="F22">
            <v>1654466</v>
          </cell>
          <cell r="G22">
            <v>1962636</v>
          </cell>
          <cell r="H22">
            <v>2353329</v>
          </cell>
          <cell r="I22">
            <v>2740759</v>
          </cell>
          <cell r="J22">
            <v>3122131</v>
          </cell>
          <cell r="K22">
            <v>3533722</v>
          </cell>
          <cell r="L22">
            <v>3909365</v>
          </cell>
          <cell r="M22">
            <v>4297270</v>
          </cell>
          <cell r="N22">
            <v>4043133</v>
          </cell>
        </row>
        <row r="23">
          <cell r="A23">
            <v>60</v>
          </cell>
          <cell r="B23" t="str">
            <v>HONI CF&amp;S Common</v>
          </cell>
          <cell r="C23">
            <v>11927920</v>
          </cell>
          <cell r="D23">
            <v>18771654</v>
          </cell>
          <cell r="E23">
            <v>23322316</v>
          </cell>
          <cell r="F23">
            <v>33248832</v>
          </cell>
          <cell r="G23">
            <v>41722251</v>
          </cell>
          <cell r="H23">
            <v>52175423</v>
          </cell>
          <cell r="I23">
            <v>37966241</v>
          </cell>
          <cell r="J23">
            <v>45234030</v>
          </cell>
          <cell r="K23">
            <v>49413080</v>
          </cell>
          <cell r="L23">
            <v>55403460</v>
          </cell>
          <cell r="M23">
            <v>68439313</v>
          </cell>
          <cell r="N23">
            <v>68510274</v>
          </cell>
        </row>
        <row r="24">
          <cell r="A24">
            <v>1</v>
          </cell>
          <cell r="B24" t="str">
            <v>Info Management Std</v>
          </cell>
          <cell r="C24">
            <v>327229</v>
          </cell>
          <cell r="D24">
            <v>1867082</v>
          </cell>
          <cell r="E24">
            <v>3027215</v>
          </cell>
          <cell r="F24">
            <v>3880957</v>
          </cell>
          <cell r="G24">
            <v>5416960</v>
          </cell>
          <cell r="H24">
            <v>7308226</v>
          </cell>
          <cell r="I24">
            <v>7150013</v>
          </cell>
          <cell r="J24">
            <v>9337726</v>
          </cell>
          <cell r="K24">
            <v>10883089</v>
          </cell>
          <cell r="L24">
            <v>11688117</v>
          </cell>
          <cell r="M24">
            <v>13257315</v>
          </cell>
          <cell r="N24">
            <v>16022153</v>
          </cell>
        </row>
        <row r="25">
          <cell r="A25">
            <v>3</v>
          </cell>
          <cell r="B25" t="str">
            <v>Bus Telecom</v>
          </cell>
          <cell r="C25">
            <v>887697</v>
          </cell>
          <cell r="D25">
            <v>1549380</v>
          </cell>
          <cell r="E25">
            <v>2696200</v>
          </cell>
          <cell r="F25">
            <v>4096468</v>
          </cell>
          <cell r="G25">
            <v>5009757</v>
          </cell>
          <cell r="H25">
            <v>5558965</v>
          </cell>
          <cell r="I25">
            <v>6248896</v>
          </cell>
          <cell r="J25">
            <v>6740030</v>
          </cell>
          <cell r="K25">
            <v>7894068</v>
          </cell>
          <cell r="L25">
            <v>9089871</v>
          </cell>
          <cell r="M25">
            <v>10488860</v>
          </cell>
          <cell r="N25">
            <v>12627485</v>
          </cell>
        </row>
        <row r="26">
          <cell r="A26">
            <v>4</v>
          </cell>
          <cell r="B26" t="str">
            <v>Networks HONI CFS</v>
          </cell>
          <cell r="C26">
            <v>7099307</v>
          </cell>
          <cell r="D26">
            <v>13335242</v>
          </cell>
          <cell r="E26">
            <v>20078489</v>
          </cell>
          <cell r="F26">
            <v>25278849</v>
          </cell>
          <cell r="G26">
            <v>31475688</v>
          </cell>
          <cell r="H26">
            <v>42610952</v>
          </cell>
          <cell r="I26">
            <v>27250776</v>
          </cell>
          <cell r="J26">
            <v>33653924</v>
          </cell>
          <cell r="K26">
            <v>36955406</v>
          </cell>
          <cell r="L26">
            <v>39542606</v>
          </cell>
          <cell r="M26">
            <v>42077245</v>
          </cell>
          <cell r="N26">
            <v>46336351</v>
          </cell>
        </row>
        <row r="27">
          <cell r="A27">
            <v>5</v>
          </cell>
          <cell r="B27" t="str">
            <v>Allocation of HOI CF&amp;S to Ntwk</v>
          </cell>
          <cell r="C27">
            <v>355986</v>
          </cell>
          <cell r="D27">
            <v>711972</v>
          </cell>
          <cell r="E27">
            <v>1067958</v>
          </cell>
          <cell r="F27">
            <v>1423944</v>
          </cell>
          <cell r="G27">
            <v>1779930</v>
          </cell>
          <cell r="H27">
            <v>2135916</v>
          </cell>
          <cell r="I27">
            <v>2491902</v>
          </cell>
          <cell r="J27">
            <v>2847888</v>
          </cell>
          <cell r="K27">
            <v>3203874</v>
          </cell>
          <cell r="L27">
            <v>3559860</v>
          </cell>
          <cell r="M27">
            <v>3915846</v>
          </cell>
          <cell r="N27">
            <v>4271832</v>
          </cell>
        </row>
        <row r="28">
          <cell r="A28">
            <v>6</v>
          </cell>
          <cell r="B28" t="str">
            <v>Corporate Finance</v>
          </cell>
          <cell r="C28">
            <v>1675266</v>
          </cell>
          <cell r="D28">
            <v>3218128</v>
          </cell>
          <cell r="E28">
            <v>4768635</v>
          </cell>
          <cell r="F28">
            <v>6225595</v>
          </cell>
          <cell r="G28">
            <v>7799381</v>
          </cell>
          <cell r="H28">
            <v>10162054</v>
          </cell>
          <cell r="I28">
            <v>11605784</v>
          </cell>
          <cell r="J28">
            <v>13264591</v>
          </cell>
          <cell r="K28">
            <v>15045137</v>
          </cell>
          <cell r="L28">
            <v>16423470</v>
          </cell>
          <cell r="M28">
            <v>17840211</v>
          </cell>
          <cell r="N28">
            <v>19198963</v>
          </cell>
        </row>
        <row r="29">
          <cell r="A29">
            <v>7</v>
          </cell>
          <cell r="B29" t="str">
            <v>Taxation</v>
          </cell>
          <cell r="C29">
            <v>131300</v>
          </cell>
          <cell r="D29">
            <v>237608</v>
          </cell>
          <cell r="E29">
            <v>367101</v>
          </cell>
          <cell r="F29">
            <v>468888</v>
          </cell>
          <cell r="G29">
            <v>578146</v>
          </cell>
          <cell r="H29">
            <v>704457</v>
          </cell>
          <cell r="I29">
            <v>797653</v>
          </cell>
          <cell r="J29">
            <v>924092</v>
          </cell>
          <cell r="K29">
            <v>1031314</v>
          </cell>
          <cell r="L29">
            <v>1117489</v>
          </cell>
          <cell r="M29">
            <v>1198436</v>
          </cell>
          <cell r="N29">
            <v>1362509</v>
          </cell>
        </row>
        <row r="30">
          <cell r="A30">
            <v>8</v>
          </cell>
          <cell r="B30" t="str">
            <v>Pension Fund</v>
          </cell>
          <cell r="C30">
            <v>0</v>
          </cell>
          <cell r="D30">
            <v>0</v>
          </cell>
          <cell r="E30">
            <v>0</v>
          </cell>
          <cell r="F30">
            <v>1928</v>
          </cell>
          <cell r="G30">
            <v>0</v>
          </cell>
          <cell r="H30">
            <v>693</v>
          </cell>
          <cell r="I30">
            <v>0</v>
          </cell>
          <cell r="J30">
            <v>0</v>
          </cell>
          <cell r="K30">
            <v>0</v>
          </cell>
          <cell r="L30">
            <v>-1</v>
          </cell>
          <cell r="M30">
            <v>136</v>
          </cell>
          <cell r="N30">
            <v>872</v>
          </cell>
        </row>
        <row r="31">
          <cell r="A31">
            <v>9</v>
          </cell>
          <cell r="B31" t="str">
            <v>HONI Treasury</v>
          </cell>
          <cell r="C31">
            <v>154098</v>
          </cell>
          <cell r="D31">
            <v>256696</v>
          </cell>
          <cell r="E31">
            <v>320065</v>
          </cell>
          <cell r="F31">
            <v>456076</v>
          </cell>
          <cell r="G31">
            <v>697174</v>
          </cell>
          <cell r="H31">
            <v>1631938</v>
          </cell>
          <cell r="I31">
            <v>1726650</v>
          </cell>
          <cell r="J31">
            <v>1945326</v>
          </cell>
          <cell r="K31">
            <v>2333952</v>
          </cell>
          <cell r="L31">
            <v>2451409</v>
          </cell>
          <cell r="M31">
            <v>2565117</v>
          </cell>
          <cell r="N31">
            <v>2256330</v>
          </cell>
        </row>
        <row r="32">
          <cell r="A32">
            <v>10</v>
          </cell>
          <cell r="B32" t="str">
            <v>Corporate Controller</v>
          </cell>
          <cell r="C32">
            <v>1335612</v>
          </cell>
          <cell r="D32">
            <v>2627161</v>
          </cell>
          <cell r="E32">
            <v>3928358</v>
          </cell>
          <cell r="F32">
            <v>5103302</v>
          </cell>
          <cell r="G32">
            <v>6279003</v>
          </cell>
          <cell r="H32">
            <v>7531664</v>
          </cell>
          <cell r="I32">
            <v>8746364</v>
          </cell>
          <cell r="J32">
            <v>10018619</v>
          </cell>
          <cell r="K32">
            <v>11254013</v>
          </cell>
          <cell r="L32">
            <v>12390640</v>
          </cell>
          <cell r="M32">
            <v>13574286</v>
          </cell>
          <cell r="N32">
            <v>15012389</v>
          </cell>
        </row>
        <row r="33">
          <cell r="A33">
            <v>11</v>
          </cell>
          <cell r="B33" t="str">
            <v>Financial Strategy</v>
          </cell>
          <cell r="C33">
            <v>54255</v>
          </cell>
          <cell r="D33">
            <v>96663</v>
          </cell>
          <cell r="E33">
            <v>153111</v>
          </cell>
          <cell r="F33">
            <v>195400</v>
          </cell>
          <cell r="G33">
            <v>245058</v>
          </cell>
          <cell r="H33">
            <v>293302</v>
          </cell>
          <cell r="I33">
            <v>335118</v>
          </cell>
          <cell r="J33">
            <v>376554</v>
          </cell>
          <cell r="K33">
            <v>425858</v>
          </cell>
          <cell r="L33">
            <v>463933</v>
          </cell>
          <cell r="M33">
            <v>502235</v>
          </cell>
          <cell r="N33">
            <v>566862</v>
          </cell>
        </row>
        <row r="34">
          <cell r="A34">
            <v>18</v>
          </cell>
          <cell r="B34" t="str">
            <v>Corporate Communications</v>
          </cell>
          <cell r="C34">
            <v>186480</v>
          </cell>
          <cell r="D34">
            <v>455968</v>
          </cell>
          <cell r="E34">
            <v>881921</v>
          </cell>
          <cell r="F34">
            <v>1244505</v>
          </cell>
          <cell r="G34">
            <v>1963183</v>
          </cell>
          <cell r="H34">
            <v>2405140</v>
          </cell>
          <cell r="I34">
            <v>2707132</v>
          </cell>
          <cell r="J34">
            <v>3112963</v>
          </cell>
          <cell r="K34">
            <v>3512774</v>
          </cell>
          <cell r="L34">
            <v>3960757</v>
          </cell>
          <cell r="M34">
            <v>4182984</v>
          </cell>
          <cell r="N34">
            <v>4922908</v>
          </cell>
        </row>
        <row r="35">
          <cell r="A35">
            <v>12</v>
          </cell>
          <cell r="B35" t="str">
            <v>HONI Corporate Services</v>
          </cell>
          <cell r="C35">
            <v>3871828</v>
          </cell>
          <cell r="D35">
            <v>8585728</v>
          </cell>
          <cell r="E35">
            <v>13667738</v>
          </cell>
          <cell r="F35">
            <v>17665250</v>
          </cell>
          <cell r="G35">
            <v>22273283</v>
          </cell>
          <cell r="H35">
            <v>7448218</v>
          </cell>
          <cell r="I35">
            <v>8709115</v>
          </cell>
          <cell r="J35">
            <v>9951628</v>
          </cell>
          <cell r="K35">
            <v>11057913</v>
          </cell>
          <cell r="L35">
            <v>12222874</v>
          </cell>
          <cell r="M35">
            <v>13490941</v>
          </cell>
          <cell r="N35">
            <v>15178829</v>
          </cell>
        </row>
        <row r="36">
          <cell r="B36" t="str">
            <v>Information Mgmt Info Tech</v>
          </cell>
          <cell r="C36">
            <v>274518</v>
          </cell>
          <cell r="D36">
            <v>560675</v>
          </cell>
          <cell r="E36">
            <v>787463</v>
          </cell>
          <cell r="F36">
            <v>1028215</v>
          </cell>
          <cell r="G36">
            <v>1242651</v>
          </cell>
          <cell r="H36">
            <v>1660699</v>
          </cell>
          <cell r="I36">
            <v>2075983</v>
          </cell>
          <cell r="J36">
            <v>2507643</v>
          </cell>
          <cell r="K36">
            <v>2792096</v>
          </cell>
          <cell r="L36">
            <v>3063896</v>
          </cell>
          <cell r="M36">
            <v>3464357</v>
          </cell>
          <cell r="N36">
            <v>4136492</v>
          </cell>
        </row>
        <row r="37">
          <cell r="A37">
            <v>13</v>
          </cell>
          <cell r="B37" t="str">
            <v>4339-IMIT - Director's Office</v>
          </cell>
          <cell r="C37">
            <v>274518</v>
          </cell>
          <cell r="D37">
            <v>560675</v>
          </cell>
          <cell r="E37">
            <v>787463</v>
          </cell>
          <cell r="F37">
            <v>1028215</v>
          </cell>
          <cell r="G37">
            <v>1242651</v>
          </cell>
          <cell r="H37">
            <v>1521774</v>
          </cell>
          <cell r="I37">
            <v>1740580</v>
          </cell>
          <cell r="J37">
            <v>1940948</v>
          </cell>
          <cell r="K37">
            <v>2183139</v>
          </cell>
          <cell r="L37">
            <v>2371228</v>
          </cell>
          <cell r="M37">
            <v>2631129</v>
          </cell>
          <cell r="N37">
            <v>2972850</v>
          </cell>
        </row>
        <row r="38">
          <cell r="A38" t="str">
            <v>13N</v>
          </cell>
          <cell r="B38" t="str">
            <v>4514-Operating Facilities  (OGCC)</v>
          </cell>
          <cell r="H38">
            <v>138925</v>
          </cell>
          <cell r="I38">
            <v>335403</v>
          </cell>
          <cell r="J38">
            <v>566695</v>
          </cell>
          <cell r="K38">
            <v>608957</v>
          </cell>
          <cell r="L38">
            <v>692668</v>
          </cell>
          <cell r="M38">
            <v>833228</v>
          </cell>
          <cell r="N38">
            <v>1163642</v>
          </cell>
        </row>
        <row r="39">
          <cell r="A39">
            <v>14</v>
          </cell>
          <cell r="B39" t="str">
            <v>Networks Human Resources</v>
          </cell>
          <cell r="C39">
            <v>802244</v>
          </cell>
          <cell r="D39">
            <v>1489057</v>
          </cell>
          <cell r="E39">
            <v>2024738</v>
          </cell>
          <cell r="F39">
            <v>2672019</v>
          </cell>
          <cell r="G39">
            <v>3385082</v>
          </cell>
          <cell r="H39">
            <v>3979396</v>
          </cell>
          <cell r="I39">
            <v>4614253</v>
          </cell>
          <cell r="J39">
            <v>5204805</v>
          </cell>
          <cell r="K39">
            <v>5763525</v>
          </cell>
          <cell r="L39">
            <v>6422308</v>
          </cell>
          <cell r="M39">
            <v>7090980</v>
          </cell>
          <cell r="N39">
            <v>7666047</v>
          </cell>
        </row>
        <row r="40">
          <cell r="A40">
            <v>15</v>
          </cell>
          <cell r="B40" t="str">
            <v>Corporate Services SVP</v>
          </cell>
          <cell r="C40">
            <v>91756</v>
          </cell>
          <cell r="D40">
            <v>138819</v>
          </cell>
          <cell r="E40">
            <v>245541</v>
          </cell>
          <cell r="F40">
            <v>352163</v>
          </cell>
          <cell r="G40">
            <v>339303</v>
          </cell>
          <cell r="H40">
            <v>502546</v>
          </cell>
          <cell r="I40">
            <v>543072</v>
          </cell>
          <cell r="J40">
            <v>593397</v>
          </cell>
          <cell r="K40">
            <v>649842</v>
          </cell>
          <cell r="L40">
            <v>717601</v>
          </cell>
          <cell r="M40">
            <v>744291</v>
          </cell>
          <cell r="N40">
            <v>827257</v>
          </cell>
        </row>
        <row r="41">
          <cell r="A41">
            <v>16</v>
          </cell>
          <cell r="B41" t="str">
            <v>Labour Relations</v>
          </cell>
          <cell r="C41">
            <v>122204</v>
          </cell>
          <cell r="D41">
            <v>220105</v>
          </cell>
          <cell r="E41">
            <v>352390</v>
          </cell>
          <cell r="F41">
            <v>446517</v>
          </cell>
          <cell r="G41">
            <v>549030</v>
          </cell>
          <cell r="H41">
            <v>671597</v>
          </cell>
          <cell r="I41">
            <v>769107</v>
          </cell>
          <cell r="J41">
            <v>858235</v>
          </cell>
          <cell r="K41">
            <v>965737</v>
          </cell>
          <cell r="L41">
            <v>1052341</v>
          </cell>
          <cell r="M41">
            <v>1141265</v>
          </cell>
          <cell r="N41">
            <v>1311682</v>
          </cell>
        </row>
        <row r="42">
          <cell r="A42">
            <v>17</v>
          </cell>
          <cell r="B42" t="str">
            <v>Unassigned Corporate Services</v>
          </cell>
          <cell r="C42">
            <v>0</v>
          </cell>
          <cell r="D42">
            <v>0</v>
          </cell>
          <cell r="E42">
            <v>0</v>
          </cell>
          <cell r="F42">
            <v>0</v>
          </cell>
          <cell r="G42">
            <v>0</v>
          </cell>
          <cell r="H42">
            <v>0</v>
          </cell>
          <cell r="I42">
            <v>0</v>
          </cell>
          <cell r="J42">
            <v>0</v>
          </cell>
          <cell r="K42">
            <v>0</v>
          </cell>
          <cell r="L42">
            <v>0</v>
          </cell>
          <cell r="M42">
            <v>0</v>
          </cell>
          <cell r="N42">
            <v>0</v>
          </cell>
        </row>
        <row r="43">
          <cell r="A43" t="str">
            <v>19N</v>
          </cell>
          <cell r="B43" t="str">
            <v>Secuity</v>
          </cell>
          <cell r="C43">
            <v>99770</v>
          </cell>
          <cell r="D43">
            <v>197106</v>
          </cell>
          <cell r="E43">
            <v>311473</v>
          </cell>
          <cell r="F43">
            <v>402459</v>
          </cell>
          <cell r="G43">
            <v>503390</v>
          </cell>
          <cell r="H43">
            <v>633980</v>
          </cell>
          <cell r="I43">
            <v>706699</v>
          </cell>
          <cell r="J43">
            <v>787549</v>
          </cell>
          <cell r="K43">
            <v>886714</v>
          </cell>
          <cell r="L43">
            <v>966728</v>
          </cell>
          <cell r="M43">
            <v>1050048</v>
          </cell>
          <cell r="N43">
            <v>1237351</v>
          </cell>
        </row>
        <row r="44">
          <cell r="A44" t="str">
            <v>20N</v>
          </cell>
          <cell r="B44" t="str">
            <v>External Relations</v>
          </cell>
          <cell r="G44">
            <v>59251</v>
          </cell>
          <cell r="H44">
            <v>88877</v>
          </cell>
          <cell r="I44">
            <v>118502</v>
          </cell>
          <cell r="J44">
            <v>144610</v>
          </cell>
          <cell r="K44">
            <v>170718</v>
          </cell>
          <cell r="L44">
            <v>196825</v>
          </cell>
          <cell r="M44">
            <v>222933</v>
          </cell>
          <cell r="N44">
            <v>254684</v>
          </cell>
        </row>
        <row r="45">
          <cell r="A45">
            <v>21</v>
          </cell>
          <cell r="B45" t="str">
            <v>Audit</v>
          </cell>
          <cell r="C45">
            <v>212478</v>
          </cell>
          <cell r="D45">
            <v>374250</v>
          </cell>
          <cell r="E45">
            <v>604796</v>
          </cell>
          <cell r="F45">
            <v>793711</v>
          </cell>
          <cell r="G45">
            <v>981986</v>
          </cell>
          <cell r="H45">
            <v>1221047</v>
          </cell>
          <cell r="I45">
            <v>1436925</v>
          </cell>
          <cell r="J45">
            <v>1594765</v>
          </cell>
          <cell r="K45">
            <v>1801064</v>
          </cell>
          <cell r="L45">
            <v>1960834</v>
          </cell>
          <cell r="M45">
            <v>2128180</v>
          </cell>
          <cell r="N45">
            <v>2375167</v>
          </cell>
        </row>
        <row r="46">
          <cell r="A46">
            <v>22</v>
          </cell>
          <cell r="B46" t="str">
            <v>MCP VSP</v>
          </cell>
          <cell r="C46">
            <v>0</v>
          </cell>
          <cell r="D46">
            <v>0</v>
          </cell>
          <cell r="E46">
            <v>0</v>
          </cell>
          <cell r="F46">
            <v>0</v>
          </cell>
          <cell r="G46">
            <v>0</v>
          </cell>
          <cell r="H46">
            <v>0</v>
          </cell>
          <cell r="I46">
            <v>33094</v>
          </cell>
          <cell r="J46">
            <v>33094</v>
          </cell>
          <cell r="K46">
            <v>33094</v>
          </cell>
          <cell r="L46">
            <v>33094</v>
          </cell>
          <cell r="M46">
            <v>33094</v>
          </cell>
          <cell r="N46">
            <v>33094</v>
          </cell>
        </row>
        <row r="47">
          <cell r="A47">
            <v>23</v>
          </cell>
          <cell r="B47" t="str">
            <v>HONI Donations</v>
          </cell>
          <cell r="C47">
            <v>0</v>
          </cell>
          <cell r="D47">
            <v>0</v>
          </cell>
          <cell r="E47">
            <v>0</v>
          </cell>
          <cell r="F47">
            <v>0</v>
          </cell>
          <cell r="G47">
            <v>0</v>
          </cell>
          <cell r="H47">
            <v>0</v>
          </cell>
          <cell r="I47">
            <v>0</v>
          </cell>
          <cell r="J47">
            <v>0</v>
          </cell>
          <cell r="K47">
            <v>0</v>
          </cell>
          <cell r="L47">
            <v>0</v>
          </cell>
          <cell r="M47">
            <v>0</v>
          </cell>
          <cell r="N47">
            <v>0</v>
          </cell>
        </row>
        <row r="48">
          <cell r="A48">
            <v>24</v>
          </cell>
          <cell r="B48" t="str">
            <v>HONI Gen Counsel and Sec</v>
          </cell>
          <cell r="C48">
            <v>2420616</v>
          </cell>
          <cell r="D48">
            <v>3347526</v>
          </cell>
          <cell r="E48">
            <v>4376632</v>
          </cell>
          <cell r="F48">
            <v>5150786</v>
          </cell>
          <cell r="G48">
            <v>6121813</v>
          </cell>
          <cell r="H48">
            <v>9475367</v>
          </cell>
          <cell r="I48">
            <v>12000871</v>
          </cell>
          <cell r="J48">
            <v>16228922</v>
          </cell>
          <cell r="K48">
            <v>17401675</v>
          </cell>
          <cell r="L48">
            <v>18127722</v>
          </cell>
          <cell r="M48">
            <v>18877873</v>
          </cell>
          <cell r="N48">
            <v>20461999</v>
          </cell>
        </row>
        <row r="49">
          <cell r="A49">
            <v>25</v>
          </cell>
          <cell r="B49" t="str">
            <v>General Counsel &amp; Secretariat</v>
          </cell>
          <cell r="C49">
            <v>360882</v>
          </cell>
          <cell r="D49">
            <v>727304</v>
          </cell>
          <cell r="E49">
            <v>1318834</v>
          </cell>
          <cell r="F49">
            <v>1705921</v>
          </cell>
          <cell r="G49">
            <v>2214376</v>
          </cell>
          <cell r="H49">
            <v>2936943</v>
          </cell>
          <cell r="I49">
            <v>3583018</v>
          </cell>
          <cell r="J49">
            <v>3947814</v>
          </cell>
          <cell r="K49">
            <v>4700522</v>
          </cell>
          <cell r="L49">
            <v>5135385</v>
          </cell>
          <cell r="M49">
            <v>5520189</v>
          </cell>
          <cell r="N49">
            <v>6465409</v>
          </cell>
        </row>
        <row r="50">
          <cell r="A50">
            <v>26</v>
          </cell>
          <cell r="B50" t="str">
            <v>Unassigned HONI GCS</v>
          </cell>
          <cell r="C50">
            <v>0</v>
          </cell>
          <cell r="D50">
            <v>0</v>
          </cell>
          <cell r="E50">
            <v>0</v>
          </cell>
          <cell r="F50">
            <v>0</v>
          </cell>
          <cell r="G50">
            <v>0</v>
          </cell>
          <cell r="H50">
            <v>0</v>
          </cell>
          <cell r="I50">
            <v>0</v>
          </cell>
          <cell r="J50">
            <v>0</v>
          </cell>
          <cell r="K50">
            <v>0</v>
          </cell>
          <cell r="L50">
            <v>0</v>
          </cell>
          <cell r="M50">
            <v>0</v>
          </cell>
          <cell r="N50">
            <v>0</v>
          </cell>
        </row>
        <row r="51">
          <cell r="A51">
            <v>27</v>
          </cell>
          <cell r="B51" t="str">
            <v>Regulatory Affair Price Supp</v>
          </cell>
          <cell r="C51">
            <v>2059734</v>
          </cell>
          <cell r="D51">
            <v>2620222</v>
          </cell>
          <cell r="E51">
            <v>3057799</v>
          </cell>
          <cell r="F51">
            <v>3444865</v>
          </cell>
          <cell r="G51">
            <v>3907437</v>
          </cell>
          <cell r="H51">
            <v>6538424</v>
          </cell>
          <cell r="I51">
            <v>8417853</v>
          </cell>
          <cell r="J51">
            <v>12281108</v>
          </cell>
          <cell r="K51">
            <v>12701154</v>
          </cell>
          <cell r="L51">
            <v>12992337</v>
          </cell>
          <cell r="M51">
            <v>13357684</v>
          </cell>
          <cell r="N51">
            <v>13996590</v>
          </cell>
        </row>
        <row r="52">
          <cell r="A52">
            <v>28</v>
          </cell>
          <cell r="B52" t="str">
            <v>Alloc to Other Subs</v>
          </cell>
          <cell r="C52">
            <v>-1671987</v>
          </cell>
          <cell r="D52">
            <v>-3343974</v>
          </cell>
          <cell r="E52">
            <v>-5015961</v>
          </cell>
          <cell r="F52">
            <v>-6762268</v>
          </cell>
          <cell r="G52">
            <v>-8434255</v>
          </cell>
          <cell r="H52">
            <v>-10180562</v>
          </cell>
          <cell r="I52">
            <v>-11852549</v>
          </cell>
          <cell r="J52">
            <v>-13524536</v>
          </cell>
          <cell r="K52">
            <v>-15270843</v>
          </cell>
          <cell r="L52">
            <v>-16942830</v>
          </cell>
          <cell r="M52">
            <v>-18614817</v>
          </cell>
          <cell r="N52">
            <v>-20361124</v>
          </cell>
        </row>
        <row r="53">
          <cell r="A53">
            <v>29</v>
          </cell>
          <cell r="B53" t="str">
            <v>Corp Level Adj</v>
          </cell>
          <cell r="C53">
            <v>3605584</v>
          </cell>
          <cell r="D53">
            <v>2006307</v>
          </cell>
          <cell r="E53">
            <v>-2544531</v>
          </cell>
          <cell r="F53">
            <v>-242118</v>
          </cell>
          <cell r="G53">
            <v>-441804</v>
          </cell>
          <cell r="H53">
            <v>-4164853</v>
          </cell>
          <cell r="I53">
            <v>-2913455</v>
          </cell>
          <cell r="J53">
            <v>-4743867</v>
          </cell>
          <cell r="K53">
            <v>-6416860</v>
          </cell>
          <cell r="L53">
            <v>-5022960</v>
          </cell>
          <cell r="M53">
            <v>-1601005</v>
          </cell>
          <cell r="N53">
            <v>-6576435</v>
          </cell>
        </row>
        <row r="54">
          <cell r="A54">
            <v>30</v>
          </cell>
          <cell r="B54" t="str">
            <v>Errors Unbundled CF&amp;S</v>
          </cell>
          <cell r="C54">
            <v>8103</v>
          </cell>
          <cell r="D54">
            <v>13643</v>
          </cell>
          <cell r="E54">
            <v>64943</v>
          </cell>
          <cell r="F54">
            <v>234676</v>
          </cell>
          <cell r="G54">
            <v>261649</v>
          </cell>
          <cell r="H54">
            <v>225918</v>
          </cell>
          <cell r="I54">
            <v>230012</v>
          </cell>
          <cell r="J54">
            <v>246217</v>
          </cell>
          <cell r="K54">
            <v>97378</v>
          </cell>
          <cell r="L54">
            <v>105826</v>
          </cell>
          <cell r="M54">
            <v>110468</v>
          </cell>
          <cell r="N54">
            <v>100721</v>
          </cell>
        </row>
        <row r="55">
          <cell r="A55">
            <v>31</v>
          </cell>
          <cell r="B55" t="str">
            <v>Non E Business</v>
          </cell>
          <cell r="C55">
            <v>5027</v>
          </cell>
          <cell r="D55">
            <v>8794</v>
          </cell>
          <cell r="E55">
            <v>26943</v>
          </cell>
          <cell r="F55">
            <v>26451</v>
          </cell>
          <cell r="G55">
            <v>25158</v>
          </cell>
          <cell r="H55">
            <v>25384</v>
          </cell>
          <cell r="I55">
            <v>26561</v>
          </cell>
          <cell r="J55">
            <v>38496</v>
          </cell>
          <cell r="K55">
            <v>53685</v>
          </cell>
          <cell r="L55">
            <v>56080</v>
          </cell>
          <cell r="M55">
            <v>60121</v>
          </cell>
          <cell r="N55">
            <v>131416</v>
          </cell>
        </row>
        <row r="56">
          <cell r="A56">
            <v>32</v>
          </cell>
          <cell r="B56" t="str">
            <v>E-Business</v>
          </cell>
          <cell r="C56">
            <v>3077</v>
          </cell>
          <cell r="D56">
            <v>4849</v>
          </cell>
          <cell r="E56">
            <v>38000</v>
          </cell>
          <cell r="F56">
            <v>208225</v>
          </cell>
          <cell r="G56">
            <v>236491</v>
          </cell>
          <cell r="H56">
            <v>200535</v>
          </cell>
          <cell r="I56">
            <v>203451</v>
          </cell>
          <cell r="J56">
            <v>207721</v>
          </cell>
          <cell r="K56">
            <v>43693</v>
          </cell>
          <cell r="L56">
            <v>49746</v>
          </cell>
          <cell r="M56">
            <v>50347</v>
          </cell>
          <cell r="N56">
            <v>-30695</v>
          </cell>
        </row>
        <row r="57">
          <cell r="A57">
            <v>33</v>
          </cell>
          <cell r="B57" t="str">
            <v>Hydro One Holding</v>
          </cell>
          <cell r="C57">
            <v>156391</v>
          </cell>
          <cell r="D57">
            <v>196667</v>
          </cell>
          <cell r="E57">
            <v>30432</v>
          </cell>
          <cell r="F57">
            <v>34753</v>
          </cell>
          <cell r="G57">
            <v>45703</v>
          </cell>
          <cell r="H57">
            <v>1053124</v>
          </cell>
          <cell r="I57">
            <v>1173785</v>
          </cell>
          <cell r="J57">
            <v>1724643</v>
          </cell>
          <cell r="K57">
            <v>968368</v>
          </cell>
          <cell r="L57">
            <v>865461</v>
          </cell>
          <cell r="M57">
            <v>1250148</v>
          </cell>
          <cell r="N57">
            <v>1742476</v>
          </cell>
        </row>
        <row r="58">
          <cell r="A58">
            <v>34</v>
          </cell>
          <cell r="B58" t="str">
            <v>Unassigned HOI</v>
          </cell>
          <cell r="C58">
            <v>512</v>
          </cell>
          <cell r="D58">
            <v>1094</v>
          </cell>
          <cell r="E58">
            <v>1990</v>
          </cell>
          <cell r="F58">
            <v>2116</v>
          </cell>
          <cell r="G58">
            <v>2116</v>
          </cell>
          <cell r="H58">
            <v>2166</v>
          </cell>
          <cell r="I58">
            <v>2268</v>
          </cell>
          <cell r="J58">
            <v>2423</v>
          </cell>
          <cell r="K58">
            <v>2423</v>
          </cell>
          <cell r="L58">
            <v>2423</v>
          </cell>
          <cell r="M58">
            <v>2423</v>
          </cell>
          <cell r="N58">
            <v>2715</v>
          </cell>
        </row>
        <row r="59">
          <cell r="A59">
            <v>35</v>
          </cell>
          <cell r="B59" t="str">
            <v>HOI Allocations and Adjustment</v>
          </cell>
          <cell r="C59">
            <v>-257716</v>
          </cell>
          <cell r="D59">
            <v>-515240</v>
          </cell>
          <cell r="E59">
            <v>-1323395</v>
          </cell>
          <cell r="F59">
            <v>-1591096</v>
          </cell>
          <cell r="G59">
            <v>-1835175</v>
          </cell>
          <cell r="H59">
            <v>-2103593</v>
          </cell>
          <cell r="I59">
            <v>-2247397</v>
          </cell>
          <cell r="J59">
            <v>-1899079</v>
          </cell>
          <cell r="K59">
            <v>-3055506</v>
          </cell>
          <cell r="L59">
            <v>-3365774</v>
          </cell>
          <cell r="M59">
            <v>-3616425</v>
          </cell>
          <cell r="N59">
            <v>-4225934</v>
          </cell>
        </row>
        <row r="60">
          <cell r="A60">
            <v>36</v>
          </cell>
          <cell r="B60" t="str">
            <v>All Hydro One Flask</v>
          </cell>
          <cell r="C60">
            <v>413595</v>
          </cell>
          <cell r="D60">
            <v>710814</v>
          </cell>
          <cell r="E60">
            <v>1351837</v>
          </cell>
          <cell r="F60">
            <v>1623733</v>
          </cell>
          <cell r="G60">
            <v>1878761</v>
          </cell>
          <cell r="H60">
            <v>3154550</v>
          </cell>
          <cell r="I60">
            <v>3418915</v>
          </cell>
          <cell r="J60">
            <v>3621299</v>
          </cell>
          <cell r="K60">
            <v>4021451</v>
          </cell>
          <cell r="L60">
            <v>4228811</v>
          </cell>
          <cell r="M60">
            <v>4864150</v>
          </cell>
          <cell r="N60">
            <v>5965694</v>
          </cell>
        </row>
        <row r="61">
          <cell r="A61">
            <v>37</v>
          </cell>
          <cell r="B61" t="str">
            <v>Pension Plan Charge Through</v>
          </cell>
          <cell r="C61">
            <v>0</v>
          </cell>
          <cell r="D61">
            <v>0</v>
          </cell>
          <cell r="E61">
            <v>0</v>
          </cell>
          <cell r="F61">
            <v>0</v>
          </cell>
          <cell r="G61">
            <v>0</v>
          </cell>
          <cell r="H61">
            <v>-8795</v>
          </cell>
          <cell r="I61">
            <v>682</v>
          </cell>
          <cell r="J61">
            <v>3354</v>
          </cell>
          <cell r="K61">
            <v>-2067</v>
          </cell>
          <cell r="L61">
            <v>0</v>
          </cell>
          <cell r="M61">
            <v>0</v>
          </cell>
          <cell r="N61">
            <v>0</v>
          </cell>
        </row>
        <row r="62">
          <cell r="A62">
            <v>38</v>
          </cell>
          <cell r="B62" t="str">
            <v>Hydro One Executive</v>
          </cell>
          <cell r="C62">
            <v>0</v>
          </cell>
          <cell r="D62">
            <v>4041</v>
          </cell>
          <cell r="E62">
            <v>-74</v>
          </cell>
          <cell r="F62">
            <v>3679</v>
          </cell>
          <cell r="G62">
            <v>3679</v>
          </cell>
          <cell r="H62">
            <v>3679</v>
          </cell>
          <cell r="I62">
            <v>3679</v>
          </cell>
          <cell r="J62">
            <v>3679</v>
          </cell>
          <cell r="K62">
            <v>3679</v>
          </cell>
          <cell r="L62">
            <v>8969</v>
          </cell>
          <cell r="M62">
            <v>3679</v>
          </cell>
          <cell r="N62">
            <v>0</v>
          </cell>
        </row>
        <row r="63">
          <cell r="A63">
            <v>39</v>
          </cell>
          <cell r="B63" t="str">
            <v>HOI Treasury</v>
          </cell>
          <cell r="C63">
            <v>0</v>
          </cell>
          <cell r="D63">
            <v>0</v>
          </cell>
          <cell r="E63">
            <v>0</v>
          </cell>
          <cell r="F63">
            <v>0</v>
          </cell>
          <cell r="G63">
            <v>-5758</v>
          </cell>
          <cell r="H63">
            <v>0</v>
          </cell>
          <cell r="I63">
            <v>0</v>
          </cell>
          <cell r="J63">
            <v>-1079</v>
          </cell>
          <cell r="K63">
            <v>0</v>
          </cell>
          <cell r="L63">
            <v>0</v>
          </cell>
          <cell r="M63">
            <v>0</v>
          </cell>
          <cell r="N63">
            <v>0</v>
          </cell>
        </row>
        <row r="64">
          <cell r="A64">
            <v>40</v>
          </cell>
          <cell r="B64" t="str">
            <v>HOI General Counsel and Secr</v>
          </cell>
          <cell r="C64">
            <v>91261</v>
          </cell>
          <cell r="D64">
            <v>149030</v>
          </cell>
          <cell r="E64">
            <v>388972</v>
          </cell>
          <cell r="F64">
            <v>425949</v>
          </cell>
          <cell r="G64">
            <v>480025</v>
          </cell>
          <cell r="H64">
            <v>1381582</v>
          </cell>
          <cell r="I64">
            <v>1448754</v>
          </cell>
          <cell r="J64">
            <v>1485949</v>
          </cell>
          <cell r="K64">
            <v>1553980</v>
          </cell>
          <cell r="L64">
            <v>1589646</v>
          </cell>
          <cell r="M64">
            <v>1650628</v>
          </cell>
          <cell r="N64">
            <v>1886953</v>
          </cell>
        </row>
        <row r="65">
          <cell r="A65">
            <v>41</v>
          </cell>
          <cell r="B65" t="str">
            <v>Hydro One Chair</v>
          </cell>
          <cell r="C65">
            <v>-4169</v>
          </cell>
          <cell r="D65">
            <v>-1779</v>
          </cell>
          <cell r="E65">
            <v>45382</v>
          </cell>
          <cell r="F65">
            <v>64803</v>
          </cell>
          <cell r="G65">
            <v>88276</v>
          </cell>
          <cell r="H65">
            <v>111562</v>
          </cell>
          <cell r="I65">
            <v>133169</v>
          </cell>
          <cell r="J65">
            <v>153109</v>
          </cell>
          <cell r="K65">
            <v>175296</v>
          </cell>
          <cell r="L65">
            <v>195902</v>
          </cell>
          <cell r="M65">
            <v>215693</v>
          </cell>
          <cell r="N65">
            <v>241014</v>
          </cell>
        </row>
        <row r="66">
          <cell r="A66">
            <v>42</v>
          </cell>
          <cell r="B66" t="str">
            <v>Hydro One Holding Finance</v>
          </cell>
          <cell r="C66">
            <v>96942</v>
          </cell>
          <cell r="D66">
            <v>151651</v>
          </cell>
          <cell r="E66">
            <v>253042</v>
          </cell>
          <cell r="F66">
            <v>322834</v>
          </cell>
          <cell r="G66">
            <v>363367</v>
          </cell>
          <cell r="H66">
            <v>466391</v>
          </cell>
          <cell r="I66">
            <v>503687</v>
          </cell>
          <cell r="J66">
            <v>536287</v>
          </cell>
          <cell r="K66">
            <v>630455</v>
          </cell>
          <cell r="L66">
            <v>663054</v>
          </cell>
          <cell r="M66">
            <v>761652</v>
          </cell>
          <cell r="N66">
            <v>886761</v>
          </cell>
        </row>
        <row r="67">
          <cell r="A67">
            <v>43</v>
          </cell>
          <cell r="B67" t="str">
            <v>President and CEO Office</v>
          </cell>
          <cell r="C67">
            <v>229561</v>
          </cell>
          <cell r="D67">
            <v>407870</v>
          </cell>
          <cell r="E67">
            <v>664515</v>
          </cell>
          <cell r="F67">
            <v>806470</v>
          </cell>
          <cell r="G67">
            <v>949172</v>
          </cell>
          <cell r="H67">
            <v>1200131</v>
          </cell>
          <cell r="I67">
            <v>1328944</v>
          </cell>
          <cell r="J67">
            <v>1440000</v>
          </cell>
          <cell r="K67">
            <v>1660108</v>
          </cell>
          <cell r="L67">
            <v>1771241</v>
          </cell>
          <cell r="M67">
            <v>2232498</v>
          </cell>
          <cell r="N67">
            <v>2950966</v>
          </cell>
        </row>
        <row r="73">
          <cell r="A73">
            <v>2</v>
          </cell>
          <cell r="B73" t="str">
            <v>LBSS_STD</v>
          </cell>
          <cell r="C73">
            <v>0</v>
          </cell>
          <cell r="D73">
            <v>0</v>
          </cell>
          <cell r="E73">
            <v>0</v>
          </cell>
          <cell r="F73">
            <v>0</v>
          </cell>
          <cell r="G73">
            <v>0</v>
          </cell>
          <cell r="H73">
            <v>636214</v>
          </cell>
          <cell r="I73">
            <v>773456</v>
          </cell>
          <cell r="J73">
            <v>843720</v>
          </cell>
          <cell r="K73">
            <v>940518</v>
          </cell>
          <cell r="L73">
            <v>1050208</v>
          </cell>
          <cell r="M73">
            <v>1123244</v>
          </cell>
          <cell r="N73">
            <v>1536929</v>
          </cell>
        </row>
        <row r="74">
          <cell r="A74">
            <v>20</v>
          </cell>
          <cell r="B74" t="str">
            <v>Strategic Planning Bus Develop</v>
          </cell>
          <cell r="C74">
            <v>235119</v>
          </cell>
          <cell r="D74">
            <v>441613</v>
          </cell>
          <cell r="E74">
            <v>608691</v>
          </cell>
          <cell r="F74">
            <v>781832</v>
          </cell>
          <cell r="G74">
            <v>953550</v>
          </cell>
          <cell r="H74">
            <v>1144209</v>
          </cell>
          <cell r="I74">
            <v>1327190</v>
          </cell>
          <cell r="J74">
            <v>1522054</v>
          </cell>
          <cell r="K74">
            <v>1733153</v>
          </cell>
          <cell r="L74">
            <v>1922169</v>
          </cell>
          <cell r="M74">
            <v>2105797</v>
          </cell>
          <cell r="N74">
            <v>2463399</v>
          </cell>
        </row>
        <row r="75">
          <cell r="A75">
            <v>19</v>
          </cell>
          <cell r="B75" t="str">
            <v>Land Bldgs Services Security</v>
          </cell>
          <cell r="C75">
            <v>2394625</v>
          </cell>
          <cell r="D75">
            <v>5721104</v>
          </cell>
          <cell r="E75">
            <v>9375686</v>
          </cell>
          <cell r="F75">
            <v>11921831</v>
          </cell>
          <cell r="G75">
            <v>14794035</v>
          </cell>
          <cell r="H75">
            <v>19572470</v>
          </cell>
          <cell r="I75">
            <v>23220423</v>
          </cell>
          <cell r="J75">
            <v>24761868</v>
          </cell>
          <cell r="K75">
            <v>28019595</v>
          </cell>
          <cell r="L75">
            <v>30643775</v>
          </cell>
          <cell r="M75">
            <v>34310727</v>
          </cell>
          <cell r="N75">
            <v>38356360</v>
          </cell>
        </row>
        <row r="76">
          <cell r="B76" t="str">
            <v>Calculated Values</v>
          </cell>
        </row>
        <row r="78">
          <cell r="A78" t="str">
            <v>21N</v>
          </cell>
          <cell r="B78" t="str">
            <v>Total Networks Executive Office</v>
          </cell>
          <cell r="C78">
            <v>398958</v>
          </cell>
          <cell r="D78">
            <v>830218</v>
          </cell>
          <cell r="E78">
            <v>1486717</v>
          </cell>
          <cell r="F78">
            <v>2038216</v>
          </cell>
          <cell r="G78">
            <v>3004420</v>
          </cell>
          <cell r="H78">
            <v>3716064</v>
          </cell>
          <cell r="I78">
            <v>4263559</v>
          </cell>
          <cell r="J78">
            <v>4853338</v>
          </cell>
          <cell r="K78">
            <v>5485556</v>
          </cell>
          <cell r="L78">
            <v>6119416</v>
          </cell>
          <cell r="M78">
            <v>6535097</v>
          </cell>
          <cell r="N78">
            <v>7553759</v>
          </cell>
        </row>
        <row r="79">
          <cell r="A79" t="str">
            <v>A2</v>
          </cell>
          <cell r="B79" t="str">
            <v>CF&amp;S Cost Allocation Budget Adj  ????</v>
          </cell>
          <cell r="C79">
            <v>0</v>
          </cell>
          <cell r="D79">
            <v>0</v>
          </cell>
          <cell r="E79">
            <v>0</v>
          </cell>
          <cell r="F79">
            <v>0</v>
          </cell>
          <cell r="G79">
            <v>0</v>
          </cell>
          <cell r="H79">
            <v>0</v>
          </cell>
          <cell r="I79">
            <v>0</v>
          </cell>
          <cell r="J79">
            <v>0</v>
          </cell>
          <cell r="K79">
            <v>0</v>
          </cell>
          <cell r="L79">
            <v>0</v>
          </cell>
          <cell r="M79">
            <v>0</v>
          </cell>
          <cell r="N79">
            <v>0</v>
          </cell>
        </row>
        <row r="80">
          <cell r="A80">
            <v>1</v>
          </cell>
          <cell r="B80" t="str">
            <v>Info Management Std &amp; OGCCIT P&amp;Ps</v>
          </cell>
          <cell r="C80" t="e">
            <v>#REF!</v>
          </cell>
          <cell r="D80" t="e">
            <v>#REF!</v>
          </cell>
          <cell r="E80" t="e">
            <v>#REF!</v>
          </cell>
          <cell r="F80" t="e">
            <v>#REF!</v>
          </cell>
          <cell r="G80" t="e">
            <v>#REF!</v>
          </cell>
          <cell r="H80" t="e">
            <v>#REF!</v>
          </cell>
          <cell r="I80" t="e">
            <v>#REF!</v>
          </cell>
          <cell r="J80" t="e">
            <v>#REF!</v>
          </cell>
          <cell r="K80" t="e">
            <v>#REF!</v>
          </cell>
          <cell r="L80" t="e">
            <v>#REF!</v>
          </cell>
          <cell r="M80" t="e">
            <v>#REF!</v>
          </cell>
          <cell r="N80" t="e">
            <v>#REF!</v>
          </cell>
        </row>
      </sheetData>
      <sheetData sheetId="15">
        <row r="8">
          <cell r="B8" t="e">
            <v>#REF!</v>
          </cell>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B9" t="str">
            <v>210-TRANSMISSION BUSINESS</v>
          </cell>
          <cell r="C9">
            <v>8657615</v>
          </cell>
          <cell r="D9">
            <v>17033180</v>
          </cell>
          <cell r="E9">
            <v>23707304</v>
          </cell>
          <cell r="F9">
            <v>28832745</v>
          </cell>
          <cell r="G9">
            <v>36172285</v>
          </cell>
          <cell r="H9">
            <v>71187587</v>
          </cell>
          <cell r="I9">
            <v>83741486</v>
          </cell>
          <cell r="J9">
            <v>93788386</v>
          </cell>
          <cell r="K9">
            <v>103047079</v>
          </cell>
          <cell r="L9">
            <v>110635973</v>
          </cell>
          <cell r="M9">
            <v>119753842</v>
          </cell>
          <cell r="N9">
            <v>127515012</v>
          </cell>
        </row>
        <row r="10">
          <cell r="B10" t="str">
            <v>CAPTL-Capital</v>
          </cell>
          <cell r="C10">
            <v>0</v>
          </cell>
          <cell r="D10">
            <v>0</v>
          </cell>
          <cell r="E10">
            <v>0</v>
          </cell>
          <cell r="F10">
            <v>0</v>
          </cell>
          <cell r="G10">
            <v>0</v>
          </cell>
          <cell r="H10">
            <v>12335185</v>
          </cell>
          <cell r="I10">
            <v>13454885</v>
          </cell>
          <cell r="J10">
            <v>15229078</v>
          </cell>
          <cell r="K10">
            <v>16475089</v>
          </cell>
          <cell r="L10">
            <v>17180787</v>
          </cell>
          <cell r="M10">
            <v>16441938</v>
          </cell>
          <cell r="N10">
            <v>18442537</v>
          </cell>
        </row>
        <row r="11">
          <cell r="A11" t="str">
            <v>*119N</v>
          </cell>
          <cell r="B11" t="str">
            <v>10185 - Real Time Data Server Sys</v>
          </cell>
          <cell r="H11">
            <v>5977</v>
          </cell>
          <cell r="I11">
            <v>5977</v>
          </cell>
          <cell r="J11">
            <v>5977</v>
          </cell>
          <cell r="K11">
            <v>5977</v>
          </cell>
          <cell r="L11">
            <v>5977</v>
          </cell>
          <cell r="M11">
            <v>5977</v>
          </cell>
          <cell r="N11">
            <v>5977</v>
          </cell>
        </row>
        <row r="12">
          <cell r="A12" t="str">
            <v>*119N</v>
          </cell>
          <cell r="B12" t="str">
            <v>11161 - Post 9/11 Security Enhanc</v>
          </cell>
          <cell r="H12">
            <v>478015</v>
          </cell>
          <cell r="I12">
            <v>480418</v>
          </cell>
          <cell r="J12">
            <v>482044</v>
          </cell>
          <cell r="K12">
            <v>489137</v>
          </cell>
          <cell r="L12">
            <v>498822</v>
          </cell>
          <cell r="M12">
            <v>500809</v>
          </cell>
          <cell r="N12">
            <v>501546</v>
          </cell>
        </row>
        <row r="13">
          <cell r="A13" t="str">
            <v>*119N</v>
          </cell>
          <cell r="B13" t="str">
            <v>11310 - Move Operating Diagrams o</v>
          </cell>
          <cell r="H13">
            <v>159106</v>
          </cell>
          <cell r="I13">
            <v>161301</v>
          </cell>
          <cell r="J13">
            <v>163495</v>
          </cell>
          <cell r="K13">
            <v>165690</v>
          </cell>
          <cell r="L13">
            <v>167878</v>
          </cell>
          <cell r="M13">
            <v>167878</v>
          </cell>
          <cell r="N13">
            <v>167878</v>
          </cell>
        </row>
        <row r="14">
          <cell r="A14" t="str">
            <v>*119N</v>
          </cell>
          <cell r="B14" t="str">
            <v>11379 - Training Simulator Phase</v>
          </cell>
          <cell r="H14">
            <v>239429</v>
          </cell>
          <cell r="I14">
            <v>253093</v>
          </cell>
          <cell r="J14">
            <v>262926</v>
          </cell>
          <cell r="K14">
            <v>445910</v>
          </cell>
          <cell r="L14">
            <v>464661</v>
          </cell>
          <cell r="M14">
            <v>478759</v>
          </cell>
          <cell r="N14">
            <v>493140</v>
          </cell>
        </row>
        <row r="15">
          <cell r="A15" t="str">
            <v>*119N</v>
          </cell>
          <cell r="B15" t="str">
            <v>12131 - ENHANCED O/H CONDUCTOR MONITOR</v>
          </cell>
          <cell r="H15">
            <v>0</v>
          </cell>
          <cell r="I15">
            <v>0</v>
          </cell>
          <cell r="J15">
            <v>0</v>
          </cell>
          <cell r="K15">
            <v>0</v>
          </cell>
          <cell r="L15">
            <v>0</v>
          </cell>
          <cell r="M15">
            <v>0</v>
          </cell>
          <cell r="N15">
            <v>0</v>
          </cell>
        </row>
        <row r="16">
          <cell r="A16" t="str">
            <v>*119N</v>
          </cell>
          <cell r="B16" t="str">
            <v>8045 - TOC Operator Training Sim</v>
          </cell>
          <cell r="H16">
            <v>66593</v>
          </cell>
          <cell r="I16">
            <v>66593</v>
          </cell>
          <cell r="J16">
            <v>66593</v>
          </cell>
          <cell r="K16">
            <v>66593</v>
          </cell>
          <cell r="L16">
            <v>66593</v>
          </cell>
          <cell r="M16">
            <v>66593</v>
          </cell>
          <cell r="N16">
            <v>66593</v>
          </cell>
        </row>
        <row r="17">
          <cell r="A17" t="str">
            <v>*119N</v>
          </cell>
          <cell r="B17" t="str">
            <v>8335 - ITOF</v>
          </cell>
          <cell r="H17">
            <v>11300377</v>
          </cell>
          <cell r="I17">
            <v>12304769</v>
          </cell>
          <cell r="J17">
            <v>14051597</v>
          </cell>
          <cell r="K17">
            <v>15038862</v>
          </cell>
          <cell r="L17">
            <v>15683686</v>
          </cell>
          <cell r="M17">
            <v>14809310</v>
          </cell>
          <cell r="N17">
            <v>16687346</v>
          </cell>
        </row>
        <row r="18">
          <cell r="A18" t="str">
            <v>*119N</v>
          </cell>
          <cell r="B18" t="str">
            <v>8882 - TOMC NMS Tools Enhancemen</v>
          </cell>
          <cell r="H18">
            <v>82099</v>
          </cell>
          <cell r="I18">
            <v>177891</v>
          </cell>
          <cell r="J18">
            <v>187421</v>
          </cell>
          <cell r="K18">
            <v>216757</v>
          </cell>
          <cell r="L18">
            <v>227421</v>
          </cell>
          <cell r="M18">
            <v>274490</v>
          </cell>
          <cell r="N18">
            <v>283499</v>
          </cell>
        </row>
        <row r="19">
          <cell r="B19" t="str">
            <v>NONE - NONE</v>
          </cell>
          <cell r="C19">
            <v>0</v>
          </cell>
          <cell r="D19">
            <v>0</v>
          </cell>
          <cell r="E19">
            <v>0</v>
          </cell>
          <cell r="F19">
            <v>0</v>
          </cell>
          <cell r="G19">
            <v>0</v>
          </cell>
          <cell r="H19">
            <v>362</v>
          </cell>
          <cell r="I19">
            <v>1617</v>
          </cell>
          <cell r="J19">
            <v>5798</v>
          </cell>
          <cell r="K19">
            <v>42935</v>
          </cell>
          <cell r="L19">
            <v>62521</v>
          </cell>
          <cell r="M19">
            <v>134405</v>
          </cell>
          <cell r="N19">
            <v>232839</v>
          </cell>
        </row>
        <row r="20">
          <cell r="B20" t="str">
            <v>T200022058 - NONE</v>
          </cell>
          <cell r="H20">
            <v>3227</v>
          </cell>
          <cell r="I20">
            <v>3227</v>
          </cell>
          <cell r="J20">
            <v>3227</v>
          </cell>
          <cell r="K20">
            <v>3227</v>
          </cell>
          <cell r="L20">
            <v>3227</v>
          </cell>
          <cell r="M20">
            <v>3227</v>
          </cell>
          <cell r="N20">
            <v>3227</v>
          </cell>
        </row>
        <row r="21">
          <cell r="B21" t="str">
            <v>OMA-Nonbillable project</v>
          </cell>
          <cell r="C21">
            <v>2842958</v>
          </cell>
          <cell r="D21">
            <v>5390773</v>
          </cell>
          <cell r="E21">
            <v>6262183</v>
          </cell>
          <cell r="F21">
            <v>8748968</v>
          </cell>
          <cell r="G21">
            <v>10997412</v>
          </cell>
          <cell r="H21">
            <v>20624652</v>
          </cell>
          <cell r="I21">
            <v>21714086</v>
          </cell>
          <cell r="J21">
            <v>23570026</v>
          </cell>
          <cell r="K21">
            <v>22808661</v>
          </cell>
          <cell r="L21">
            <v>24343228</v>
          </cell>
          <cell r="M21">
            <v>27667588</v>
          </cell>
          <cell r="N21">
            <v>29231872</v>
          </cell>
        </row>
        <row r="22">
          <cell r="A22" t="str">
            <v>*108</v>
          </cell>
          <cell r="B22" t="str">
            <v>11517 - SURVEY&amp;REGIS OF TS LANDS</v>
          </cell>
          <cell r="C22">
            <v>27616</v>
          </cell>
          <cell r="D22">
            <v>1610</v>
          </cell>
          <cell r="E22">
            <v>170046</v>
          </cell>
          <cell r="F22">
            <v>217406</v>
          </cell>
          <cell r="G22">
            <v>376846</v>
          </cell>
          <cell r="H22">
            <v>398793</v>
          </cell>
          <cell r="I22">
            <v>409459</v>
          </cell>
          <cell r="J22">
            <v>432941</v>
          </cell>
          <cell r="K22">
            <v>646457</v>
          </cell>
          <cell r="L22">
            <v>506406</v>
          </cell>
          <cell r="M22">
            <v>544055</v>
          </cell>
          <cell r="N22">
            <v>539055</v>
          </cell>
        </row>
        <row r="23">
          <cell r="B23" t="str">
            <v>11773 - 2004 Operating Facilities Supp</v>
          </cell>
          <cell r="H23">
            <v>30171</v>
          </cell>
          <cell r="I23">
            <v>-783140</v>
          </cell>
          <cell r="J23">
            <v>-755423</v>
          </cell>
          <cell r="K23">
            <v>1196</v>
          </cell>
          <cell r="L23">
            <v>1196</v>
          </cell>
          <cell r="M23">
            <v>1196</v>
          </cell>
          <cell r="N23">
            <v>0</v>
          </cell>
        </row>
        <row r="24">
          <cell r="A24" t="str">
            <v>*108</v>
          </cell>
          <cell r="B24" t="str">
            <v>12252 - Facility Mgmt of Trnsfrmr Stn</v>
          </cell>
          <cell r="C24">
            <v>0</v>
          </cell>
          <cell r="D24">
            <v>0</v>
          </cell>
          <cell r="E24">
            <v>0</v>
          </cell>
          <cell r="F24">
            <v>0</v>
          </cell>
          <cell r="G24">
            <v>0</v>
          </cell>
          <cell r="H24">
            <v>0</v>
          </cell>
          <cell r="I24">
            <v>0</v>
          </cell>
          <cell r="J24">
            <v>0</v>
          </cell>
          <cell r="K24">
            <v>0</v>
          </cell>
          <cell r="L24">
            <v>482</v>
          </cell>
          <cell r="M24">
            <v>3801</v>
          </cell>
          <cell r="N24">
            <v>79022</v>
          </cell>
        </row>
        <row r="25">
          <cell r="A25" t="str">
            <v>*101</v>
          </cell>
          <cell r="B25" t="str">
            <v>80041 - ETS Tx Project Charges</v>
          </cell>
          <cell r="C25">
            <v>2090722</v>
          </cell>
          <cell r="D25">
            <v>3911806</v>
          </cell>
          <cell r="E25">
            <v>5862082</v>
          </cell>
          <cell r="F25">
            <v>8172358</v>
          </cell>
          <cell r="G25">
            <v>10162634</v>
          </cell>
          <cell r="H25">
            <v>12172910</v>
          </cell>
          <cell r="I25">
            <v>13663186</v>
          </cell>
          <cell r="J25">
            <v>15613462</v>
          </cell>
          <cell r="K25">
            <v>17599433</v>
          </cell>
          <cell r="L25">
            <v>19601973</v>
          </cell>
          <cell r="M25">
            <v>21789774</v>
          </cell>
          <cell r="N25">
            <v>24451643</v>
          </cell>
        </row>
        <row r="26">
          <cell r="A26">
            <v>105</v>
          </cell>
          <cell r="B26" t="str">
            <v>80054 - Corp Level Adj Tx</v>
          </cell>
          <cell r="C26">
            <v>666000</v>
          </cell>
          <cell r="D26">
            <v>1332000</v>
          </cell>
          <cell r="E26">
            <v>-1334</v>
          </cell>
          <cell r="F26">
            <v>-1334</v>
          </cell>
          <cell r="G26">
            <v>-1334</v>
          </cell>
          <cell r="H26">
            <v>7998666</v>
          </cell>
          <cell r="I26">
            <v>7998666</v>
          </cell>
          <cell r="J26">
            <v>7998666</v>
          </cell>
          <cell r="K26">
            <v>4356653</v>
          </cell>
          <cell r="L26">
            <v>4356653</v>
          </cell>
          <cell r="M26">
            <v>4356653</v>
          </cell>
          <cell r="N26">
            <v>4976653</v>
          </cell>
        </row>
        <row r="27">
          <cell r="A27" t="str">
            <v>*101</v>
          </cell>
          <cell r="B27" t="str">
            <v>80060 - Market ready sustainment (Tx)</v>
          </cell>
          <cell r="C27">
            <v>88245</v>
          </cell>
          <cell r="D27">
            <v>176489</v>
          </cell>
          <cell r="E27">
            <v>264734</v>
          </cell>
          <cell r="F27">
            <v>393883</v>
          </cell>
          <cell r="G27">
            <v>492611</v>
          </cell>
          <cell r="H27">
            <v>587439</v>
          </cell>
          <cell r="I27">
            <v>1277943</v>
          </cell>
          <cell r="J27">
            <v>1286246</v>
          </cell>
          <cell r="K27">
            <v>1222379</v>
          </cell>
          <cell r="L27">
            <v>1455624</v>
          </cell>
          <cell r="M27">
            <v>1583868</v>
          </cell>
          <cell r="N27">
            <v>1032113</v>
          </cell>
        </row>
        <row r="28">
          <cell r="A28">
            <v>103</v>
          </cell>
          <cell r="B28" t="str">
            <v>80064 - Env Prov Credits - CF&amp;S (Tx)</v>
          </cell>
          <cell r="C28">
            <v>-29625</v>
          </cell>
          <cell r="D28">
            <v>-31132</v>
          </cell>
          <cell r="E28">
            <v>-33344</v>
          </cell>
          <cell r="F28">
            <v>-33344</v>
          </cell>
          <cell r="G28">
            <v>-33344</v>
          </cell>
          <cell r="H28">
            <v>-572856</v>
          </cell>
          <cell r="I28">
            <v>-916252</v>
          </cell>
          <cell r="J28">
            <v>-1078990</v>
          </cell>
          <cell r="K28">
            <v>-1206495</v>
          </cell>
          <cell r="L28">
            <v>-1778295</v>
          </cell>
          <cell r="M28">
            <v>-1978390</v>
          </cell>
          <cell r="N28">
            <v>-1970589</v>
          </cell>
        </row>
        <row r="29">
          <cell r="B29" t="str">
            <v>80079 - TX DAMAGE CLAIMS</v>
          </cell>
          <cell r="K29">
            <v>0</v>
          </cell>
          <cell r="L29">
            <v>0</v>
          </cell>
          <cell r="M29">
            <v>0</v>
          </cell>
          <cell r="N29">
            <v>0</v>
          </cell>
        </row>
        <row r="30">
          <cell r="A30" t="str">
            <v>*101N</v>
          </cell>
          <cell r="B30" t="str">
            <v>8335 - ITOF</v>
          </cell>
          <cell r="H30">
            <v>9529</v>
          </cell>
          <cell r="I30">
            <v>0</v>
          </cell>
          <cell r="J30">
            <v>0</v>
          </cell>
          <cell r="K30">
            <v>86927</v>
          </cell>
          <cell r="L30">
            <v>91860</v>
          </cell>
          <cell r="M30">
            <v>1254716</v>
          </cell>
          <cell r="N30">
            <v>0</v>
          </cell>
        </row>
        <row r="31">
          <cell r="B31" t="str">
            <v>NONE - NONE</v>
          </cell>
          <cell r="K31">
            <v>102111</v>
          </cell>
          <cell r="L31">
            <v>107328</v>
          </cell>
          <cell r="M31">
            <v>111913</v>
          </cell>
          <cell r="N31">
            <v>123975</v>
          </cell>
        </row>
        <row r="32">
          <cell r="B32" t="str">
            <v>ASSET_MGMT</v>
          </cell>
          <cell r="K32">
            <v>96699</v>
          </cell>
          <cell r="L32">
            <v>101558</v>
          </cell>
          <cell r="M32">
            <v>105686</v>
          </cell>
          <cell r="N32">
            <v>115223</v>
          </cell>
        </row>
        <row r="33">
          <cell r="A33">
            <v>119</v>
          </cell>
          <cell r="B33" t="str">
            <v>CORPORATE #211 OGCC</v>
          </cell>
          <cell r="K33">
            <v>5412</v>
          </cell>
          <cell r="L33">
            <v>5771</v>
          </cell>
          <cell r="M33">
            <v>6227</v>
          </cell>
          <cell r="N33">
            <v>8752</v>
          </cell>
        </row>
        <row r="34">
          <cell r="B34" t="str">
            <v>OMASP-OMA SERVICE PROVIDER</v>
          </cell>
          <cell r="H34">
            <v>1983289</v>
          </cell>
          <cell r="I34">
            <v>64224</v>
          </cell>
          <cell r="J34">
            <v>73124</v>
          </cell>
          <cell r="K34">
            <v>2787710</v>
          </cell>
          <cell r="L34">
            <v>2174860</v>
          </cell>
          <cell r="M34">
            <v>2744567</v>
          </cell>
          <cell r="N34">
            <v>3555172</v>
          </cell>
        </row>
        <row r="35">
          <cell r="A35" t="str">
            <v>*101N</v>
          </cell>
          <cell r="B35" t="str">
            <v>12363 - 2005 OPERATING FACILITIES</v>
          </cell>
          <cell r="H35">
            <v>1983289</v>
          </cell>
          <cell r="I35">
            <v>2146275</v>
          </cell>
          <cell r="J35">
            <v>601049</v>
          </cell>
          <cell r="K35">
            <v>2787710</v>
          </cell>
          <cell r="L35">
            <v>2174860</v>
          </cell>
          <cell r="M35">
            <v>2744567</v>
          </cell>
          <cell r="N35">
            <v>3555172</v>
          </cell>
        </row>
        <row r="36">
          <cell r="B36" t="str">
            <v>RECIB-Intra Business Billing Project</v>
          </cell>
          <cell r="H36">
            <v>6016200</v>
          </cell>
          <cell r="I36">
            <v>2146275</v>
          </cell>
          <cell r="J36">
            <v>601049</v>
          </cell>
          <cell r="K36">
            <v>8152312</v>
          </cell>
          <cell r="L36">
            <v>8315207</v>
          </cell>
          <cell r="M36">
            <v>7650882</v>
          </cell>
          <cell r="N36">
            <v>8211694</v>
          </cell>
        </row>
        <row r="37">
          <cell r="B37" t="str">
            <v>RTXMB-Ext Rev for Small Transm Work</v>
          </cell>
          <cell r="F37">
            <v>-3185005</v>
          </cell>
          <cell r="G37">
            <v>-3957890</v>
          </cell>
          <cell r="H37">
            <v>-4695656</v>
          </cell>
          <cell r="I37">
            <v>0</v>
          </cell>
          <cell r="J37">
            <v>0</v>
          </cell>
          <cell r="K37">
            <v>0</v>
          </cell>
          <cell r="L37">
            <v>0</v>
          </cell>
          <cell r="M37">
            <v>0</v>
          </cell>
          <cell r="N37">
            <v>0</v>
          </cell>
        </row>
        <row r="38">
          <cell r="A38">
            <v>110</v>
          </cell>
          <cell r="B38" t="str">
            <v>TAXES-Payments In Lieu Of Taxes</v>
          </cell>
          <cell r="C38">
            <v>5814658</v>
          </cell>
          <cell r="D38">
            <v>11642407</v>
          </cell>
          <cell r="E38">
            <v>17445121</v>
          </cell>
          <cell r="F38">
            <v>23268781</v>
          </cell>
          <cell r="G38">
            <v>29132763</v>
          </cell>
          <cell r="H38">
            <v>34923916</v>
          </cell>
          <cell r="I38">
            <v>40745865</v>
          </cell>
          <cell r="J38">
            <v>46616649</v>
          </cell>
          <cell r="K38">
            <v>52823308</v>
          </cell>
          <cell r="L38">
            <v>58621892</v>
          </cell>
          <cell r="M38">
            <v>65248866</v>
          </cell>
          <cell r="N38">
            <v>68073738</v>
          </cell>
        </row>
        <row r="39">
          <cell r="B39" t="str">
            <v>80000 - Access Rights Payments (Tx)</v>
          </cell>
          <cell r="C39">
            <v>58169</v>
          </cell>
          <cell r="D39">
            <v>78234</v>
          </cell>
          <cell r="E39">
            <v>99106</v>
          </cell>
          <cell r="F39">
            <v>140924</v>
          </cell>
          <cell r="G39">
            <v>166180</v>
          </cell>
          <cell r="H39">
            <v>175291</v>
          </cell>
          <cell r="I39">
            <v>201649</v>
          </cell>
          <cell r="J39">
            <v>212546</v>
          </cell>
          <cell r="K39">
            <v>393839</v>
          </cell>
          <cell r="L39">
            <v>399864</v>
          </cell>
          <cell r="M39">
            <v>1184996</v>
          </cell>
          <cell r="N39">
            <v>1732570</v>
          </cell>
        </row>
        <row r="40">
          <cell r="B40" t="str">
            <v>80001 - First nations payments (Tx)</v>
          </cell>
          <cell r="C40">
            <v>-35511</v>
          </cell>
          <cell r="D40">
            <v>489</v>
          </cell>
          <cell r="E40">
            <v>489</v>
          </cell>
          <cell r="F40">
            <v>489</v>
          </cell>
          <cell r="G40">
            <v>57373</v>
          </cell>
          <cell r="H40">
            <v>57573</v>
          </cell>
          <cell r="I40">
            <v>71323</v>
          </cell>
          <cell r="J40">
            <v>149367</v>
          </cell>
          <cell r="K40">
            <v>392890</v>
          </cell>
          <cell r="L40">
            <v>403608</v>
          </cell>
          <cell r="M40">
            <v>463608</v>
          </cell>
          <cell r="N40">
            <v>523480</v>
          </cell>
        </row>
        <row r="41">
          <cell r="B41" t="str">
            <v>80002 - Property Tax (Tx)</v>
          </cell>
          <cell r="C41">
            <v>5417000</v>
          </cell>
          <cell r="D41">
            <v>10813684</v>
          </cell>
          <cell r="E41">
            <v>16220526</v>
          </cell>
          <cell r="F41">
            <v>21627368</v>
          </cell>
          <cell r="G41">
            <v>27034210</v>
          </cell>
          <cell r="H41">
            <v>32441052</v>
          </cell>
          <cell r="I41">
            <v>37847894</v>
          </cell>
          <cell r="J41">
            <v>43254736</v>
          </cell>
          <cell r="K41">
            <v>48661578</v>
          </cell>
          <cell r="L41">
            <v>54068420</v>
          </cell>
          <cell r="M41">
            <v>59475262</v>
          </cell>
          <cell r="N41">
            <v>61317688</v>
          </cell>
        </row>
        <row r="42">
          <cell r="B42" t="str">
            <v>80003 - Indemnity Payments - Tx</v>
          </cell>
          <cell r="C42">
            <v>375000</v>
          </cell>
          <cell r="D42">
            <v>750000</v>
          </cell>
          <cell r="E42">
            <v>1125000</v>
          </cell>
          <cell r="F42">
            <v>1500000</v>
          </cell>
          <cell r="G42">
            <v>1875000</v>
          </cell>
          <cell r="H42">
            <v>2250000</v>
          </cell>
          <cell r="I42">
            <v>2625000</v>
          </cell>
          <cell r="J42">
            <v>3000000</v>
          </cell>
          <cell r="K42">
            <v>3375000</v>
          </cell>
          <cell r="L42">
            <v>3750000</v>
          </cell>
          <cell r="M42">
            <v>4125000</v>
          </cell>
          <cell r="N42">
            <v>4500000</v>
          </cell>
        </row>
        <row r="43">
          <cell r="B43" t="str">
            <v>220-DISTRIBUTION BUSINESS</v>
          </cell>
          <cell r="C43">
            <v>4426845</v>
          </cell>
          <cell r="D43">
            <v>8483117</v>
          </cell>
          <cell r="E43">
            <v>8544307</v>
          </cell>
          <cell r="F43">
            <v>11947134</v>
          </cell>
          <cell r="G43">
            <v>14738630</v>
          </cell>
          <cell r="H43">
            <v>18731432</v>
          </cell>
          <cell r="I43">
            <v>3004521</v>
          </cell>
          <cell r="J43">
            <v>3194600</v>
          </cell>
          <cell r="K43">
            <v>-5672967</v>
          </cell>
          <cell r="L43">
            <v>-5156086</v>
          </cell>
          <cell r="M43">
            <v>-4889681</v>
          </cell>
          <cell r="N43">
            <v>-4520982</v>
          </cell>
        </row>
        <row r="44">
          <cell r="A44" t="str">
            <v>120A</v>
          </cell>
          <cell r="B44" t="str">
            <v>CAPTL-Capital</v>
          </cell>
          <cell r="C44">
            <v>-8975</v>
          </cell>
          <cell r="D44">
            <v>-8657</v>
          </cell>
          <cell r="E44">
            <v>1012</v>
          </cell>
          <cell r="F44">
            <v>1444</v>
          </cell>
          <cell r="G44">
            <v>1815</v>
          </cell>
          <cell r="H44">
            <v>1015527</v>
          </cell>
          <cell r="I44">
            <v>1539426</v>
          </cell>
          <cell r="J44">
            <v>1690752</v>
          </cell>
          <cell r="K44">
            <v>1755788</v>
          </cell>
          <cell r="L44">
            <v>2025675</v>
          </cell>
          <cell r="M44">
            <v>2338349</v>
          </cell>
          <cell r="N44">
            <v>3188386</v>
          </cell>
        </row>
        <row r="45">
          <cell r="A45" t="str">
            <v>*120N</v>
          </cell>
          <cell r="B45" t="str">
            <v>10076 - Outage Response Managemen</v>
          </cell>
          <cell r="H45">
            <v>1013341</v>
          </cell>
          <cell r="I45">
            <v>1536878</v>
          </cell>
          <cell r="J45">
            <v>1618589</v>
          </cell>
          <cell r="K45">
            <v>1363611</v>
          </cell>
          <cell r="L45">
            <v>1421302</v>
          </cell>
          <cell r="M45">
            <v>1317772</v>
          </cell>
          <cell r="N45">
            <v>1387769</v>
          </cell>
        </row>
        <row r="46">
          <cell r="A46" t="str">
            <v>*120N</v>
          </cell>
          <cell r="B46" t="str">
            <v>11758 - Automatic Vehicle Locating (AV</v>
          </cell>
          <cell r="H46">
            <v>0</v>
          </cell>
          <cell r="I46">
            <v>0</v>
          </cell>
          <cell r="J46">
            <v>0</v>
          </cell>
          <cell r="K46">
            <v>0</v>
          </cell>
          <cell r="L46">
            <v>194750</v>
          </cell>
          <cell r="M46">
            <v>221140</v>
          </cell>
          <cell r="N46">
            <v>260460</v>
          </cell>
        </row>
        <row r="47">
          <cell r="A47" t="str">
            <v>*120N</v>
          </cell>
          <cell r="B47" t="str">
            <v>11837 - OUTAGE MGMT SYSTEM ORMS</v>
          </cell>
          <cell r="H47">
            <v>0</v>
          </cell>
          <cell r="I47">
            <v>0</v>
          </cell>
          <cell r="J47">
            <v>0</v>
          </cell>
          <cell r="K47">
            <v>319252</v>
          </cell>
          <cell r="L47">
            <v>329928</v>
          </cell>
          <cell r="M47">
            <v>560052</v>
          </cell>
          <cell r="N47">
            <v>698424</v>
          </cell>
        </row>
        <row r="48">
          <cell r="B48" t="str">
            <v>NONE - NONE</v>
          </cell>
          <cell r="C48">
            <v>-8975</v>
          </cell>
          <cell r="D48">
            <v>-8657</v>
          </cell>
          <cell r="E48">
            <v>1012</v>
          </cell>
          <cell r="F48">
            <v>1444</v>
          </cell>
          <cell r="G48">
            <v>1815</v>
          </cell>
          <cell r="H48">
            <v>2186</v>
          </cell>
          <cell r="I48">
            <v>2548</v>
          </cell>
          <cell r="J48">
            <v>72163</v>
          </cell>
          <cell r="K48">
            <v>72924</v>
          </cell>
          <cell r="L48">
            <v>79695</v>
          </cell>
          <cell r="M48">
            <v>239385</v>
          </cell>
          <cell r="N48">
            <v>841732</v>
          </cell>
        </row>
        <row r="49">
          <cell r="B49" t="str">
            <v>OMA-Nonbillable project</v>
          </cell>
          <cell r="C49">
            <v>4002082</v>
          </cell>
          <cell r="D49">
            <v>7702560</v>
          </cell>
          <cell r="E49">
            <v>7312894</v>
          </cell>
          <cell r="F49">
            <v>10348808</v>
          </cell>
          <cell r="G49">
            <v>12852332</v>
          </cell>
          <cell r="H49">
            <v>15336806</v>
          </cell>
          <cell r="I49">
            <v>-1393387</v>
          </cell>
          <cell r="J49">
            <v>-1735766</v>
          </cell>
          <cell r="K49">
            <v>-11079961</v>
          </cell>
          <cell r="L49">
            <v>-11207069</v>
          </cell>
          <cell r="M49">
            <v>-11642784</v>
          </cell>
          <cell r="N49">
            <v>-11869968</v>
          </cell>
        </row>
        <row r="50">
          <cell r="A50" t="str">
            <v>102N</v>
          </cell>
          <cell r="B50" t="str">
            <v>12101 - 2004 DX OPERATING TECH SU</v>
          </cell>
          <cell r="H50">
            <v>58547</v>
          </cell>
          <cell r="I50">
            <v>124409</v>
          </cell>
          <cell r="J50">
            <v>212658</v>
          </cell>
          <cell r="K50">
            <v>524285</v>
          </cell>
          <cell r="L50">
            <v>549986</v>
          </cell>
          <cell r="M50">
            <v>322388</v>
          </cell>
          <cell r="N50">
            <v>414124</v>
          </cell>
        </row>
        <row r="51">
          <cell r="A51" t="str">
            <v>*102</v>
          </cell>
          <cell r="B51" t="str">
            <v>80048 - ETS Dx Project Charges</v>
          </cell>
          <cell r="C51">
            <v>2091097</v>
          </cell>
          <cell r="D51">
            <v>3874831</v>
          </cell>
          <cell r="E51">
            <v>5818899</v>
          </cell>
          <cell r="F51">
            <v>8122967</v>
          </cell>
          <cell r="G51">
            <v>10067035</v>
          </cell>
          <cell r="H51">
            <v>12066103</v>
          </cell>
          <cell r="I51">
            <v>13595171</v>
          </cell>
          <cell r="J51">
            <v>15539238</v>
          </cell>
          <cell r="K51">
            <v>17515515</v>
          </cell>
          <cell r="L51">
            <v>19459582</v>
          </cell>
          <cell r="M51">
            <v>21640676</v>
          </cell>
          <cell r="N51">
            <v>23951268</v>
          </cell>
        </row>
        <row r="52">
          <cell r="A52">
            <v>106</v>
          </cell>
          <cell r="B52" t="str">
            <v>80055 - Corp Level Adj Dx</v>
          </cell>
          <cell r="C52">
            <v>1417000</v>
          </cell>
          <cell r="D52">
            <v>2834000</v>
          </cell>
          <cell r="E52">
            <v>667</v>
          </cell>
          <cell r="F52">
            <v>667</v>
          </cell>
          <cell r="G52">
            <v>667</v>
          </cell>
          <cell r="H52">
            <v>-79143</v>
          </cell>
          <cell r="I52">
            <v>-204462</v>
          </cell>
          <cell r="J52">
            <v>667</v>
          </cell>
          <cell r="K52">
            <v>-9444642</v>
          </cell>
          <cell r="L52">
            <v>-9444642</v>
          </cell>
          <cell r="M52">
            <v>-9444642</v>
          </cell>
          <cell r="N52">
            <v>-9444642</v>
          </cell>
        </row>
        <row r="53">
          <cell r="A53" t="str">
            <v>*102</v>
          </cell>
          <cell r="B53" t="str">
            <v>80061 - Market ready sustainment (Dx)</v>
          </cell>
          <cell r="C53">
            <v>500052</v>
          </cell>
          <cell r="D53">
            <v>1000105</v>
          </cell>
          <cell r="E53">
            <v>1500157</v>
          </cell>
          <cell r="F53">
            <v>2232004</v>
          </cell>
          <cell r="G53">
            <v>2791459</v>
          </cell>
          <cell r="H53">
            <v>3328822</v>
          </cell>
          <cell r="I53">
            <v>4248223</v>
          </cell>
          <cell r="J53">
            <v>4641938</v>
          </cell>
          <cell r="K53">
            <v>5146694</v>
          </cell>
          <cell r="L53">
            <v>5851746</v>
          </cell>
          <cell r="M53">
            <v>6221799</v>
          </cell>
          <cell r="N53">
            <v>6421851</v>
          </cell>
        </row>
        <row r="54">
          <cell r="A54">
            <v>104</v>
          </cell>
          <cell r="B54" t="str">
            <v>80065 - Env Prov Credits - CF&amp;S (Dx)</v>
          </cell>
          <cell r="C54">
            <v>-6068</v>
          </cell>
          <cell r="D54">
            <v>-6377</v>
          </cell>
          <cell r="E54">
            <v>-6830</v>
          </cell>
          <cell r="F54">
            <v>-6830</v>
          </cell>
          <cell r="G54">
            <v>-6830</v>
          </cell>
          <cell r="H54">
            <v>-117332</v>
          </cell>
          <cell r="I54">
            <v>-187666</v>
          </cell>
          <cell r="J54">
            <v>-220998</v>
          </cell>
          <cell r="K54">
            <v>-247113</v>
          </cell>
          <cell r="L54">
            <v>-364229</v>
          </cell>
          <cell r="M54">
            <v>-405212</v>
          </cell>
          <cell r="N54">
            <v>-403615</v>
          </cell>
        </row>
        <row r="55">
          <cell r="A55">
            <v>118</v>
          </cell>
          <cell r="B55" t="str">
            <v>80066 - Deferred Pension Costs (Dx)</v>
          </cell>
          <cell r="C55">
            <v>0</v>
          </cell>
          <cell r="D55">
            <v>0</v>
          </cell>
          <cell r="E55">
            <v>0</v>
          </cell>
          <cell r="F55">
            <v>0</v>
          </cell>
          <cell r="G55">
            <v>0</v>
          </cell>
          <cell r="H55">
            <v>0</v>
          </cell>
          <cell r="I55">
            <v>-19174190</v>
          </cell>
          <cell r="J55">
            <v>-21913360</v>
          </cell>
          <cell r="K55">
            <v>-24652530</v>
          </cell>
          <cell r="L55">
            <v>-27391700</v>
          </cell>
          <cell r="M55">
            <v>-30130870</v>
          </cell>
          <cell r="N55">
            <v>-33217537</v>
          </cell>
        </row>
        <row r="56">
          <cell r="A56">
            <v>115</v>
          </cell>
          <cell r="B56" t="str">
            <v>80067 - Demand Supply Management</v>
          </cell>
          <cell r="C56">
            <v>0</v>
          </cell>
          <cell r="D56">
            <v>0</v>
          </cell>
          <cell r="E56">
            <v>0</v>
          </cell>
          <cell r="F56">
            <v>0</v>
          </cell>
          <cell r="G56">
            <v>0</v>
          </cell>
          <cell r="H56">
            <v>79810</v>
          </cell>
          <cell r="I56">
            <v>284939</v>
          </cell>
          <cell r="J56">
            <v>400003</v>
          </cell>
          <cell r="K56">
            <v>507543</v>
          </cell>
          <cell r="L56">
            <v>677233</v>
          </cell>
          <cell r="M56">
            <v>828480</v>
          </cell>
          <cell r="N56">
            <v>1431177</v>
          </cell>
        </row>
        <row r="57">
          <cell r="A57">
            <v>116</v>
          </cell>
          <cell r="B57" t="str">
            <v>80068 - DSM Credits (Dx)</v>
          </cell>
          <cell r="C57">
            <v>0</v>
          </cell>
          <cell r="D57">
            <v>0</v>
          </cell>
          <cell r="E57">
            <v>0</v>
          </cell>
          <cell r="F57">
            <v>0</v>
          </cell>
          <cell r="G57">
            <v>0</v>
          </cell>
          <cell r="H57">
            <v>0</v>
          </cell>
          <cell r="I57">
            <v>-79810</v>
          </cell>
          <cell r="J57">
            <v>-395913</v>
          </cell>
          <cell r="K57">
            <v>-429712</v>
          </cell>
          <cell r="L57">
            <v>-545045</v>
          </cell>
          <cell r="M57">
            <v>-675402</v>
          </cell>
          <cell r="N57">
            <v>-1033517</v>
          </cell>
        </row>
        <row r="58">
          <cell r="A58">
            <v>107</v>
          </cell>
          <cell r="B58" t="str">
            <v>80070 - Dx Rate Hearing Support</v>
          </cell>
          <cell r="C58">
            <v>0</v>
          </cell>
          <cell r="D58">
            <v>0</v>
          </cell>
          <cell r="E58">
            <v>0</v>
          </cell>
          <cell r="F58">
            <v>0</v>
          </cell>
          <cell r="G58">
            <v>0</v>
          </cell>
          <cell r="H58">
            <v>0</v>
          </cell>
          <cell r="I58">
            <v>0</v>
          </cell>
          <cell r="J58">
            <v>0</v>
          </cell>
          <cell r="K58">
            <v>0</v>
          </cell>
          <cell r="L58">
            <v>0</v>
          </cell>
          <cell r="M58">
            <v>0</v>
          </cell>
          <cell r="N58">
            <v>10922</v>
          </cell>
        </row>
        <row r="59">
          <cell r="B59" t="str">
            <v>RDXMB-Ext Rev for Small Distribu Work</v>
          </cell>
          <cell r="F59">
            <v>-57743</v>
          </cell>
          <cell r="G59">
            <v>-78311</v>
          </cell>
          <cell r="H59">
            <v>-91476</v>
          </cell>
          <cell r="I59">
            <v>477</v>
          </cell>
          <cell r="J59">
            <v>477</v>
          </cell>
          <cell r="K59">
            <v>477</v>
          </cell>
          <cell r="L59">
            <v>477</v>
          </cell>
          <cell r="M59">
            <v>477</v>
          </cell>
          <cell r="N59">
            <v>477</v>
          </cell>
        </row>
        <row r="60">
          <cell r="B60" t="str">
            <v>RECIB-Intra Business Billing Project</v>
          </cell>
          <cell r="H60">
            <v>117087</v>
          </cell>
          <cell r="I60">
            <v>117087</v>
          </cell>
          <cell r="J60">
            <v>117087</v>
          </cell>
          <cell r="K60">
            <v>117087</v>
          </cell>
          <cell r="L60">
            <v>117087</v>
          </cell>
          <cell r="M60">
            <v>117087</v>
          </cell>
          <cell r="N60">
            <v>117087</v>
          </cell>
        </row>
        <row r="61">
          <cell r="A61">
            <v>111</v>
          </cell>
          <cell r="B61" t="str">
            <v>TAXES-Payments In Lieu Of Taxes</v>
          </cell>
          <cell r="C61">
            <v>433738</v>
          </cell>
          <cell r="D61">
            <v>789214</v>
          </cell>
          <cell r="E61">
            <v>1230401</v>
          </cell>
          <cell r="F61">
            <v>1654625</v>
          </cell>
          <cell r="G61">
            <v>1962795</v>
          </cell>
          <cell r="H61">
            <v>2353488</v>
          </cell>
          <cell r="I61">
            <v>2740918</v>
          </cell>
          <cell r="J61">
            <v>3122050</v>
          </cell>
          <cell r="K61">
            <v>3533641</v>
          </cell>
          <cell r="L61">
            <v>3907744</v>
          </cell>
          <cell r="M61">
            <v>4297189</v>
          </cell>
          <cell r="N61">
            <v>4043036</v>
          </cell>
        </row>
        <row r="62">
          <cell r="B62" t="str">
            <v>80004 - Indemnity Payments - DX</v>
          </cell>
          <cell r="C62">
            <v>41663</v>
          </cell>
          <cell r="D62">
            <v>83326</v>
          </cell>
          <cell r="E62">
            <v>124989</v>
          </cell>
          <cell r="F62">
            <v>166652</v>
          </cell>
          <cell r="G62">
            <v>208315</v>
          </cell>
          <cell r="H62">
            <v>249978</v>
          </cell>
          <cell r="I62">
            <v>291641</v>
          </cell>
          <cell r="J62">
            <v>333304</v>
          </cell>
          <cell r="K62">
            <v>374967</v>
          </cell>
          <cell r="L62">
            <v>416630</v>
          </cell>
          <cell r="M62">
            <v>458293</v>
          </cell>
          <cell r="N62">
            <v>499956</v>
          </cell>
        </row>
        <row r="63">
          <cell r="B63" t="str">
            <v>80005 - Access Rights Payments Dx</v>
          </cell>
          <cell r="C63">
            <v>75</v>
          </cell>
          <cell r="D63">
            <v>3038</v>
          </cell>
          <cell r="E63">
            <v>39587</v>
          </cell>
          <cell r="F63">
            <v>66873</v>
          </cell>
          <cell r="G63">
            <v>93105</v>
          </cell>
          <cell r="H63">
            <v>109860</v>
          </cell>
          <cell r="I63">
            <v>123352</v>
          </cell>
          <cell r="J63">
            <v>130546</v>
          </cell>
          <cell r="K63">
            <v>168199</v>
          </cell>
          <cell r="L63">
            <v>168364</v>
          </cell>
          <cell r="M63">
            <v>183871</v>
          </cell>
          <cell r="N63">
            <v>319153</v>
          </cell>
        </row>
        <row r="64">
          <cell r="B64" t="str">
            <v>80037 - Property Tax (Dx)</v>
          </cell>
          <cell r="C64">
            <v>392000</v>
          </cell>
          <cell r="D64">
            <v>702850</v>
          </cell>
          <cell r="E64">
            <v>1065825</v>
          </cell>
          <cell r="F64">
            <v>1421100</v>
          </cell>
          <cell r="G64">
            <v>1661375</v>
          </cell>
          <cell r="H64">
            <v>1993650</v>
          </cell>
          <cell r="I64">
            <v>2325925</v>
          </cell>
          <cell r="J64">
            <v>2658200</v>
          </cell>
          <cell r="K64">
            <v>2990475</v>
          </cell>
          <cell r="L64">
            <v>3322750</v>
          </cell>
          <cell r="M64">
            <v>3655025</v>
          </cell>
          <cell r="N64">
            <v>3223928</v>
          </cell>
        </row>
        <row r="65">
          <cell r="B65" t="str">
            <v>300-HYDRO ONE NETWORK SERVICES</v>
          </cell>
          <cell r="C65">
            <v>7167274</v>
          </cell>
          <cell r="D65">
            <v>15123045</v>
          </cell>
          <cell r="E65">
            <v>30752048</v>
          </cell>
          <cell r="F65">
            <v>36904988</v>
          </cell>
          <cell r="G65">
            <v>45225825</v>
          </cell>
          <cell r="H65">
            <v>61500513</v>
          </cell>
          <cell r="I65">
            <v>70703612</v>
          </cell>
          <cell r="J65">
            <v>80122232</v>
          </cell>
          <cell r="K65">
            <v>87969461</v>
          </cell>
          <cell r="L65">
            <v>95887045</v>
          </cell>
          <cell r="M65">
            <v>106759829</v>
          </cell>
          <cell r="N65">
            <v>123470426</v>
          </cell>
        </row>
        <row r="66">
          <cell r="B66" t="str">
            <v>CAPTL-Capital</v>
          </cell>
          <cell r="C66">
            <v>360565</v>
          </cell>
          <cell r="D66">
            <v>1828462</v>
          </cell>
          <cell r="E66">
            <v>5577638</v>
          </cell>
          <cell r="F66">
            <v>5686421</v>
          </cell>
          <cell r="G66">
            <v>6416869</v>
          </cell>
          <cell r="H66">
            <v>8572005</v>
          </cell>
          <cell r="I66">
            <v>9216178</v>
          </cell>
          <cell r="J66">
            <v>9793135</v>
          </cell>
          <cell r="K66">
            <v>10725042</v>
          </cell>
          <cell r="L66">
            <v>11669777</v>
          </cell>
          <cell r="M66">
            <v>13848795</v>
          </cell>
          <cell r="N66">
            <v>16484864</v>
          </cell>
        </row>
        <row r="67">
          <cell r="A67" t="str">
            <v>*112</v>
          </cell>
          <cell r="B67" t="str">
            <v>11252 - 2003 TC801 Information Se</v>
          </cell>
          <cell r="C67">
            <v>304113</v>
          </cell>
          <cell r="D67">
            <v>335599</v>
          </cell>
          <cell r="E67">
            <v>75473</v>
          </cell>
          <cell r="F67">
            <v>118991</v>
          </cell>
          <cell r="G67">
            <v>254588</v>
          </cell>
          <cell r="H67">
            <v>424005</v>
          </cell>
          <cell r="I67">
            <v>563514</v>
          </cell>
          <cell r="J67">
            <v>640527</v>
          </cell>
          <cell r="K67">
            <v>699905</v>
          </cell>
          <cell r="L67">
            <v>814415</v>
          </cell>
          <cell r="M67">
            <v>824848</v>
          </cell>
          <cell r="N67">
            <v>1036934</v>
          </cell>
        </row>
        <row r="68">
          <cell r="A68" t="str">
            <v>*112</v>
          </cell>
          <cell r="B68" t="str">
            <v>11259 - 2003 DC801 Information Se</v>
          </cell>
          <cell r="C68">
            <v>-1321</v>
          </cell>
          <cell r="D68">
            <v>-26134</v>
          </cell>
          <cell r="E68">
            <v>-5450</v>
          </cell>
          <cell r="F68">
            <v>30660</v>
          </cell>
          <cell r="G68">
            <v>33521</v>
          </cell>
          <cell r="H68">
            <v>515644</v>
          </cell>
          <cell r="I68">
            <v>447504</v>
          </cell>
          <cell r="J68">
            <v>789385</v>
          </cell>
          <cell r="K68">
            <v>1095419</v>
          </cell>
          <cell r="L68">
            <v>1069878</v>
          </cell>
          <cell r="M68">
            <v>1629066</v>
          </cell>
          <cell r="N68">
            <v>1984221</v>
          </cell>
        </row>
        <row r="69">
          <cell r="A69" t="str">
            <v>*112</v>
          </cell>
          <cell r="B69" t="str">
            <v>11432 - Telecom Engineering Proje</v>
          </cell>
          <cell r="C69">
            <v>473</v>
          </cell>
          <cell r="D69">
            <v>927</v>
          </cell>
          <cell r="E69">
            <v>1675</v>
          </cell>
          <cell r="F69">
            <v>2568</v>
          </cell>
          <cell r="G69">
            <v>5101</v>
          </cell>
          <cell r="H69">
            <v>6533</v>
          </cell>
          <cell r="I69">
            <v>6993</v>
          </cell>
          <cell r="J69">
            <v>6993</v>
          </cell>
          <cell r="K69">
            <v>8212</v>
          </cell>
          <cell r="L69">
            <v>8212</v>
          </cell>
          <cell r="M69">
            <v>8212</v>
          </cell>
          <cell r="N69">
            <v>8212</v>
          </cell>
        </row>
        <row r="70">
          <cell r="A70" t="str">
            <v>*112</v>
          </cell>
          <cell r="B70" t="str">
            <v>12245 - FCP UPGRADE</v>
          </cell>
          <cell r="C70">
            <v>0</v>
          </cell>
          <cell r="D70">
            <v>0</v>
          </cell>
          <cell r="E70">
            <v>0</v>
          </cell>
          <cell r="F70">
            <v>0</v>
          </cell>
          <cell r="G70">
            <v>0</v>
          </cell>
          <cell r="H70">
            <v>0</v>
          </cell>
          <cell r="I70">
            <v>61916</v>
          </cell>
          <cell r="J70">
            <v>82246</v>
          </cell>
          <cell r="K70">
            <v>144142</v>
          </cell>
          <cell r="L70">
            <v>295395</v>
          </cell>
          <cell r="M70">
            <v>516924</v>
          </cell>
          <cell r="N70">
            <v>567364</v>
          </cell>
        </row>
        <row r="71">
          <cell r="A71" t="str">
            <v>*112</v>
          </cell>
          <cell r="B71" t="str">
            <v>12300 - WEP PREFERRED ALTERNATIVE PLNG</v>
          </cell>
          <cell r="C71">
            <v>0</v>
          </cell>
          <cell r="D71">
            <v>0</v>
          </cell>
          <cell r="E71">
            <v>0</v>
          </cell>
          <cell r="F71">
            <v>0</v>
          </cell>
          <cell r="G71">
            <v>0</v>
          </cell>
          <cell r="H71">
            <v>0</v>
          </cell>
          <cell r="I71">
            <v>0</v>
          </cell>
          <cell r="J71">
            <v>0</v>
          </cell>
          <cell r="K71">
            <v>53820</v>
          </cell>
          <cell r="L71">
            <v>68169</v>
          </cell>
          <cell r="M71">
            <v>186268</v>
          </cell>
          <cell r="N71">
            <v>615103</v>
          </cell>
        </row>
        <row r="72">
          <cell r="A72" t="str">
            <v>*112</v>
          </cell>
          <cell r="B72" t="str">
            <v>12451 - MFA Mainframe, Servers, Storag</v>
          </cell>
          <cell r="F72">
            <v>0</v>
          </cell>
          <cell r="G72">
            <v>0</v>
          </cell>
          <cell r="H72">
            <v>0</v>
          </cell>
          <cell r="I72">
            <v>0</v>
          </cell>
          <cell r="J72">
            <v>0</v>
          </cell>
          <cell r="K72">
            <v>0</v>
          </cell>
          <cell r="L72">
            <v>0</v>
          </cell>
          <cell r="M72">
            <v>0</v>
          </cell>
          <cell r="N72">
            <v>0</v>
          </cell>
        </row>
        <row r="73">
          <cell r="A73" t="str">
            <v>*112</v>
          </cell>
          <cell r="B73" t="str">
            <v>12569 - INTEGRATED R E INFO SYSTEM</v>
          </cell>
          <cell r="C73">
            <v>-22420</v>
          </cell>
          <cell r="D73">
            <v>-37296</v>
          </cell>
          <cell r="E73">
            <v>109680</v>
          </cell>
          <cell r="F73">
            <v>124318</v>
          </cell>
          <cell r="G73">
            <v>111833</v>
          </cell>
          <cell r="H73">
            <v>150002</v>
          </cell>
          <cell r="I73">
            <v>164547</v>
          </cell>
          <cell r="J73">
            <v>160471</v>
          </cell>
          <cell r="K73">
            <v>166802</v>
          </cell>
          <cell r="L73">
            <v>175869</v>
          </cell>
          <cell r="M73">
            <v>198275</v>
          </cell>
          <cell r="N73">
            <v>293507</v>
          </cell>
        </row>
        <row r="74">
          <cell r="A74" t="str">
            <v>*112</v>
          </cell>
          <cell r="B74" t="str">
            <v>12849 - Windows Upgrade</v>
          </cell>
          <cell r="H74">
            <v>0</v>
          </cell>
          <cell r="I74">
            <v>0</v>
          </cell>
          <cell r="J74">
            <v>0</v>
          </cell>
          <cell r="K74">
            <v>0</v>
          </cell>
          <cell r="L74">
            <v>0</v>
          </cell>
          <cell r="M74">
            <v>0</v>
          </cell>
          <cell r="N74">
            <v>0</v>
          </cell>
        </row>
        <row r="75">
          <cell r="A75" t="str">
            <v>*113N</v>
          </cell>
          <cell r="B75" t="str">
            <v>8335 - ITOF</v>
          </cell>
          <cell r="H75">
            <v>197958</v>
          </cell>
          <cell r="I75">
            <v>212216</v>
          </cell>
          <cell r="J75">
            <v>233829</v>
          </cell>
          <cell r="K75">
            <v>286796</v>
          </cell>
          <cell r="L75">
            <v>281519</v>
          </cell>
          <cell r="M75">
            <v>312816</v>
          </cell>
          <cell r="N75">
            <v>627266</v>
          </cell>
        </row>
        <row r="76">
          <cell r="A76" t="str">
            <v>*112</v>
          </cell>
          <cell r="B76" t="str">
            <v>8428 - Microwave Replacement - P</v>
          </cell>
          <cell r="C76">
            <v>0</v>
          </cell>
          <cell r="D76">
            <v>1</v>
          </cell>
          <cell r="E76">
            <v>1</v>
          </cell>
          <cell r="F76">
            <v>1</v>
          </cell>
          <cell r="G76">
            <v>1</v>
          </cell>
          <cell r="H76">
            <v>1</v>
          </cell>
          <cell r="I76">
            <v>1</v>
          </cell>
          <cell r="J76">
            <v>1</v>
          </cell>
          <cell r="K76">
            <v>1</v>
          </cell>
          <cell r="L76">
            <v>1</v>
          </cell>
          <cell r="M76">
            <v>1</v>
          </cell>
          <cell r="N76">
            <v>1</v>
          </cell>
        </row>
        <row r="77">
          <cell r="A77" t="str">
            <v>*112</v>
          </cell>
          <cell r="B77" t="str">
            <v>GENIT - IMIT Projects</v>
          </cell>
          <cell r="C77">
            <v>165944</v>
          </cell>
          <cell r="D77">
            <v>1719926</v>
          </cell>
          <cell r="E77">
            <v>5351821</v>
          </cell>
          <cell r="F77">
            <v>5325260</v>
          </cell>
          <cell r="G77">
            <v>5826390</v>
          </cell>
          <cell r="H77">
            <v>6627415</v>
          </cell>
          <cell r="I77">
            <v>7021743</v>
          </cell>
          <cell r="J77">
            <v>6987944</v>
          </cell>
          <cell r="K77">
            <v>6990835</v>
          </cell>
          <cell r="L77">
            <v>7243199</v>
          </cell>
          <cell r="M77">
            <v>6995188</v>
          </cell>
          <cell r="N77">
            <v>6981288</v>
          </cell>
        </row>
        <row r="78">
          <cell r="A78">
            <v>113</v>
          </cell>
          <cell r="B78" t="str">
            <v>NONE - NONE</v>
          </cell>
          <cell r="C78">
            <v>-86226</v>
          </cell>
          <cell r="D78">
            <v>-164560</v>
          </cell>
          <cell r="E78">
            <v>44438</v>
          </cell>
          <cell r="F78">
            <v>84624</v>
          </cell>
          <cell r="G78">
            <v>185435</v>
          </cell>
          <cell r="H78">
            <v>650446</v>
          </cell>
          <cell r="I78">
            <v>737743</v>
          </cell>
          <cell r="J78">
            <v>891739</v>
          </cell>
          <cell r="K78">
            <v>1279110</v>
          </cell>
          <cell r="L78">
            <v>1713120</v>
          </cell>
          <cell r="M78">
            <v>3177199</v>
          </cell>
          <cell r="N78">
            <v>4370967</v>
          </cell>
        </row>
        <row r="79">
          <cell r="B79" t="str">
            <v>OMA-Nonbillable project</v>
          </cell>
          <cell r="C79">
            <v>7066458</v>
          </cell>
          <cell r="D79">
            <v>13719488</v>
          </cell>
          <cell r="E79">
            <v>22117987</v>
          </cell>
          <cell r="F79">
            <v>28640747</v>
          </cell>
          <cell r="G79">
            <v>35275725</v>
          </cell>
          <cell r="H79">
            <v>44813036</v>
          </cell>
          <cell r="I79">
            <v>54238157</v>
          </cell>
          <cell r="J79">
            <v>62329588</v>
          </cell>
          <cell r="K79">
            <v>68213789</v>
          </cell>
          <cell r="L79">
            <v>74416246</v>
          </cell>
          <cell r="M79">
            <v>82524852</v>
          </cell>
          <cell r="N79">
            <v>95272291</v>
          </cell>
        </row>
        <row r="80">
          <cell r="B80" t="str">
            <v>11069 - 2004 Administrative Telec</v>
          </cell>
          <cell r="C80">
            <v>917473</v>
          </cell>
          <cell r="D80">
            <v>1626168</v>
          </cell>
          <cell r="E80">
            <v>2649846</v>
          </cell>
          <cell r="F80">
            <v>3624368</v>
          </cell>
          <cell r="G80">
            <v>4416810</v>
          </cell>
          <cell r="H80">
            <v>5013650</v>
          </cell>
          <cell r="I80">
            <v>4596668</v>
          </cell>
          <cell r="J80">
            <v>4966871</v>
          </cell>
          <cell r="K80">
            <v>5618013</v>
          </cell>
          <cell r="L80">
            <v>3511241</v>
          </cell>
          <cell r="M80">
            <v>4222141</v>
          </cell>
          <cell r="N80">
            <v>5482852</v>
          </cell>
        </row>
        <row r="81">
          <cell r="B81" t="str">
            <v>11070 - 2004 Distribution Admistr</v>
          </cell>
          <cell r="C81">
            <v>322047</v>
          </cell>
          <cell r="D81">
            <v>626249</v>
          </cell>
          <cell r="E81">
            <v>1099963</v>
          </cell>
          <cell r="F81">
            <v>1875418</v>
          </cell>
          <cell r="G81">
            <v>2351544</v>
          </cell>
          <cell r="H81">
            <v>2645596</v>
          </cell>
          <cell r="I81">
            <v>2525936</v>
          </cell>
          <cell r="J81">
            <v>2869483</v>
          </cell>
          <cell r="K81">
            <v>3289823</v>
          </cell>
          <cell r="L81">
            <v>4004252</v>
          </cell>
          <cell r="M81">
            <v>4542366</v>
          </cell>
          <cell r="N81">
            <v>5572938</v>
          </cell>
        </row>
        <row r="82">
          <cell r="B82" t="str">
            <v>11440 - REFUND TRACKING &amp; CALCULATION</v>
          </cell>
          <cell r="C82">
            <v>126689</v>
          </cell>
          <cell r="D82">
            <v>334112</v>
          </cell>
          <cell r="E82">
            <v>524192</v>
          </cell>
          <cell r="F82">
            <v>826157</v>
          </cell>
          <cell r="G82">
            <v>1060367</v>
          </cell>
          <cell r="H82">
            <v>1216649</v>
          </cell>
          <cell r="I82">
            <v>1117463</v>
          </cell>
          <cell r="J82">
            <v>1625921</v>
          </cell>
          <cell r="K82">
            <v>1247245</v>
          </cell>
          <cell r="L82">
            <v>1260245</v>
          </cell>
          <cell r="M82">
            <v>1220692</v>
          </cell>
          <cell r="N82">
            <v>1391241</v>
          </cell>
        </row>
        <row r="83">
          <cell r="B83" t="str">
            <v>11441 - NONE</v>
          </cell>
          <cell r="C83">
            <v>112918</v>
          </cell>
          <cell r="D83">
            <v>401185</v>
          </cell>
          <cell r="E83">
            <v>899143</v>
          </cell>
          <cell r="F83">
            <v>1627875</v>
          </cell>
          <cell r="G83">
            <v>2084825</v>
          </cell>
          <cell r="H83">
            <v>2312546</v>
          </cell>
          <cell r="I83">
            <v>2418780</v>
          </cell>
          <cell r="J83">
            <v>2390472</v>
          </cell>
          <cell r="K83">
            <v>2426839</v>
          </cell>
          <cell r="L83">
            <v>2630164</v>
          </cell>
          <cell r="M83">
            <v>2601009</v>
          </cell>
          <cell r="N83">
            <v>2243827</v>
          </cell>
        </row>
        <row r="84">
          <cell r="B84" t="str">
            <v>11874 - DM735 IMIT04 SUST&amp;OPS DX PROJS</v>
          </cell>
          <cell r="C84">
            <v>0</v>
          </cell>
          <cell r="D84">
            <v>1693</v>
          </cell>
          <cell r="E84">
            <v>271199</v>
          </cell>
          <cell r="F84">
            <v>234887</v>
          </cell>
          <cell r="G84">
            <v>472929</v>
          </cell>
          <cell r="H84">
            <v>622202</v>
          </cell>
          <cell r="I84">
            <v>749783</v>
          </cell>
          <cell r="J84">
            <v>767578</v>
          </cell>
          <cell r="K84">
            <v>838249</v>
          </cell>
          <cell r="L84">
            <v>993810</v>
          </cell>
          <cell r="M84">
            <v>941020</v>
          </cell>
          <cell r="N84">
            <v>1048057</v>
          </cell>
        </row>
        <row r="85">
          <cell r="B85" t="str">
            <v>11875 - DM735 IMIT04 OMA DEVELOP DX PR</v>
          </cell>
          <cell r="C85">
            <v>0</v>
          </cell>
          <cell r="D85">
            <v>25740</v>
          </cell>
          <cell r="E85">
            <v>14300</v>
          </cell>
          <cell r="F85">
            <v>14300</v>
          </cell>
          <cell r="G85">
            <v>28572</v>
          </cell>
          <cell r="H85">
            <v>284706</v>
          </cell>
          <cell r="I85">
            <v>224647</v>
          </cell>
          <cell r="J85">
            <v>513962</v>
          </cell>
          <cell r="K85">
            <v>630127</v>
          </cell>
          <cell r="L85">
            <v>719974</v>
          </cell>
          <cell r="M85">
            <v>1121243</v>
          </cell>
          <cell r="N85">
            <v>2044494</v>
          </cell>
        </row>
        <row r="86">
          <cell r="B86" t="str">
            <v>11876 - TM735 IMIT04 OMA SUST&amp;OPS TX P</v>
          </cell>
          <cell r="C86">
            <v>2919</v>
          </cell>
          <cell r="D86">
            <v>57041</v>
          </cell>
          <cell r="E86">
            <v>335990</v>
          </cell>
          <cell r="F86">
            <v>200992</v>
          </cell>
          <cell r="G86">
            <v>214034</v>
          </cell>
          <cell r="H86">
            <v>228025</v>
          </cell>
          <cell r="I86">
            <v>260245</v>
          </cell>
          <cell r="J86">
            <v>265640</v>
          </cell>
          <cell r="K86">
            <v>285451</v>
          </cell>
          <cell r="L86">
            <v>317835</v>
          </cell>
          <cell r="M86">
            <v>294835</v>
          </cell>
          <cell r="N86">
            <v>330936</v>
          </cell>
        </row>
        <row r="87">
          <cell r="B87" t="str">
            <v>11877 - TM735 IMIT04 OMA DEVELO TX PRO</v>
          </cell>
          <cell r="C87">
            <v>40500</v>
          </cell>
          <cell r="D87">
            <v>41430</v>
          </cell>
          <cell r="E87">
            <v>143983</v>
          </cell>
          <cell r="F87">
            <v>164008</v>
          </cell>
          <cell r="G87">
            <v>152436</v>
          </cell>
          <cell r="H87">
            <v>398683</v>
          </cell>
          <cell r="I87">
            <v>443321</v>
          </cell>
          <cell r="J87">
            <v>413971</v>
          </cell>
          <cell r="K87">
            <v>386049</v>
          </cell>
          <cell r="L87">
            <v>471111</v>
          </cell>
          <cell r="M87">
            <v>1197684</v>
          </cell>
          <cell r="N87">
            <v>1015692</v>
          </cell>
        </row>
        <row r="88">
          <cell r="B88" t="str">
            <v>12198 - TELCO CHARGES - DATA</v>
          </cell>
          <cell r="C88">
            <v>0</v>
          </cell>
          <cell r="D88">
            <v>0</v>
          </cell>
          <cell r="E88">
            <v>0</v>
          </cell>
          <cell r="F88">
            <v>0</v>
          </cell>
          <cell r="G88">
            <v>0</v>
          </cell>
          <cell r="H88">
            <v>0</v>
          </cell>
          <cell r="I88">
            <v>1190875</v>
          </cell>
          <cell r="J88">
            <v>1304875</v>
          </cell>
          <cell r="K88">
            <v>1468088</v>
          </cell>
          <cell r="L88">
            <v>3457967</v>
          </cell>
          <cell r="M88">
            <v>3611446</v>
          </cell>
          <cell r="N88">
            <v>3759376</v>
          </cell>
        </row>
        <row r="89">
          <cell r="B89" t="str">
            <v>12199 - TELECOM TRINITY EQUIP LEASES</v>
          </cell>
          <cell r="H89">
            <v>0</v>
          </cell>
          <cell r="I89">
            <v>400000</v>
          </cell>
          <cell r="J89">
            <v>400000</v>
          </cell>
          <cell r="K89">
            <v>30000</v>
          </cell>
          <cell r="L89">
            <v>800000</v>
          </cell>
          <cell r="M89">
            <v>800000</v>
          </cell>
          <cell r="N89">
            <v>950000</v>
          </cell>
        </row>
        <row r="90">
          <cell r="B90" t="str">
            <v>12200 - TELECOM FIELD BREAK/FIX SUPPOR</v>
          </cell>
          <cell r="C90">
            <v>0</v>
          </cell>
          <cell r="D90">
            <v>0</v>
          </cell>
          <cell r="E90">
            <v>0</v>
          </cell>
          <cell r="F90">
            <v>0</v>
          </cell>
          <cell r="G90">
            <v>0</v>
          </cell>
          <cell r="H90">
            <v>0</v>
          </cell>
          <cell r="I90">
            <v>0</v>
          </cell>
          <cell r="J90">
            <v>0</v>
          </cell>
          <cell r="K90">
            <v>640000</v>
          </cell>
          <cell r="L90">
            <v>200000</v>
          </cell>
          <cell r="M90">
            <v>300000</v>
          </cell>
          <cell r="N90">
            <v>131560</v>
          </cell>
        </row>
        <row r="91">
          <cell r="B91" t="str">
            <v>12201 - TELCO PROJECTS</v>
          </cell>
          <cell r="C91">
            <v>0</v>
          </cell>
          <cell r="D91">
            <v>0</v>
          </cell>
          <cell r="E91">
            <v>0</v>
          </cell>
          <cell r="F91">
            <v>0</v>
          </cell>
          <cell r="G91">
            <v>0</v>
          </cell>
          <cell r="H91">
            <v>0</v>
          </cell>
          <cell r="I91">
            <v>0</v>
          </cell>
          <cell r="J91">
            <v>169880</v>
          </cell>
          <cell r="K91">
            <v>188280</v>
          </cell>
          <cell r="L91">
            <v>740000</v>
          </cell>
          <cell r="M91">
            <v>890000</v>
          </cell>
          <cell r="N91">
            <v>961411</v>
          </cell>
        </row>
        <row r="92">
          <cell r="B92" t="str">
            <v>GENIT - IMIT Projects</v>
          </cell>
          <cell r="C92">
            <v>17480</v>
          </cell>
          <cell r="D92">
            <v>35880</v>
          </cell>
          <cell r="E92">
            <v>75280</v>
          </cell>
          <cell r="F92">
            <v>93840</v>
          </cell>
          <cell r="G92">
            <v>112240</v>
          </cell>
          <cell r="H92">
            <v>114080</v>
          </cell>
          <cell r="I92">
            <v>150880</v>
          </cell>
          <cell r="J92">
            <v>28709417</v>
          </cell>
          <cell r="K92">
            <v>31078577</v>
          </cell>
          <cell r="L92">
            <v>205160</v>
          </cell>
          <cell r="M92">
            <v>225160</v>
          </cell>
          <cell r="N92">
            <v>225400</v>
          </cell>
        </row>
        <row r="93">
          <cell r="B93" t="str">
            <v>NONE - NONE</v>
          </cell>
          <cell r="C93">
            <v>4048651</v>
          </cell>
          <cell r="D93">
            <v>6418928</v>
          </cell>
          <cell r="E93">
            <v>9378732</v>
          </cell>
          <cell r="F93">
            <v>10996014</v>
          </cell>
          <cell r="G93">
            <v>13474935</v>
          </cell>
          <cell r="H93">
            <v>18410230</v>
          </cell>
          <cell r="I93">
            <v>24190433</v>
          </cell>
          <cell r="J93">
            <v>626995</v>
          </cell>
          <cell r="K93">
            <v>732180</v>
          </cell>
          <cell r="L93">
            <v>33179747</v>
          </cell>
          <cell r="M93">
            <v>36224934</v>
          </cell>
          <cell r="N93">
            <v>42713767</v>
          </cell>
        </row>
        <row r="94">
          <cell r="B94" t="str">
            <v>RE998 - NONE</v>
          </cell>
          <cell r="C94">
            <v>17376</v>
          </cell>
          <cell r="D94">
            <v>4051</v>
          </cell>
          <cell r="E94">
            <v>203391</v>
          </cell>
          <cell r="F94">
            <v>301385</v>
          </cell>
          <cell r="G94">
            <v>339825</v>
          </cell>
          <cell r="H94">
            <v>419342</v>
          </cell>
          <cell r="I94">
            <v>599833</v>
          </cell>
          <cell r="J94">
            <v>16460803</v>
          </cell>
          <cell r="K94">
            <v>18412923</v>
          </cell>
          <cell r="L94">
            <v>804107</v>
          </cell>
          <cell r="M94">
            <v>954033</v>
          </cell>
          <cell r="N94">
            <v>1116266</v>
          </cell>
        </row>
        <row r="95">
          <cell r="B95" t="str">
            <v>RE999 - NONE</v>
          </cell>
          <cell r="C95">
            <v>1460405</v>
          </cell>
          <cell r="D95">
            <v>3981554</v>
          </cell>
          <cell r="E95">
            <v>6521969</v>
          </cell>
          <cell r="F95">
            <v>8332044</v>
          </cell>
          <cell r="G95">
            <v>10103158</v>
          </cell>
          <cell r="H95">
            <v>12505793</v>
          </cell>
          <cell r="I95">
            <v>14595838</v>
          </cell>
          <cell r="J95">
            <v>67611</v>
          </cell>
          <cell r="K95">
            <v>67611</v>
          </cell>
          <cell r="L95">
            <v>20070423</v>
          </cell>
          <cell r="M95">
            <v>22255044</v>
          </cell>
          <cell r="N95">
            <v>24746894</v>
          </cell>
        </row>
        <row r="96">
          <cell r="B96" t="str">
            <v>OMASP-OMA SERVICE PROVIDER</v>
          </cell>
          <cell r="C96">
            <v>30995</v>
          </cell>
          <cell r="D96">
            <v>51126</v>
          </cell>
          <cell r="E96">
            <v>54742</v>
          </cell>
          <cell r="F96">
            <v>65503</v>
          </cell>
          <cell r="G96">
            <v>71409</v>
          </cell>
          <cell r="H96">
            <v>67611</v>
          </cell>
          <cell r="I96">
            <v>67611</v>
          </cell>
          <cell r="J96">
            <v>67611</v>
          </cell>
          <cell r="K96">
            <v>67611</v>
          </cell>
          <cell r="L96">
            <v>67611</v>
          </cell>
          <cell r="M96">
            <v>67611</v>
          </cell>
          <cell r="N96">
            <v>67611</v>
          </cell>
        </row>
        <row r="97">
          <cell r="B97" t="str">
            <v>NONE - NONE</v>
          </cell>
          <cell r="C97">
            <v>30995</v>
          </cell>
          <cell r="D97">
            <v>51126</v>
          </cell>
          <cell r="E97">
            <v>54742</v>
          </cell>
          <cell r="F97">
            <v>65503</v>
          </cell>
          <cell r="G97">
            <v>71409</v>
          </cell>
          <cell r="H97">
            <v>67611</v>
          </cell>
          <cell r="I97">
            <v>67611</v>
          </cell>
          <cell r="J97">
            <v>45702</v>
          </cell>
          <cell r="K97">
            <v>45702</v>
          </cell>
          <cell r="L97">
            <v>67611</v>
          </cell>
          <cell r="M97">
            <v>67611</v>
          </cell>
          <cell r="N97">
            <v>67611</v>
          </cell>
        </row>
        <row r="98">
          <cell r="B98" t="str">
            <v>OVHD-Overhead Project</v>
          </cell>
          <cell r="H98">
            <v>14580519</v>
          </cell>
          <cell r="I98">
            <v>45702</v>
          </cell>
          <cell r="J98">
            <v>7886196</v>
          </cell>
          <cell r="K98">
            <v>8917317</v>
          </cell>
          <cell r="L98">
            <v>9687709</v>
          </cell>
          <cell r="N98">
            <v>45702</v>
          </cell>
        </row>
        <row r="99">
          <cell r="B99" t="str">
            <v>RDXMB-Ext Rev for Small Distribu Wrk</v>
          </cell>
          <cell r="C99">
            <v>-14853</v>
          </cell>
          <cell r="D99">
            <v>-26364</v>
          </cell>
          <cell r="E99">
            <v>27</v>
          </cell>
          <cell r="F99">
            <v>-175000</v>
          </cell>
          <cell r="G99">
            <v>-175000</v>
          </cell>
          <cell r="H99">
            <v>-10637448</v>
          </cell>
          <cell r="I99">
            <v>0</v>
          </cell>
          <cell r="J99">
            <v>477</v>
          </cell>
          <cell r="K99">
            <v>477</v>
          </cell>
          <cell r="M99">
            <v>477</v>
          </cell>
          <cell r="N99">
            <v>11599958</v>
          </cell>
        </row>
        <row r="100">
          <cell r="B100" t="str">
            <v>RECIB-Intra Business Billing Project</v>
          </cell>
          <cell r="C100">
            <v>608899</v>
          </cell>
          <cell r="D100">
            <v>1830160</v>
          </cell>
          <cell r="E100">
            <v>27</v>
          </cell>
          <cell r="F100">
            <v>3687831</v>
          </cell>
          <cell r="G100">
            <v>4659491</v>
          </cell>
          <cell r="H100">
            <v>6012441</v>
          </cell>
          <cell r="I100">
            <v>7135964</v>
          </cell>
          <cell r="J100">
            <v>477</v>
          </cell>
          <cell r="K100">
            <v>477</v>
          </cell>
          <cell r="M100">
            <v>477</v>
          </cell>
          <cell r="N100">
            <v>0</v>
          </cell>
        </row>
        <row r="101">
          <cell r="B101" t="str">
            <v>RECMB-External Work- misc small jobs</v>
          </cell>
          <cell r="C101">
            <v>0</v>
          </cell>
          <cell r="D101">
            <v>0</v>
          </cell>
          <cell r="E101">
            <v>3001655</v>
          </cell>
          <cell r="F101">
            <v>-581289</v>
          </cell>
          <cell r="G101">
            <v>-581289</v>
          </cell>
          <cell r="H101">
            <v>-1112084</v>
          </cell>
          <cell r="I101">
            <v>7065851</v>
          </cell>
          <cell r="J101">
            <v>7809126</v>
          </cell>
          <cell r="K101">
            <v>8824658</v>
          </cell>
          <cell r="M101">
            <v>10166451</v>
          </cell>
          <cell r="N101">
            <v>-2120189</v>
          </cell>
        </row>
        <row r="102">
          <cell r="B102" t="str">
            <v>RTXMB-Ext Rev for Small Transm Work</v>
          </cell>
          <cell r="C102">
            <v>-884789</v>
          </cell>
          <cell r="D102">
            <v>-2279826</v>
          </cell>
          <cell r="E102">
            <v>162044</v>
          </cell>
          <cell r="F102">
            <v>-419225</v>
          </cell>
          <cell r="G102">
            <v>-441381</v>
          </cell>
          <cell r="H102">
            <v>-795567</v>
          </cell>
          <cell r="I102">
            <v>330489</v>
          </cell>
          <cell r="J102">
            <v>345322</v>
          </cell>
          <cell r="K102">
            <v>371723</v>
          </cell>
          <cell r="M102">
            <v>425321</v>
          </cell>
          <cell r="N102">
            <v>-11145596</v>
          </cell>
        </row>
        <row r="104">
          <cell r="K104" t="str">
            <v>to be confirmed</v>
          </cell>
          <cell r="L104" t="str">
            <v>to be confirmed</v>
          </cell>
        </row>
        <row r="106">
          <cell r="B106" t="str">
            <v>Calculated Values</v>
          </cell>
        </row>
        <row r="107">
          <cell r="A107">
            <v>101</v>
          </cell>
          <cell r="B107" t="str">
            <v>Tx project charges (PC)</v>
          </cell>
          <cell r="C107">
            <v>2178967</v>
          </cell>
          <cell r="D107">
            <v>4088295</v>
          </cell>
          <cell r="E107">
            <v>6126816</v>
          </cell>
          <cell r="F107">
            <v>8566241</v>
          </cell>
          <cell r="G107">
            <v>10655245</v>
          </cell>
          <cell r="H107">
            <v>12760349</v>
          </cell>
          <cell r="I107">
            <v>14941129</v>
          </cell>
          <cell r="J107">
            <v>16899708</v>
          </cell>
          <cell r="K107">
            <v>18821812</v>
          </cell>
          <cell r="L107">
            <v>21057597</v>
          </cell>
          <cell r="M107">
            <v>23373642</v>
          </cell>
          <cell r="N107">
            <v>25483756</v>
          </cell>
        </row>
        <row r="108">
          <cell r="A108" t="str">
            <v>101N</v>
          </cell>
          <cell r="C108">
            <v>0</v>
          </cell>
          <cell r="D108">
            <v>0</v>
          </cell>
          <cell r="E108">
            <v>0</v>
          </cell>
          <cell r="F108">
            <v>0</v>
          </cell>
          <cell r="G108">
            <v>0</v>
          </cell>
          <cell r="H108">
            <v>1992818</v>
          </cell>
          <cell r="I108">
            <v>2146275</v>
          </cell>
          <cell r="J108">
            <v>601049</v>
          </cell>
          <cell r="K108">
            <v>2874637</v>
          </cell>
          <cell r="L108">
            <v>2266720</v>
          </cell>
          <cell r="M108">
            <v>3999283</v>
          </cell>
          <cell r="N108">
            <v>3555172</v>
          </cell>
        </row>
        <row r="109">
          <cell r="A109">
            <v>102</v>
          </cell>
          <cell r="B109" t="str">
            <v>Dx project charges (PC)</v>
          </cell>
          <cell r="C109">
            <v>2591149</v>
          </cell>
          <cell r="D109">
            <v>4874936</v>
          </cell>
          <cell r="E109">
            <v>7319056</v>
          </cell>
          <cell r="F109">
            <v>10354971</v>
          </cell>
          <cell r="G109">
            <v>12858494</v>
          </cell>
          <cell r="H109">
            <v>15394925</v>
          </cell>
          <cell r="I109">
            <v>17843394</v>
          </cell>
          <cell r="J109">
            <v>20181176</v>
          </cell>
          <cell r="K109">
            <v>22662209</v>
          </cell>
          <cell r="L109">
            <v>25311328</v>
          </cell>
          <cell r="M109">
            <v>27862475</v>
          </cell>
          <cell r="N109">
            <v>30373119</v>
          </cell>
        </row>
        <row r="111">
          <cell r="A111">
            <v>108</v>
          </cell>
          <cell r="B111" t="str">
            <v>Tx project charges (PC)</v>
          </cell>
          <cell r="C111">
            <v>27616</v>
          </cell>
          <cell r="D111">
            <v>1610</v>
          </cell>
          <cell r="E111">
            <v>170046</v>
          </cell>
          <cell r="F111">
            <v>217406</v>
          </cell>
          <cell r="G111">
            <v>376846</v>
          </cell>
          <cell r="H111">
            <v>398793</v>
          </cell>
          <cell r="I111">
            <v>409459</v>
          </cell>
          <cell r="J111">
            <v>432941</v>
          </cell>
          <cell r="K111">
            <v>646457</v>
          </cell>
          <cell r="L111">
            <v>506888</v>
          </cell>
          <cell r="M111">
            <v>547856</v>
          </cell>
          <cell r="N111">
            <v>618077</v>
          </cell>
        </row>
        <row r="112">
          <cell r="A112">
            <v>112</v>
          </cell>
          <cell r="B112" t="str">
            <v>Information Management Services - Target BU300, SP=212</v>
          </cell>
          <cell r="C112">
            <v>446789</v>
          </cell>
          <cell r="D112">
            <v>1993023</v>
          </cell>
          <cell r="E112">
            <v>5533200</v>
          </cell>
          <cell r="F112">
            <v>5601798</v>
          </cell>
          <cell r="G112">
            <v>6231434</v>
          </cell>
          <cell r="H112">
            <v>7723600</v>
          </cell>
          <cell r="I112">
            <v>8478434</v>
          </cell>
          <cell r="J112">
            <v>8667567</v>
          </cell>
          <cell r="K112">
            <v>9159136</v>
          </cell>
          <cell r="L112">
            <v>9675138</v>
          </cell>
          <cell r="M112">
            <v>10358782</v>
          </cell>
          <cell r="N112">
            <v>11486630</v>
          </cell>
        </row>
        <row r="113">
          <cell r="A113" t="str">
            <v>113N</v>
          </cell>
          <cell r="B113" t="str">
            <v>Operating IT - SP = 211 &amp; 217</v>
          </cell>
          <cell r="C113">
            <v>0</v>
          </cell>
          <cell r="D113">
            <v>0</v>
          </cell>
          <cell r="E113">
            <v>0</v>
          </cell>
          <cell r="F113">
            <v>0</v>
          </cell>
          <cell r="G113">
            <v>0</v>
          </cell>
          <cell r="H113">
            <v>197958</v>
          </cell>
          <cell r="I113">
            <v>212216</v>
          </cell>
          <cell r="J113">
            <v>233829</v>
          </cell>
          <cell r="K113">
            <v>286796</v>
          </cell>
          <cell r="L113">
            <v>281519</v>
          </cell>
          <cell r="M113">
            <v>312816</v>
          </cell>
          <cell r="N113">
            <v>627266</v>
          </cell>
        </row>
        <row r="114">
          <cell r="A114" t="str">
            <v>119N</v>
          </cell>
          <cell r="B114" t="str">
            <v>Operating IT - SP = 211 &amp; 217</v>
          </cell>
          <cell r="C114">
            <v>0</v>
          </cell>
          <cell r="D114">
            <v>0</v>
          </cell>
          <cell r="E114">
            <v>0</v>
          </cell>
          <cell r="F114">
            <v>0</v>
          </cell>
          <cell r="G114">
            <v>0</v>
          </cell>
          <cell r="H114">
            <v>12331596</v>
          </cell>
          <cell r="I114">
            <v>13450042</v>
          </cell>
          <cell r="J114">
            <v>15220053</v>
          </cell>
          <cell r="K114">
            <v>16428926</v>
          </cell>
          <cell r="L114">
            <v>17115038</v>
          </cell>
          <cell r="M114">
            <v>16303816</v>
          </cell>
          <cell r="N114">
            <v>18205979</v>
          </cell>
        </row>
        <row r="115">
          <cell r="A115" t="str">
            <v>120N</v>
          </cell>
          <cell r="B115" t="str">
            <v>Operating IT - SP = 211 &amp; 217</v>
          </cell>
          <cell r="C115">
            <v>0</v>
          </cell>
          <cell r="D115">
            <v>0</v>
          </cell>
          <cell r="E115">
            <v>0</v>
          </cell>
          <cell r="F115">
            <v>0</v>
          </cell>
          <cell r="G115">
            <v>0</v>
          </cell>
          <cell r="H115">
            <v>1013341</v>
          </cell>
          <cell r="I115">
            <v>1536878</v>
          </cell>
          <cell r="J115">
            <v>1618589</v>
          </cell>
          <cell r="K115">
            <v>1682863</v>
          </cell>
          <cell r="L115">
            <v>1945980</v>
          </cell>
          <cell r="M115">
            <v>2098964</v>
          </cell>
          <cell r="N115">
            <v>2346653</v>
          </cell>
        </row>
      </sheetData>
      <sheetData sheetId="16">
        <row r="8">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A9">
            <v>201</v>
          </cell>
          <cell r="B9" t="str">
            <v>Information Management Services - "Computers"</v>
          </cell>
          <cell r="C9">
            <v>20811</v>
          </cell>
          <cell r="D9">
            <v>959918</v>
          </cell>
          <cell r="E9">
            <v>1888371</v>
          </cell>
          <cell r="F9">
            <v>2436370</v>
          </cell>
          <cell r="G9">
            <v>3230793</v>
          </cell>
          <cell r="H9">
            <v>4038926</v>
          </cell>
          <cell r="I9">
            <v>4954540</v>
          </cell>
          <cell r="J9">
            <v>5099018</v>
          </cell>
          <cell r="K9">
            <v>5651444</v>
          </cell>
          <cell r="L9">
            <v>6157753</v>
          </cell>
          <cell r="M9">
            <v>6493470</v>
          </cell>
          <cell r="N9">
            <v>8826764</v>
          </cell>
        </row>
        <row r="10">
          <cell r="A10">
            <v>202</v>
          </cell>
          <cell r="B10" t="str">
            <v>Corporate Functions &amp; Services - "Office Equipment"</v>
          </cell>
          <cell r="C10">
            <v>0</v>
          </cell>
          <cell r="D10">
            <v>-2887</v>
          </cell>
          <cell r="E10">
            <v>57279</v>
          </cell>
          <cell r="F10">
            <v>74693</v>
          </cell>
          <cell r="G10">
            <v>74693</v>
          </cell>
          <cell r="H10">
            <v>88340</v>
          </cell>
          <cell r="I10">
            <v>28393</v>
          </cell>
          <cell r="J10">
            <v>28393</v>
          </cell>
          <cell r="K10">
            <v>28393</v>
          </cell>
          <cell r="L10">
            <v>300808</v>
          </cell>
          <cell r="M10">
            <v>157744</v>
          </cell>
          <cell r="N10">
            <v>787417</v>
          </cell>
        </row>
        <row r="11">
          <cell r="A11">
            <v>203</v>
          </cell>
          <cell r="B11" t="str">
            <v>Corporate Level Adjustments - MFA</v>
          </cell>
        </row>
        <row r="12">
          <cell r="A12">
            <v>204</v>
          </cell>
          <cell r="B12" t="str">
            <v xml:space="preserve">Corporate Level Adjustments - Major </v>
          </cell>
        </row>
        <row r="13">
          <cell r="B13" t="str">
            <v>HOI - Hydro One Inc. Allocations</v>
          </cell>
        </row>
        <row r="14">
          <cell r="A14">
            <v>205</v>
          </cell>
          <cell r="B14" t="str">
            <v>Allocations to other Subs: (209+210+211+213)</v>
          </cell>
          <cell r="C14">
            <v>-358770</v>
          </cell>
          <cell r="D14">
            <v>-717540</v>
          </cell>
          <cell r="E14">
            <v>-1076310</v>
          </cell>
          <cell r="F14">
            <v>-1455184</v>
          </cell>
          <cell r="G14">
            <v>-1793850</v>
          </cell>
          <cell r="H14">
            <v>-2192828</v>
          </cell>
          <cell r="I14">
            <v>-2511390</v>
          </cell>
          <cell r="J14">
            <v>-2870160</v>
          </cell>
          <cell r="K14">
            <v>-3289242</v>
          </cell>
          <cell r="L14">
            <v>-3587700</v>
          </cell>
          <cell r="M14">
            <v>-3946470</v>
          </cell>
          <cell r="N14">
            <v>-4385656</v>
          </cell>
        </row>
        <row r="15">
          <cell r="A15">
            <v>206</v>
          </cell>
          <cell r="B15" t="str">
            <v>Allocation from HONI CFS (212)</v>
          </cell>
          <cell r="C15">
            <v>107783</v>
          </cell>
          <cell r="D15">
            <v>215566</v>
          </cell>
          <cell r="E15">
            <v>323349</v>
          </cell>
          <cell r="F15">
            <v>431132</v>
          </cell>
          <cell r="G15">
            <v>538915</v>
          </cell>
          <cell r="H15">
            <v>646698</v>
          </cell>
          <cell r="I15">
            <v>754481</v>
          </cell>
          <cell r="J15">
            <v>862264</v>
          </cell>
          <cell r="K15">
            <v>970047</v>
          </cell>
          <cell r="L15">
            <v>1077830</v>
          </cell>
          <cell r="M15">
            <v>1185613</v>
          </cell>
          <cell r="N15">
            <v>1293396</v>
          </cell>
        </row>
        <row r="16">
          <cell r="A16">
            <v>207</v>
          </cell>
          <cell r="B16" t="str">
            <v>Unassigned HOI (GL # 59)</v>
          </cell>
          <cell r="C16">
            <v>512</v>
          </cell>
          <cell r="D16">
            <v>1094</v>
          </cell>
          <cell r="E16">
            <v>1990</v>
          </cell>
          <cell r="F16">
            <v>2116</v>
          </cell>
          <cell r="G16">
            <v>2116</v>
          </cell>
          <cell r="H16">
            <v>2166</v>
          </cell>
          <cell r="I16">
            <v>2268</v>
          </cell>
          <cell r="J16">
            <v>2423</v>
          </cell>
          <cell r="K16">
            <v>2423</v>
          </cell>
          <cell r="L16">
            <v>2423</v>
          </cell>
          <cell r="M16">
            <v>2423</v>
          </cell>
          <cell r="N16">
            <v>2715</v>
          </cell>
        </row>
        <row r="17">
          <cell r="A17">
            <v>208</v>
          </cell>
          <cell r="B17" t="str">
            <v>Other</v>
          </cell>
          <cell r="C17">
            <v>-6729</v>
          </cell>
          <cell r="D17">
            <v>-13266</v>
          </cell>
          <cell r="E17">
            <v>-570434</v>
          </cell>
          <cell r="F17">
            <v>-567044</v>
          </cell>
          <cell r="G17">
            <v>-580240</v>
          </cell>
          <cell r="H17">
            <v>-557463</v>
          </cell>
          <cell r="I17">
            <v>-490488</v>
          </cell>
          <cell r="J17">
            <v>108817</v>
          </cell>
          <cell r="K17">
            <v>-736311</v>
          </cell>
          <cell r="L17">
            <v>-855904</v>
          </cell>
          <cell r="M17">
            <v>-855568</v>
          </cell>
          <cell r="N17">
            <v>-1133674</v>
          </cell>
        </row>
        <row r="18">
          <cell r="B18" t="str">
            <v>HOI Allocations and Adjustment (GL #35)</v>
          </cell>
          <cell r="C18">
            <v>-257716</v>
          </cell>
          <cell r="D18">
            <v>-515240</v>
          </cell>
          <cell r="E18">
            <v>-1323395</v>
          </cell>
          <cell r="F18">
            <v>-1591096</v>
          </cell>
          <cell r="G18">
            <v>-1835175</v>
          </cell>
          <cell r="H18">
            <v>-2103593</v>
          </cell>
          <cell r="I18">
            <v>-2247397</v>
          </cell>
          <cell r="J18">
            <v>-1899079</v>
          </cell>
          <cell r="K18">
            <v>-3055506</v>
          </cell>
          <cell r="L18">
            <v>-3365774</v>
          </cell>
          <cell r="M18">
            <v>-3616425</v>
          </cell>
          <cell r="N18">
            <v>-4225934</v>
          </cell>
        </row>
        <row r="19">
          <cell r="A19">
            <v>215</v>
          </cell>
          <cell r="B19" t="str">
            <v>LBSS Revenue</v>
          </cell>
          <cell r="C19">
            <v>881669</v>
          </cell>
          <cell r="D19">
            <v>2288217</v>
          </cell>
          <cell r="E19">
            <v>3055184</v>
          </cell>
          <cell r="F19">
            <v>3899789</v>
          </cell>
          <cell r="G19">
            <v>4716348</v>
          </cell>
          <cell r="H19">
            <v>6027260</v>
          </cell>
          <cell r="I19">
            <v>6781054</v>
          </cell>
          <cell r="J19">
            <v>7584050</v>
          </cell>
          <cell r="K19">
            <v>8952321</v>
          </cell>
          <cell r="L19">
            <v>10238397</v>
          </cell>
          <cell r="M19">
            <v>12442111</v>
          </cell>
          <cell r="N19">
            <v>13540929</v>
          </cell>
        </row>
        <row r="24">
          <cell r="B24" t="str">
            <v>Any additional rows required must be added above this line</v>
          </cell>
        </row>
        <row r="26">
          <cell r="B26" t="str">
            <v>Calculated Values</v>
          </cell>
        </row>
        <row r="27">
          <cell r="A27">
            <v>209</v>
          </cell>
          <cell r="B27" t="str">
            <v>HOI CF&amp;S to Remotes</v>
          </cell>
          <cell r="C27">
            <v>-745</v>
          </cell>
          <cell r="D27">
            <v>-1490</v>
          </cell>
          <cell r="E27">
            <v>-2235</v>
          </cell>
          <cell r="F27">
            <v>-2980</v>
          </cell>
          <cell r="G27">
            <v>-3725</v>
          </cell>
          <cell r="H27">
            <v>-4470</v>
          </cell>
          <cell r="I27">
            <v>-5215</v>
          </cell>
          <cell r="J27">
            <v>-5960</v>
          </cell>
          <cell r="K27">
            <v>-6705</v>
          </cell>
          <cell r="L27">
            <v>-7450</v>
          </cell>
          <cell r="M27">
            <v>-8195</v>
          </cell>
          <cell r="N27">
            <v>-8940</v>
          </cell>
        </row>
        <row r="28">
          <cell r="A28">
            <v>210</v>
          </cell>
          <cell r="B28" t="str">
            <v>HOI CF&amp;S toTelecom</v>
          </cell>
          <cell r="C28">
            <v>-2039</v>
          </cell>
          <cell r="D28">
            <v>-4078</v>
          </cell>
          <cell r="E28">
            <v>-6117</v>
          </cell>
          <cell r="F28">
            <v>-8156</v>
          </cell>
          <cell r="G28">
            <v>-10195</v>
          </cell>
          <cell r="H28">
            <v>-12234</v>
          </cell>
          <cell r="I28">
            <v>-14273</v>
          </cell>
          <cell r="J28">
            <v>-16312</v>
          </cell>
          <cell r="K28">
            <v>-18351</v>
          </cell>
          <cell r="L28">
            <v>-20390</v>
          </cell>
          <cell r="M28">
            <v>-22429</v>
          </cell>
          <cell r="N28">
            <v>-24468</v>
          </cell>
        </row>
        <row r="29">
          <cell r="A29">
            <v>211</v>
          </cell>
          <cell r="B29" t="str">
            <v>HOI to Networks</v>
          </cell>
          <cell r="C29">
            <v>-355986</v>
          </cell>
          <cell r="D29">
            <v>-711972</v>
          </cell>
          <cell r="E29">
            <v>-1067958</v>
          </cell>
          <cell r="F29">
            <v>-1423944</v>
          </cell>
          <cell r="G29">
            <v>-1779930</v>
          </cell>
          <cell r="H29">
            <v>-2135916</v>
          </cell>
          <cell r="I29">
            <v>-2491902</v>
          </cell>
          <cell r="J29">
            <v>-2847888</v>
          </cell>
          <cell r="K29">
            <v>-3203874</v>
          </cell>
          <cell r="L29">
            <v>-3559860</v>
          </cell>
          <cell r="M29">
            <v>-3915846</v>
          </cell>
          <cell r="N29">
            <v>-4271832</v>
          </cell>
        </row>
        <row r="30">
          <cell r="A30">
            <v>212</v>
          </cell>
          <cell r="B30" t="str">
            <v>Networks CF&amp;S to HOI</v>
          </cell>
          <cell r="C30">
            <v>107783</v>
          </cell>
          <cell r="D30">
            <v>215566</v>
          </cell>
          <cell r="E30">
            <v>323349</v>
          </cell>
          <cell r="F30">
            <v>431132</v>
          </cell>
          <cell r="G30">
            <v>538915</v>
          </cell>
          <cell r="H30">
            <v>646698</v>
          </cell>
          <cell r="I30">
            <v>754481</v>
          </cell>
          <cell r="J30">
            <v>862264</v>
          </cell>
          <cell r="K30">
            <v>970047</v>
          </cell>
          <cell r="L30">
            <v>1077830</v>
          </cell>
          <cell r="M30">
            <v>1185613</v>
          </cell>
          <cell r="N30">
            <v>1293396</v>
          </cell>
        </row>
        <row r="31">
          <cell r="A31">
            <v>213</v>
          </cell>
          <cell r="B31" t="str">
            <v>Summarized to Billing - Brampton</v>
          </cell>
          <cell r="C31">
            <v>0</v>
          </cell>
          <cell r="D31">
            <v>0</v>
          </cell>
          <cell r="F31">
            <v>-20104</v>
          </cell>
          <cell r="G31">
            <v>0</v>
          </cell>
          <cell r="H31">
            <v>-40208</v>
          </cell>
          <cell r="I31">
            <v>0</v>
          </cell>
          <cell r="J31">
            <v>0</v>
          </cell>
          <cell r="K31">
            <v>-60312</v>
          </cell>
          <cell r="L31">
            <v>0</v>
          </cell>
          <cell r="M31">
            <v>0</v>
          </cell>
          <cell r="N31">
            <v>-80416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row r="2">
          <cell r="B2" t="str">
            <v>Area</v>
          </cell>
          <cell r="C2" t="str">
            <v>Group</v>
          </cell>
        </row>
        <row r="3">
          <cell r="B3" t="str">
            <v>AM - Business Integration</v>
          </cell>
          <cell r="C3" t="str">
            <v>Asset Management</v>
          </cell>
        </row>
        <row r="4">
          <cell r="B4" t="str">
            <v>AM - Distribution Bus Devel</v>
          </cell>
          <cell r="C4" t="str">
            <v>Asset Management</v>
          </cell>
        </row>
        <row r="5">
          <cell r="B5" t="str">
            <v>AM - Facilities &amp; Real Estate</v>
          </cell>
          <cell r="C5" t="str">
            <v>Asset Management</v>
          </cell>
        </row>
        <row r="6">
          <cell r="B6" t="str">
            <v>AM - Strategy &amp; Conservation</v>
          </cell>
          <cell r="C6" t="str">
            <v>Asset Management</v>
          </cell>
        </row>
        <row r="7">
          <cell r="B7" t="str">
            <v>AM - System Investment</v>
          </cell>
          <cell r="C7" t="str">
            <v>Asset Management</v>
          </cell>
        </row>
        <row r="8">
          <cell r="B8" t="str">
            <v>AM - Work Program Opt</v>
          </cell>
          <cell r="C8" t="str">
            <v>Asset Management</v>
          </cell>
        </row>
        <row r="9">
          <cell r="B9" t="str">
            <v>AM Business Transformation</v>
          </cell>
          <cell r="C9" t="str">
            <v>Asset Management</v>
          </cell>
        </row>
        <row r="10">
          <cell r="B10" t="str">
            <v>CO - Customer Care</v>
          </cell>
          <cell r="C10" t="str">
            <v>Customer Care</v>
          </cell>
        </row>
        <row r="11">
          <cell r="B11" t="str">
            <v>E&amp;CS - INRGI CT ADM</v>
          </cell>
          <cell r="C11" t="str">
            <v>Asset Management</v>
          </cell>
        </row>
        <row r="12">
          <cell r="B12" t="str">
            <v>GO - Customer Business Relations</v>
          </cell>
          <cell r="C12" t="str">
            <v>Asset Management</v>
          </cell>
        </row>
        <row r="13">
          <cell r="B13" t="str">
            <v>GO - Dispatch</v>
          </cell>
          <cell r="C13" t="str">
            <v>OPERATING</v>
          </cell>
        </row>
        <row r="14">
          <cell r="B14" t="str">
            <v>GO - Grid</v>
          </cell>
          <cell r="C14" t="str">
            <v>OPERATING</v>
          </cell>
        </row>
        <row r="15">
          <cell r="B15" t="str">
            <v>GO - OPERATING</v>
          </cell>
          <cell r="C15" t="str">
            <v>OPERATING</v>
          </cell>
        </row>
        <row r="16">
          <cell r="B16" t="str">
            <v>GO - Operating Mgr</v>
          </cell>
          <cell r="C16" t="str">
            <v>OPERATING</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nrCSO"/>
      <sheetName val="INInrSettle"/>
      <sheetName val="INInrFin"/>
      <sheetName val="INInrSMS"/>
      <sheetName val="INInrHR"/>
      <sheetName val="INInrIT"/>
    </sheetNames>
    <sheetDataSet>
      <sheetData sheetId="0">
        <row r="2">
          <cell r="B2" t="str">
            <v>ESTIMATED INERGI SOW COST DISTRIBUTION</v>
          </cell>
        </row>
      </sheetData>
      <sheetData sheetId="1" refreshError="1"/>
      <sheetData sheetId="2" refreshError="1"/>
      <sheetData sheetId="3" refreshError="1"/>
      <sheetData sheetId="4" refreshError="1"/>
      <sheetData sheetId="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row r="8">
          <cell r="B8">
            <v>0.21640000000000001</v>
          </cell>
        </row>
        <row r="9">
          <cell r="B9">
            <v>0.78359999999999996</v>
          </cell>
        </row>
        <row r="23">
          <cell r="B23">
            <v>1.0276000000000001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row r="1">
          <cell r="A1" t="str">
            <v>SR Number</v>
          </cell>
          <cell r="B1" t="str">
            <v>Title</v>
          </cell>
          <cell r="C1" t="str">
            <v>Project Manager</v>
          </cell>
          <cell r="D1" t="str">
            <v>Business Unit</v>
          </cell>
          <cell r="E1" t="str">
            <v>Stage of solution to SR</v>
          </cell>
          <cell r="F1" t="str">
            <v>Client PID(s)</v>
          </cell>
          <cell r="G1" t="str">
            <v>ETS PID(s)</v>
          </cell>
          <cell r="H1" t="str">
            <v>Work Order(s)</v>
          </cell>
          <cell r="I1" t="str">
            <v>Status Date</v>
          </cell>
          <cell r="J1" t="str">
            <v>Status</v>
          </cell>
          <cell r="K1" t="str">
            <v>% complete</v>
          </cell>
          <cell r="L1" t="str">
            <v>Original Total Budget</v>
          </cell>
          <cell r="M1" t="str">
            <v>Currently Approved Total Budget</v>
          </cell>
          <cell r="N1" t="str">
            <v>Original Budgeted HW and SW</v>
          </cell>
          <cell r="O1" t="str">
            <v>Currently Budgeted HW and SW</v>
          </cell>
          <cell r="P1" t="str">
            <v>Current Year Total Budget</v>
          </cell>
          <cell r="Q1" t="str">
            <v>Client/Business Labour (SME and CM) Budget</v>
          </cell>
          <cell r="R1" t="str">
            <v xml:space="preserve">Planned Project Start Date: </v>
          </cell>
          <cell r="S1" t="str">
            <v>Original Project End Date</v>
          </cell>
          <cell r="T1" t="str">
            <v>Currently Approved End Date</v>
          </cell>
          <cell r="U1" t="str">
            <v>Estimated End Date (EED)</v>
          </cell>
          <cell r="V1" t="str">
            <v>Planned Cost from project start to date</v>
          </cell>
          <cell r="W1" t="str">
            <v>Estimated Actual Total Project Cost to date</v>
          </cell>
          <cell r="X1" t="str">
            <v>Estimate AT Completion (EAC) Total Project Cost</v>
          </cell>
          <cell r="Y1" t="str">
            <v>Committed to date HW and SW costs (at time of PO Issuance)</v>
          </cell>
          <cell r="Z1" t="str">
            <v>Posted to date HW and SW costs in Passport</v>
          </cell>
          <cell r="AA1" t="str">
            <v>Estimated Actual P-Card Charges</v>
          </cell>
          <cell r="AB1" t="str">
            <v>Last Reporting Period P-Card Charges have been reconciled</v>
          </cell>
          <cell r="AC1" t="str">
            <v>Actual Business Costs</v>
          </cell>
          <cell r="AD1" t="str">
            <v>Current Year Actual Total Project Cost</v>
          </cell>
        </row>
        <row r="2">
          <cell r="A2">
            <v>1167</v>
          </cell>
          <cell r="B2" t="str">
            <v>VPN Service Offering</v>
          </cell>
          <cell r="C2" t="str">
            <v>Gilligan, Brian</v>
          </cell>
          <cell r="D2" t="str">
            <v>ETS</v>
          </cell>
          <cell r="E2" t="str">
            <v>Fulfill</v>
          </cell>
          <cell r="G2">
            <v>600000361</v>
          </cell>
          <cell r="H2">
            <v>250449</v>
          </cell>
          <cell r="I2" t="str">
            <v>26-04-2002</v>
          </cell>
          <cell r="J2" t="str">
            <v>Red</v>
          </cell>
          <cell r="K2">
            <v>75</v>
          </cell>
          <cell r="L2">
            <v>680000</v>
          </cell>
          <cell r="M2">
            <v>680000</v>
          </cell>
          <cell r="N2">
            <v>50000</v>
          </cell>
          <cell r="O2">
            <v>50000</v>
          </cell>
          <cell r="P2">
            <v>250000</v>
          </cell>
          <cell r="R2" t="str">
            <v>30-05-2001</v>
          </cell>
          <cell r="S2">
            <v>37260</v>
          </cell>
          <cell r="T2">
            <v>37260</v>
          </cell>
          <cell r="U2" t="str">
            <v>14-06-2002</v>
          </cell>
          <cell r="V2">
            <v>400000</v>
          </cell>
          <cell r="W2">
            <v>311275</v>
          </cell>
          <cell r="X2">
            <v>350000</v>
          </cell>
          <cell r="Y2">
            <v>50017</v>
          </cell>
          <cell r="Z2">
            <v>50017</v>
          </cell>
          <cell r="AA2">
            <v>700</v>
          </cell>
          <cell r="AD2">
            <v>164906</v>
          </cell>
        </row>
        <row r="3">
          <cell r="A3">
            <v>1185</v>
          </cell>
          <cell r="B3" t="str">
            <v>Outage Response Management System (ORMS) Ph1</v>
          </cell>
          <cell r="C3" t="str">
            <v>Leerdam, Ed</v>
          </cell>
          <cell r="D3" t="str">
            <v>Network Management</v>
          </cell>
          <cell r="E3" t="str">
            <v>Fulfill</v>
          </cell>
          <cell r="F3">
            <v>220002127</v>
          </cell>
          <cell r="G3" t="str">
            <v xml:space="preserve"> 600000693 940000067 600000561</v>
          </cell>
          <cell r="H3" t="str">
            <v xml:space="preserve"> 323428 H298706 263571</v>
          </cell>
          <cell r="I3" t="str">
            <v>29-03-2002</v>
          </cell>
          <cell r="J3" t="str">
            <v>Red</v>
          </cell>
          <cell r="K3">
            <v>39</v>
          </cell>
          <cell r="L3">
            <v>6966707</v>
          </cell>
          <cell r="M3">
            <v>6966707</v>
          </cell>
          <cell r="N3">
            <v>2461301</v>
          </cell>
          <cell r="O3">
            <v>2461301</v>
          </cell>
          <cell r="P3">
            <v>4121846</v>
          </cell>
          <cell r="Q3">
            <v>6485922</v>
          </cell>
          <cell r="R3" t="str">
            <v>19-11-2001</v>
          </cell>
          <cell r="S3" t="str">
            <v>31-07-2002</v>
          </cell>
          <cell r="T3" t="str">
            <v>26-07-2002</v>
          </cell>
          <cell r="U3">
            <v>37440</v>
          </cell>
          <cell r="V3">
            <v>5873438</v>
          </cell>
          <cell r="W3">
            <v>2606532</v>
          </cell>
          <cell r="X3">
            <v>6612774</v>
          </cell>
          <cell r="Y3">
            <v>673036</v>
          </cell>
          <cell r="Z3">
            <v>526500</v>
          </cell>
          <cell r="AC3">
            <v>2515632</v>
          </cell>
          <cell r="AD3">
            <v>2017292</v>
          </cell>
        </row>
        <row r="4">
          <cell r="A4">
            <v>1271</v>
          </cell>
          <cell r="B4" t="str">
            <v>Banking Products/Services Service Provider Selection</v>
          </cell>
          <cell r="C4" t="str">
            <v>Wiles, Jeannette</v>
          </cell>
          <cell r="D4" t="str">
            <v>Finance</v>
          </cell>
          <cell r="E4" t="str">
            <v>Fulfill</v>
          </cell>
          <cell r="F4">
            <v>900000003</v>
          </cell>
          <cell r="G4" t="str">
            <v xml:space="preserve"> 940000066 600000705</v>
          </cell>
          <cell r="H4" t="str">
            <v xml:space="preserve"> 324196 302425</v>
          </cell>
          <cell r="I4" t="str">
            <v>26-04-2002</v>
          </cell>
          <cell r="J4" t="str">
            <v>Red</v>
          </cell>
          <cell r="K4">
            <v>78</v>
          </cell>
          <cell r="L4">
            <v>419000</v>
          </cell>
          <cell r="M4">
            <v>419000</v>
          </cell>
          <cell r="P4">
            <v>419000</v>
          </cell>
          <cell r="R4" t="str">
            <v>19-12-2001</v>
          </cell>
          <cell r="S4" t="str">
            <v>31-03-2002</v>
          </cell>
          <cell r="T4" t="str">
            <v>31-05-2002</v>
          </cell>
          <cell r="U4" t="str">
            <v>31-05-2002</v>
          </cell>
          <cell r="V4">
            <v>375000</v>
          </cell>
          <cell r="W4">
            <v>267633</v>
          </cell>
          <cell r="X4">
            <v>497400</v>
          </cell>
          <cell r="AD4">
            <v>267633</v>
          </cell>
        </row>
        <row r="5">
          <cell r="A5">
            <v>1331</v>
          </cell>
          <cell r="B5" t="str">
            <v>SR1331 - CGE&amp;Y Pay Transition</v>
          </cell>
          <cell r="C5" t="str">
            <v>Thoms,Marylou</v>
          </cell>
          <cell r="D5" t="str">
            <v>Human Resources</v>
          </cell>
          <cell r="E5" t="str">
            <v>Fulfill</v>
          </cell>
          <cell r="G5">
            <v>600000525</v>
          </cell>
          <cell r="H5">
            <v>293539</v>
          </cell>
          <cell r="I5" t="str">
            <v>26-04-2002</v>
          </cell>
          <cell r="J5" t="str">
            <v>Red</v>
          </cell>
          <cell r="K5">
            <v>94</v>
          </cell>
          <cell r="L5">
            <v>187000</v>
          </cell>
          <cell r="M5">
            <v>187000</v>
          </cell>
          <cell r="R5">
            <v>37200</v>
          </cell>
          <cell r="S5" t="str">
            <v>30-03-2002</v>
          </cell>
          <cell r="T5" t="str">
            <v>30-03-2002</v>
          </cell>
          <cell r="U5">
            <v>37597</v>
          </cell>
          <cell r="V5">
            <v>187000</v>
          </cell>
          <cell r="W5">
            <v>120000</v>
          </cell>
          <cell r="X5">
            <v>120000</v>
          </cell>
        </row>
        <row r="6">
          <cell r="A6">
            <v>1209</v>
          </cell>
          <cell r="B6" t="str">
            <v>CSS Extract OEB SQI Processing</v>
          </cell>
          <cell r="C6" t="str">
            <v>Harris,Jim</v>
          </cell>
          <cell r="D6" t="str">
            <v>Regulatory &amp; Govt Affairs</v>
          </cell>
          <cell r="E6" t="str">
            <v>Fulfill</v>
          </cell>
          <cell r="F6">
            <v>200000185</v>
          </cell>
          <cell r="G6" t="str">
            <v xml:space="preserve"> 940000143 600000730</v>
          </cell>
          <cell r="H6" t="str">
            <v xml:space="preserve"> 327173 327142 H320678</v>
          </cell>
          <cell r="I6" t="str">
            <v>26-04-2002</v>
          </cell>
          <cell r="J6" t="str">
            <v>Yellow</v>
          </cell>
          <cell r="K6">
            <v>50</v>
          </cell>
          <cell r="L6">
            <v>285000</v>
          </cell>
          <cell r="M6">
            <v>285000</v>
          </cell>
          <cell r="P6">
            <v>239000</v>
          </cell>
          <cell r="R6" t="str">
            <v>17-08-2001</v>
          </cell>
          <cell r="S6" t="str">
            <v>15-03-2002</v>
          </cell>
          <cell r="T6" t="str">
            <v>15-05-2002</v>
          </cell>
          <cell r="U6" t="str">
            <v>15-05-2002</v>
          </cell>
          <cell r="V6">
            <v>250000</v>
          </cell>
          <cell r="W6">
            <v>247257</v>
          </cell>
          <cell r="X6">
            <v>285000</v>
          </cell>
          <cell r="Y6">
            <v>0</v>
          </cell>
          <cell r="Z6">
            <v>0</v>
          </cell>
          <cell r="AA6">
            <v>0</v>
          </cell>
          <cell r="AD6">
            <v>202761</v>
          </cell>
        </row>
        <row r="7">
          <cell r="A7">
            <v>1249</v>
          </cell>
          <cell r="B7" t="str">
            <v>Automated Time Sheet Entry</v>
          </cell>
          <cell r="C7" t="str">
            <v>Harris,Jim</v>
          </cell>
          <cell r="D7" t="str">
            <v>Customer Relations-CSO</v>
          </cell>
          <cell r="E7" t="str">
            <v>Fulfill</v>
          </cell>
          <cell r="F7">
            <v>600000175</v>
          </cell>
          <cell r="G7" t="str">
            <v xml:space="preserve"> 940000064 600000578</v>
          </cell>
          <cell r="H7" t="str">
            <v xml:space="preserve"> H286007 323336</v>
          </cell>
          <cell r="I7" t="str">
            <v>26-04-2002</v>
          </cell>
          <cell r="J7" t="str">
            <v>Yellow</v>
          </cell>
          <cell r="K7">
            <v>85</v>
          </cell>
          <cell r="L7">
            <v>376000</v>
          </cell>
          <cell r="M7">
            <v>225000</v>
          </cell>
          <cell r="N7">
            <v>0</v>
          </cell>
          <cell r="O7">
            <v>0</v>
          </cell>
          <cell r="P7">
            <v>185000</v>
          </cell>
          <cell r="Q7">
            <v>0</v>
          </cell>
          <cell r="R7" t="str">
            <v>22-10-2001</v>
          </cell>
          <cell r="S7" t="str">
            <v>15-03-2002</v>
          </cell>
          <cell r="T7" t="str">
            <v>15-03-2002</v>
          </cell>
          <cell r="U7" t="str">
            <v>17-05-2002</v>
          </cell>
          <cell r="V7">
            <v>185000</v>
          </cell>
          <cell r="W7">
            <v>166003</v>
          </cell>
          <cell r="X7">
            <v>225000</v>
          </cell>
        </row>
        <row r="8">
          <cell r="A8">
            <v>2006</v>
          </cell>
          <cell r="B8" t="str">
            <v>SR2006-Unbundle sentinel light billing</v>
          </cell>
          <cell r="C8" t="str">
            <v>Prybys, Leslie</v>
          </cell>
          <cell r="D8" t="str">
            <v>Customer Relations-CSO</v>
          </cell>
          <cell r="E8" t="str">
            <v>Fulfill</v>
          </cell>
          <cell r="F8">
            <v>220001816</v>
          </cell>
          <cell r="G8" t="str">
            <v xml:space="preserve"> 940000090 600000708</v>
          </cell>
          <cell r="H8" t="str">
            <v xml:space="preserve"> H312078 323892</v>
          </cell>
          <cell r="I8" t="str">
            <v>26-04-2002</v>
          </cell>
          <cell r="J8" t="str">
            <v>Yellow</v>
          </cell>
          <cell r="K8">
            <v>85</v>
          </cell>
          <cell r="R8" t="str">
            <v>14-01-2002</v>
          </cell>
          <cell r="S8">
            <v>37261</v>
          </cell>
          <cell r="T8">
            <v>37261</v>
          </cell>
          <cell r="U8" t="str">
            <v>28-06-2002</v>
          </cell>
          <cell r="V8">
            <v>62000</v>
          </cell>
          <cell r="W8">
            <v>53750</v>
          </cell>
          <cell r="X8">
            <v>62000</v>
          </cell>
        </row>
        <row r="9">
          <cell r="A9">
            <v>2020</v>
          </cell>
          <cell r="B9" t="str">
            <v>SR2020-Finance Data Mart - 2002</v>
          </cell>
          <cell r="C9" t="str">
            <v>Fry,Doug</v>
          </cell>
          <cell r="D9" t="str">
            <v>Finance</v>
          </cell>
          <cell r="E9" t="str">
            <v>Fulfill</v>
          </cell>
          <cell r="F9">
            <v>200000063</v>
          </cell>
          <cell r="G9">
            <v>600000563</v>
          </cell>
          <cell r="H9">
            <v>317068</v>
          </cell>
          <cell r="I9" t="str">
            <v>26-04-2002</v>
          </cell>
          <cell r="J9" t="str">
            <v>Yellow</v>
          </cell>
          <cell r="K9">
            <v>10</v>
          </cell>
          <cell r="L9">
            <v>1300000</v>
          </cell>
          <cell r="M9">
            <v>1300000</v>
          </cell>
          <cell r="N9">
            <v>0</v>
          </cell>
          <cell r="O9">
            <v>0</v>
          </cell>
          <cell r="P9">
            <v>0</v>
          </cell>
          <cell r="Q9">
            <v>0</v>
          </cell>
          <cell r="R9" t="str">
            <v>16-01-2002</v>
          </cell>
          <cell r="S9" t="str">
            <v>15-10-2002</v>
          </cell>
          <cell r="T9" t="str">
            <v>15-10-2002</v>
          </cell>
          <cell r="U9" t="str">
            <v>15-10-2002</v>
          </cell>
          <cell r="V9">
            <v>150000</v>
          </cell>
          <cell r="W9">
            <v>113905</v>
          </cell>
          <cell r="X9">
            <v>1300000</v>
          </cell>
          <cell r="Y9">
            <v>0</v>
          </cell>
          <cell r="Z9">
            <v>0</v>
          </cell>
          <cell r="AA9">
            <v>0</v>
          </cell>
          <cell r="AC9">
            <v>0</v>
          </cell>
          <cell r="AD9">
            <v>113905</v>
          </cell>
        </row>
        <row r="10">
          <cell r="A10">
            <v>1136</v>
          </cell>
          <cell r="B10" t="str">
            <v>E-Customer</v>
          </cell>
          <cell r="C10" t="str">
            <v>Lamoureux, Chris</v>
          </cell>
          <cell r="D10" t="str">
            <v>Customer Relations-CSO</v>
          </cell>
          <cell r="E10" t="str">
            <v>Fulfill</v>
          </cell>
          <cell r="F10" t="str">
            <v xml:space="preserve"> 600000380 600000654</v>
          </cell>
          <cell r="G10" t="str">
            <v xml:space="preserve"> 600000589 600000658 940000072</v>
          </cell>
          <cell r="H10" t="str">
            <v xml:space="preserve"> 269579 323551 H285421 H290756</v>
          </cell>
          <cell r="I10" t="str">
            <v>26-04-2002</v>
          </cell>
          <cell r="J10" t="str">
            <v>Green</v>
          </cell>
          <cell r="K10">
            <v>50</v>
          </cell>
          <cell r="L10">
            <v>3300000</v>
          </cell>
          <cell r="M10">
            <v>3300000</v>
          </cell>
          <cell r="N10">
            <v>518000</v>
          </cell>
          <cell r="O10">
            <v>493600</v>
          </cell>
          <cell r="P10">
            <v>2300000</v>
          </cell>
          <cell r="Q10">
            <v>309400</v>
          </cell>
          <cell r="R10">
            <v>36899</v>
          </cell>
          <cell r="S10" t="str">
            <v>28-06-2002</v>
          </cell>
          <cell r="T10" t="str">
            <v>30-08-2002</v>
          </cell>
          <cell r="U10" t="str">
            <v>30-08-2002</v>
          </cell>
          <cell r="V10">
            <v>1700500</v>
          </cell>
          <cell r="W10">
            <v>1700500</v>
          </cell>
          <cell r="X10">
            <v>3300000</v>
          </cell>
          <cell r="Y10">
            <v>328000</v>
          </cell>
          <cell r="Z10">
            <v>328000</v>
          </cell>
          <cell r="AD10">
            <v>595912</v>
          </cell>
        </row>
        <row r="11">
          <cell r="A11">
            <v>1154</v>
          </cell>
          <cell r="B11" t="str">
            <v>Integrated Real Estate Information System (IREIS)</v>
          </cell>
          <cell r="C11" t="str">
            <v>Gilligan, Brian</v>
          </cell>
          <cell r="D11" t="str">
            <v>Corporate Services</v>
          </cell>
          <cell r="E11" t="str">
            <v>Fulfill</v>
          </cell>
          <cell r="F11" t="str">
            <v xml:space="preserve"> 200000069 200000027</v>
          </cell>
          <cell r="G11" t="str">
            <v xml:space="preserve"> 600000557 940000077 600000299</v>
          </cell>
          <cell r="H11" t="str">
            <v xml:space="preserve"> 324214 H265758 242319</v>
          </cell>
          <cell r="I11" t="str">
            <v>26-04-2002</v>
          </cell>
          <cell r="J11" t="str">
            <v>Green</v>
          </cell>
          <cell r="K11">
            <v>35</v>
          </cell>
          <cell r="L11">
            <v>3494000</v>
          </cell>
          <cell r="M11">
            <v>3494000</v>
          </cell>
          <cell r="N11">
            <v>60000</v>
          </cell>
          <cell r="O11">
            <v>60000</v>
          </cell>
          <cell r="P11">
            <v>1747000</v>
          </cell>
          <cell r="Q11">
            <v>1851000</v>
          </cell>
          <cell r="R11">
            <v>36957</v>
          </cell>
          <cell r="S11" t="str">
            <v>31-12-2003</v>
          </cell>
          <cell r="T11" t="str">
            <v>31-12-2003</v>
          </cell>
          <cell r="U11" t="str">
            <v>31-12-2003</v>
          </cell>
          <cell r="V11">
            <v>1285000</v>
          </cell>
          <cell r="W11">
            <v>955000</v>
          </cell>
          <cell r="X11">
            <v>3494000</v>
          </cell>
          <cell r="Y11">
            <v>0</v>
          </cell>
          <cell r="Z11">
            <v>0</v>
          </cell>
          <cell r="AA11">
            <v>0</v>
          </cell>
          <cell r="AC11">
            <v>465000</v>
          </cell>
          <cell r="AD11">
            <v>282586</v>
          </cell>
        </row>
        <row r="12">
          <cell r="A12">
            <v>1217</v>
          </cell>
          <cell r="B12" t="str">
            <v>Aging &amp; Collection Reports</v>
          </cell>
          <cell r="C12" t="str">
            <v>Greuber, Nevena</v>
          </cell>
          <cell r="D12" t="str">
            <v>Finance</v>
          </cell>
          <cell r="E12" t="str">
            <v>Fulfill</v>
          </cell>
          <cell r="F12">
            <v>200000083</v>
          </cell>
          <cell r="G12" t="str">
            <v xml:space="preserve"> 600000740 940000154</v>
          </cell>
          <cell r="H12" t="str">
            <v xml:space="preserve"> 325058 H325101</v>
          </cell>
          <cell r="I12" t="str">
            <v>26-04-2002</v>
          </cell>
          <cell r="J12" t="str">
            <v>Green</v>
          </cell>
          <cell r="K12">
            <v>90</v>
          </cell>
          <cell r="L12">
            <v>26000</v>
          </cell>
          <cell r="M12">
            <v>26000</v>
          </cell>
          <cell r="R12" t="str">
            <v>28-02-2002</v>
          </cell>
          <cell r="S12">
            <v>37261</v>
          </cell>
          <cell r="T12">
            <v>37261</v>
          </cell>
          <cell r="U12">
            <v>37261</v>
          </cell>
          <cell r="V12">
            <v>20000</v>
          </cell>
          <cell r="W12">
            <v>9855</v>
          </cell>
          <cell r="X12">
            <v>26000</v>
          </cell>
          <cell r="AD12">
            <v>9330</v>
          </cell>
        </row>
        <row r="13">
          <cell r="A13">
            <v>1226</v>
          </cell>
          <cell r="B13" t="str">
            <v>PENFAX Upgrade</v>
          </cell>
          <cell r="C13" t="str">
            <v>Usmani, Ashu</v>
          </cell>
          <cell r="D13" t="str">
            <v>Human Resources</v>
          </cell>
          <cell r="E13" t="str">
            <v>Fulfill</v>
          </cell>
          <cell r="F13" t="str">
            <v xml:space="preserve"> HR0000001</v>
          </cell>
          <cell r="G13" t="str">
            <v xml:space="preserve"> 940000085 600000560</v>
          </cell>
          <cell r="H13" t="str">
            <v xml:space="preserve"> H262088 323800</v>
          </cell>
          <cell r="I13" t="str">
            <v>26-04-2002</v>
          </cell>
          <cell r="J13" t="str">
            <v>Green</v>
          </cell>
          <cell r="K13">
            <v>90</v>
          </cell>
          <cell r="L13">
            <v>95000</v>
          </cell>
          <cell r="M13">
            <v>95000</v>
          </cell>
          <cell r="N13">
            <v>25000</v>
          </cell>
          <cell r="O13">
            <v>25000</v>
          </cell>
          <cell r="P13">
            <v>85000</v>
          </cell>
          <cell r="R13">
            <v>36957</v>
          </cell>
          <cell r="S13" t="str">
            <v>15-04-2002</v>
          </cell>
          <cell r="T13">
            <v>37320</v>
          </cell>
          <cell r="U13">
            <v>37320</v>
          </cell>
          <cell r="V13">
            <v>80000</v>
          </cell>
          <cell r="W13">
            <v>60000</v>
          </cell>
          <cell r="X13">
            <v>75000</v>
          </cell>
          <cell r="Y13">
            <v>20000</v>
          </cell>
          <cell r="AD13">
            <v>50000</v>
          </cell>
        </row>
        <row r="14">
          <cell r="A14">
            <v>1248</v>
          </cell>
          <cell r="B14" t="str">
            <v>Field GPS/GIS, Mapping, Data Collection</v>
          </cell>
          <cell r="C14" t="str">
            <v>Vu,Tien</v>
          </cell>
          <cell r="D14" t="str">
            <v>Network Services</v>
          </cell>
          <cell r="E14" t="str">
            <v>Fulfill</v>
          </cell>
          <cell r="F14">
            <v>300010382</v>
          </cell>
          <cell r="G14" t="str">
            <v xml:space="preserve"> 940000076 600000585</v>
          </cell>
          <cell r="H14" t="str">
            <v xml:space="preserve"> H285771 323583</v>
          </cell>
          <cell r="I14" t="str">
            <v>26-04-2002</v>
          </cell>
          <cell r="J14" t="str">
            <v>Green</v>
          </cell>
          <cell r="K14">
            <v>80</v>
          </cell>
          <cell r="L14">
            <v>30000</v>
          </cell>
          <cell r="M14">
            <v>30000</v>
          </cell>
          <cell r="N14">
            <v>0</v>
          </cell>
          <cell r="O14">
            <v>0</v>
          </cell>
          <cell r="P14">
            <v>29000</v>
          </cell>
          <cell r="R14" t="str">
            <v>22-11-2001</v>
          </cell>
          <cell r="S14" t="str">
            <v>31-05-2002</v>
          </cell>
          <cell r="T14" t="str">
            <v>31-05-2002</v>
          </cell>
          <cell r="U14" t="str">
            <v>31-05-2002</v>
          </cell>
          <cell r="V14">
            <v>10000</v>
          </cell>
          <cell r="W14">
            <v>5000</v>
          </cell>
          <cell r="X14">
            <v>30000</v>
          </cell>
        </row>
        <row r="15">
          <cell r="A15">
            <v>1250</v>
          </cell>
          <cell r="B15" t="str">
            <v>Upgrade Project Management Software (P3) to P3E</v>
          </cell>
          <cell r="C15" t="str">
            <v>Libaque,Jaime</v>
          </cell>
          <cell r="D15" t="str">
            <v>Network Services</v>
          </cell>
          <cell r="E15" t="str">
            <v>Fulfill</v>
          </cell>
          <cell r="F15">
            <v>300008907</v>
          </cell>
          <cell r="G15" t="str">
            <v xml:space="preserve"> 600000591 940000093</v>
          </cell>
          <cell r="H15" t="str">
            <v xml:space="preserve"> 323921 329194 H290763 H329175</v>
          </cell>
          <cell r="I15" t="str">
            <v>26-04-2002</v>
          </cell>
          <cell r="J15" t="str">
            <v>Green</v>
          </cell>
          <cell r="K15">
            <v>84</v>
          </cell>
          <cell r="L15">
            <v>151000</v>
          </cell>
          <cell r="M15">
            <v>151000</v>
          </cell>
          <cell r="N15">
            <v>63347</v>
          </cell>
          <cell r="O15">
            <v>63347</v>
          </cell>
          <cell r="P15">
            <v>117282</v>
          </cell>
          <cell r="R15" t="str">
            <v>24-01-2002</v>
          </cell>
          <cell r="S15" t="str">
            <v>28-02-2002</v>
          </cell>
          <cell r="T15">
            <v>37473</v>
          </cell>
          <cell r="U15">
            <v>37473</v>
          </cell>
          <cell r="V15">
            <v>134000</v>
          </cell>
          <cell r="W15">
            <v>99557</v>
          </cell>
          <cell r="X15">
            <v>146000</v>
          </cell>
          <cell r="Y15">
            <v>63347</v>
          </cell>
          <cell r="Z15">
            <v>28918</v>
          </cell>
          <cell r="AD15">
            <v>83408</v>
          </cell>
        </row>
        <row r="16">
          <cell r="A16">
            <v>1259</v>
          </cell>
          <cell r="B16" t="str">
            <v>GTA Op Centres Amalgamation - Cherrywood, Manby &amp; Trafalgar to Richview</v>
          </cell>
          <cell r="C16" t="str">
            <v>Weller,Steve</v>
          </cell>
          <cell r="D16" t="str">
            <v>Network Management</v>
          </cell>
          <cell r="E16" t="str">
            <v>Complete</v>
          </cell>
          <cell r="G16">
            <v>600000606</v>
          </cell>
          <cell r="I16" t="str">
            <v>15-04-2002</v>
          </cell>
          <cell r="J16" t="str">
            <v>Green</v>
          </cell>
          <cell r="K16">
            <v>99</v>
          </cell>
          <cell r="N16">
            <v>48533</v>
          </cell>
          <cell r="O16">
            <v>48533</v>
          </cell>
          <cell r="P16">
            <v>0</v>
          </cell>
          <cell r="R16" t="str">
            <v>26-11-2001</v>
          </cell>
          <cell r="S16" t="str">
            <v>24-03-2002</v>
          </cell>
          <cell r="T16" t="str">
            <v>24-03-2002</v>
          </cell>
          <cell r="U16" t="str">
            <v>13-03-2002</v>
          </cell>
          <cell r="V16">
            <v>48533</v>
          </cell>
          <cell r="W16">
            <v>48533</v>
          </cell>
          <cell r="X16">
            <v>48533</v>
          </cell>
          <cell r="Y16">
            <v>48533</v>
          </cell>
          <cell r="Z16">
            <v>48533</v>
          </cell>
          <cell r="AD16">
            <v>0</v>
          </cell>
        </row>
        <row r="17">
          <cell r="A17">
            <v>1281</v>
          </cell>
          <cell r="B17" t="str">
            <v>Projects At a Glance</v>
          </cell>
          <cell r="C17" t="str">
            <v>Srinivasan, Srini</v>
          </cell>
          <cell r="D17" t="str">
            <v>ETS</v>
          </cell>
          <cell r="E17" t="str">
            <v>Fulfill</v>
          </cell>
          <cell r="G17">
            <v>600000105</v>
          </cell>
          <cell r="H17" t="str">
            <v xml:space="preserve"> 289782 289786</v>
          </cell>
          <cell r="I17" t="str">
            <v>26-04-2002</v>
          </cell>
          <cell r="J17" t="str">
            <v>Green</v>
          </cell>
          <cell r="K17">
            <v>98</v>
          </cell>
          <cell r="L17">
            <v>100000</v>
          </cell>
          <cell r="M17">
            <v>118000</v>
          </cell>
          <cell r="N17">
            <v>34000</v>
          </cell>
          <cell r="O17">
            <v>27000</v>
          </cell>
          <cell r="P17">
            <v>26700</v>
          </cell>
          <cell r="R17">
            <v>37205</v>
          </cell>
          <cell r="S17" t="str">
            <v>31-05-2002</v>
          </cell>
          <cell r="T17" t="str">
            <v>31-05-2002</v>
          </cell>
          <cell r="U17" t="str">
            <v>31-05-2002</v>
          </cell>
          <cell r="V17">
            <v>111772</v>
          </cell>
          <cell r="W17">
            <v>81291</v>
          </cell>
          <cell r="X17">
            <v>83000</v>
          </cell>
          <cell r="Y17">
            <v>27000</v>
          </cell>
          <cell r="Z17">
            <v>27000</v>
          </cell>
          <cell r="AA17">
            <v>111</v>
          </cell>
          <cell r="AB17" t="str">
            <v>29-03-2002</v>
          </cell>
          <cell r="AD17">
            <v>25963</v>
          </cell>
        </row>
        <row r="18">
          <cell r="A18">
            <v>1289</v>
          </cell>
          <cell r="B18" t="str">
            <v>SR1289 - Electronic Bill Presentment and Payment (EBPP)</v>
          </cell>
          <cell r="C18" t="str">
            <v>Lamoureux, Chris</v>
          </cell>
          <cell r="D18" t="str">
            <v>Customer Relations-CSO</v>
          </cell>
          <cell r="E18" t="str">
            <v>Fulfill</v>
          </cell>
          <cell r="F18">
            <v>600000639</v>
          </cell>
          <cell r="G18" t="str">
            <v xml:space="preserve"> 600000641 940000074</v>
          </cell>
          <cell r="H18" t="str">
            <v xml:space="preserve"> 323567 H307903</v>
          </cell>
          <cell r="I18" t="str">
            <v>26-04-2002</v>
          </cell>
          <cell r="J18" t="str">
            <v>Green</v>
          </cell>
          <cell r="K18">
            <v>42</v>
          </cell>
          <cell r="L18">
            <v>1400000</v>
          </cell>
          <cell r="M18">
            <v>1400000</v>
          </cell>
          <cell r="N18">
            <v>575000</v>
          </cell>
          <cell r="O18">
            <v>525000</v>
          </cell>
          <cell r="P18">
            <v>899638</v>
          </cell>
          <cell r="Q18">
            <v>150000</v>
          </cell>
          <cell r="R18">
            <v>36990</v>
          </cell>
          <cell r="S18" t="str">
            <v>30-06-2002</v>
          </cell>
          <cell r="T18" t="str">
            <v>19-07-2002</v>
          </cell>
          <cell r="U18" t="str">
            <v>19-07-2002</v>
          </cell>
          <cell r="V18">
            <v>600000</v>
          </cell>
          <cell r="W18">
            <v>559213</v>
          </cell>
          <cell r="X18">
            <v>1322556</v>
          </cell>
          <cell r="Y18">
            <v>484000</v>
          </cell>
          <cell r="Z18">
            <v>375000</v>
          </cell>
          <cell r="AD18">
            <v>78987</v>
          </cell>
        </row>
        <row r="19">
          <cell r="A19">
            <v>1317</v>
          </cell>
          <cell r="B19" t="str">
            <v>SR1317 - Optical Character Recognition for time sheets</v>
          </cell>
          <cell r="C19" t="str">
            <v>Harris,Jim</v>
          </cell>
          <cell r="D19" t="str">
            <v>Customer Relations-CSO</v>
          </cell>
          <cell r="E19" t="str">
            <v>Fulfill</v>
          </cell>
          <cell r="F19">
            <v>600000676</v>
          </cell>
          <cell r="G19" t="str">
            <v xml:space="preserve"> 600000679 940000123 60000679</v>
          </cell>
          <cell r="H19" t="str">
            <v xml:space="preserve"> 324220 H316651 292823</v>
          </cell>
          <cell r="I19" t="str">
            <v>26-04-2002</v>
          </cell>
          <cell r="J19" t="str">
            <v>Green</v>
          </cell>
          <cell r="K19">
            <v>1</v>
          </cell>
          <cell r="L19">
            <v>327000</v>
          </cell>
          <cell r="M19">
            <v>327000</v>
          </cell>
          <cell r="N19">
            <v>236000</v>
          </cell>
          <cell r="O19">
            <v>236000</v>
          </cell>
          <cell r="P19">
            <v>311000</v>
          </cell>
          <cell r="Q19">
            <v>91000</v>
          </cell>
          <cell r="R19" t="str">
            <v>25-02-2002</v>
          </cell>
          <cell r="S19" t="str">
            <v>15-05-2002</v>
          </cell>
          <cell r="T19" t="str">
            <v>15-05-2002</v>
          </cell>
          <cell r="U19" t="str">
            <v>30-06-2002</v>
          </cell>
          <cell r="V19">
            <v>327000</v>
          </cell>
          <cell r="W19">
            <v>2500</v>
          </cell>
          <cell r="X19">
            <v>327000</v>
          </cell>
        </row>
        <row r="20">
          <cell r="A20">
            <v>1325</v>
          </cell>
          <cell r="B20" t="str">
            <v>SR-1325 Transmission Line GIS Development Estimate</v>
          </cell>
          <cell r="C20" t="str">
            <v>Gilligan, Brian</v>
          </cell>
          <cell r="D20" t="str">
            <v>Network Management</v>
          </cell>
          <cell r="E20" t="str">
            <v>Fulfill</v>
          </cell>
          <cell r="F20">
            <v>210004801</v>
          </cell>
          <cell r="G20" t="str">
            <v xml:space="preserve"> 600000692 940000155</v>
          </cell>
          <cell r="H20" t="str">
            <v xml:space="preserve"> 325049 H298747</v>
          </cell>
          <cell r="I20" t="str">
            <v>26-04-2002</v>
          </cell>
          <cell r="J20" t="str">
            <v>Green</v>
          </cell>
          <cell r="K20">
            <v>85</v>
          </cell>
          <cell r="L20">
            <v>123000</v>
          </cell>
          <cell r="M20">
            <v>123000</v>
          </cell>
          <cell r="P20">
            <v>113000</v>
          </cell>
          <cell r="R20" t="str">
            <v>25-02-2002</v>
          </cell>
          <cell r="S20" t="str">
            <v>30-05-2002</v>
          </cell>
          <cell r="T20" t="str">
            <v>30-05-2002</v>
          </cell>
          <cell r="U20" t="str">
            <v>30-05-2002</v>
          </cell>
          <cell r="V20">
            <v>90000</v>
          </cell>
          <cell r="W20">
            <v>58002</v>
          </cell>
          <cell r="X20">
            <v>123000</v>
          </cell>
          <cell r="AD20">
            <v>48425</v>
          </cell>
        </row>
        <row r="21">
          <cell r="A21">
            <v>1334</v>
          </cell>
          <cell r="B21" t="str">
            <v>SR1334 - Networks Refresh</v>
          </cell>
          <cell r="C21" t="str">
            <v>Weller,Steve</v>
          </cell>
          <cell r="D21" t="str">
            <v>Network Services</v>
          </cell>
          <cell r="E21" t="str">
            <v>Fulfill</v>
          </cell>
          <cell r="F21">
            <v>200000183</v>
          </cell>
          <cell r="G21" t="str">
            <v xml:space="preserve"> 940000146 600000729</v>
          </cell>
          <cell r="H21" t="str">
            <v xml:space="preserve"> H319072 324217</v>
          </cell>
          <cell r="I21" t="str">
            <v>26-04-2002</v>
          </cell>
          <cell r="J21" t="str">
            <v>Green</v>
          </cell>
          <cell r="K21">
            <v>99</v>
          </cell>
          <cell r="L21">
            <v>1341441</v>
          </cell>
          <cell r="M21">
            <v>1341441</v>
          </cell>
          <cell r="N21">
            <v>1121300</v>
          </cell>
          <cell r="O21">
            <v>1053800</v>
          </cell>
          <cell r="P21">
            <v>366486</v>
          </cell>
          <cell r="R21">
            <v>37206</v>
          </cell>
          <cell r="S21" t="str">
            <v>17-04-2002</v>
          </cell>
          <cell r="T21" t="str">
            <v>17-04-2002</v>
          </cell>
          <cell r="U21" t="str">
            <v>23-04-2002</v>
          </cell>
          <cell r="V21">
            <v>1167000</v>
          </cell>
          <cell r="W21">
            <v>1068890</v>
          </cell>
          <cell r="X21">
            <v>1068890</v>
          </cell>
          <cell r="Y21">
            <v>1024071</v>
          </cell>
          <cell r="Z21">
            <v>1023771</v>
          </cell>
          <cell r="AA21">
            <v>0</v>
          </cell>
          <cell r="AD21">
            <v>86131</v>
          </cell>
        </row>
        <row r="22">
          <cell r="A22">
            <v>2007</v>
          </cell>
          <cell r="B22" t="str">
            <v>SR2007-NAM-CIS Enhancements 2002</v>
          </cell>
          <cell r="C22" t="str">
            <v>Fry,Doug</v>
          </cell>
          <cell r="D22" t="str">
            <v>Network Services</v>
          </cell>
          <cell r="E22" t="str">
            <v>Fulfill</v>
          </cell>
          <cell r="F22">
            <v>200000070</v>
          </cell>
          <cell r="G22">
            <v>600000723</v>
          </cell>
          <cell r="H22">
            <v>315505</v>
          </cell>
          <cell r="I22" t="str">
            <v>26-04-2002</v>
          </cell>
          <cell r="J22" t="str">
            <v>Green</v>
          </cell>
          <cell r="K22">
            <v>20</v>
          </cell>
          <cell r="L22">
            <v>120000</v>
          </cell>
          <cell r="M22">
            <v>120000</v>
          </cell>
          <cell r="N22">
            <v>120000</v>
          </cell>
          <cell r="O22">
            <v>120000</v>
          </cell>
          <cell r="P22">
            <v>120000</v>
          </cell>
          <cell r="Q22">
            <v>0</v>
          </cell>
          <cell r="R22" t="str">
            <v>16-01-2002</v>
          </cell>
          <cell r="S22" t="str">
            <v>31-12-2002</v>
          </cell>
          <cell r="T22" t="str">
            <v>31-12-2002</v>
          </cell>
          <cell r="U22" t="str">
            <v>31-12-2002</v>
          </cell>
          <cell r="V22">
            <v>32000</v>
          </cell>
          <cell r="W22">
            <v>32000</v>
          </cell>
          <cell r="X22">
            <v>120000</v>
          </cell>
          <cell r="Y22">
            <v>0</v>
          </cell>
          <cell r="Z22">
            <v>0</v>
          </cell>
          <cell r="AA22">
            <v>0</v>
          </cell>
          <cell r="AD22">
            <v>27814</v>
          </cell>
        </row>
        <row r="23">
          <cell r="A23">
            <v>2021</v>
          </cell>
          <cell r="B23" t="str">
            <v>SR2021-Network Services Training Material Database</v>
          </cell>
          <cell r="C23" t="str">
            <v>Wong,Edwin</v>
          </cell>
          <cell r="D23" t="str">
            <v>Network Services</v>
          </cell>
          <cell r="E23" t="str">
            <v>Fulfill</v>
          </cell>
          <cell r="F23">
            <v>300010536</v>
          </cell>
          <cell r="G23" t="str">
            <v xml:space="preserve"> 600000738 940000150 940000181</v>
          </cell>
          <cell r="H23" t="str">
            <v xml:space="preserve"> 324223 331583 H324077</v>
          </cell>
          <cell r="I23" t="str">
            <v>26-04-2002</v>
          </cell>
          <cell r="J23" t="str">
            <v>Green</v>
          </cell>
          <cell r="K23">
            <v>95</v>
          </cell>
          <cell r="L23">
            <v>50000</v>
          </cell>
          <cell r="M23">
            <v>50000</v>
          </cell>
          <cell r="N23">
            <v>8000</v>
          </cell>
          <cell r="P23">
            <v>50000</v>
          </cell>
          <cell r="R23">
            <v>37260</v>
          </cell>
          <cell r="S23">
            <v>37292</v>
          </cell>
          <cell r="T23">
            <v>37292</v>
          </cell>
          <cell r="U23">
            <v>37292</v>
          </cell>
          <cell r="V23">
            <v>38000</v>
          </cell>
          <cell r="W23">
            <v>38000</v>
          </cell>
          <cell r="X23">
            <v>50000</v>
          </cell>
          <cell r="Y23">
            <v>8000</v>
          </cell>
          <cell r="Z23">
            <v>8000</v>
          </cell>
          <cell r="AD23">
            <v>38000</v>
          </cell>
        </row>
        <row r="24">
          <cell r="A24">
            <v>2023</v>
          </cell>
          <cell r="B24" t="str">
            <v>IREIS-LVR</v>
          </cell>
          <cell r="C24" t="str">
            <v>Gilligan, Brian</v>
          </cell>
          <cell r="D24" t="str">
            <v>Corporate Services</v>
          </cell>
          <cell r="E24" t="str">
            <v>Fulfill</v>
          </cell>
          <cell r="F24">
            <v>200000069</v>
          </cell>
          <cell r="G24" t="str">
            <v xml:space="preserve"> 940000077 600000557</v>
          </cell>
          <cell r="H24" t="str">
            <v xml:space="preserve"> H265762 323586</v>
          </cell>
          <cell r="I24" t="str">
            <v>26-04-2002</v>
          </cell>
          <cell r="J24" t="str">
            <v>Green</v>
          </cell>
          <cell r="K24">
            <v>95</v>
          </cell>
          <cell r="L24">
            <v>350000</v>
          </cell>
          <cell r="M24">
            <v>350000</v>
          </cell>
          <cell r="N24">
            <v>120000</v>
          </cell>
          <cell r="O24">
            <v>25000</v>
          </cell>
          <cell r="P24">
            <v>50000</v>
          </cell>
          <cell r="Q24">
            <v>66000</v>
          </cell>
          <cell r="R24">
            <v>36957</v>
          </cell>
          <cell r="S24" t="str">
            <v>28-02-2002</v>
          </cell>
          <cell r="T24" t="str">
            <v>31-05-2002</v>
          </cell>
          <cell r="U24" t="str">
            <v>31-05-2002</v>
          </cell>
          <cell r="V24">
            <v>350000</v>
          </cell>
          <cell r="W24">
            <v>125218</v>
          </cell>
          <cell r="X24">
            <v>175000</v>
          </cell>
          <cell r="Y24">
            <v>0</v>
          </cell>
          <cell r="Z24">
            <v>0</v>
          </cell>
          <cell r="AA24">
            <v>0</v>
          </cell>
          <cell r="AD24">
            <v>40711</v>
          </cell>
        </row>
        <row r="25">
          <cell r="A25">
            <v>2049</v>
          </cell>
          <cell r="B25" t="str">
            <v>SR2049-Remotes Price Change 2002</v>
          </cell>
          <cell r="C25" t="str">
            <v>Prybys, Leslie</v>
          </cell>
          <cell r="D25" t="str">
            <v>Customer Relations-CSO</v>
          </cell>
          <cell r="E25" t="str">
            <v>Fulfill</v>
          </cell>
          <cell r="I25" t="str">
            <v>26-04-2002</v>
          </cell>
          <cell r="J25" t="str">
            <v>Green</v>
          </cell>
          <cell r="K25">
            <v>50</v>
          </cell>
          <cell r="L25">
            <v>37900</v>
          </cell>
          <cell r="R25">
            <v>37533</v>
          </cell>
          <cell r="S25" t="str">
            <v>31-12-2002</v>
          </cell>
          <cell r="T25" t="str">
            <v>31-12-2002</v>
          </cell>
          <cell r="U25" t="str">
            <v>19-12-2002</v>
          </cell>
          <cell r="V25">
            <v>5000</v>
          </cell>
          <cell r="W25">
            <v>2420</v>
          </cell>
          <cell r="X25">
            <v>10000</v>
          </cell>
        </row>
        <row r="26">
          <cell r="A26">
            <v>1087</v>
          </cell>
          <cell r="B26" t="str">
            <v>Reporting - Java Reports</v>
          </cell>
          <cell r="C26" t="str">
            <v>Lam,S N</v>
          </cell>
          <cell r="D26" t="str">
            <v>Network Services</v>
          </cell>
          <cell r="E26" t="str">
            <v>Fulfill</v>
          </cell>
          <cell r="F26">
            <v>300007903</v>
          </cell>
          <cell r="G26">
            <v>940000161</v>
          </cell>
          <cell r="H26" t="str">
            <v xml:space="preserve"> 325914 325916 325918 325919 325922 325923 325913</v>
          </cell>
          <cell r="I26" t="str">
            <v>26-04-2002</v>
          </cell>
          <cell r="L26">
            <v>257000</v>
          </cell>
          <cell r="M26">
            <v>257000</v>
          </cell>
          <cell r="P26">
            <v>257000</v>
          </cell>
          <cell r="R26" t="str">
            <v>20-04-2001</v>
          </cell>
          <cell r="S26" t="str">
            <v>28-12-2002</v>
          </cell>
          <cell r="T26" t="str">
            <v>28-12-2002</v>
          </cell>
        </row>
        <row r="27">
          <cell r="A27">
            <v>1177</v>
          </cell>
          <cell r="B27" t="str">
            <v>Land Assessment &amp; Remediation (LAR) - Enhancements</v>
          </cell>
          <cell r="C27" t="str">
            <v>Chow, Stephen</v>
          </cell>
          <cell r="D27" t="str">
            <v>Network Management</v>
          </cell>
          <cell r="E27" t="str">
            <v>Fulfill</v>
          </cell>
          <cell r="F27">
            <v>200000051</v>
          </cell>
          <cell r="G27" t="str">
            <v xml:space="preserve"> 600000556 940000079</v>
          </cell>
          <cell r="H27" t="str">
            <v xml:space="preserve"> 324215 H263568</v>
          </cell>
          <cell r="I27" t="str">
            <v>26-04-2002</v>
          </cell>
          <cell r="K27">
            <v>95</v>
          </cell>
          <cell r="L27">
            <v>25350</v>
          </cell>
          <cell r="M27">
            <v>25350</v>
          </cell>
          <cell r="P27">
            <v>25350</v>
          </cell>
          <cell r="R27">
            <v>37171</v>
          </cell>
          <cell r="S27" t="str">
            <v>30-05-2002</v>
          </cell>
          <cell r="T27" t="str">
            <v>30-05-2002</v>
          </cell>
          <cell r="U27" t="str">
            <v>31-05-2002</v>
          </cell>
          <cell r="V27">
            <v>25250</v>
          </cell>
          <cell r="W27">
            <v>21430</v>
          </cell>
          <cell r="X27">
            <v>25000</v>
          </cell>
        </row>
        <row r="28">
          <cell r="A28">
            <v>1227</v>
          </cell>
          <cell r="B28" t="str">
            <v>PS V8 Upgrade</v>
          </cell>
          <cell r="C28" t="str">
            <v>Hirani, Mef</v>
          </cell>
          <cell r="D28" t="str">
            <v>Human Resources</v>
          </cell>
          <cell r="E28" t="str">
            <v>Fulfill</v>
          </cell>
          <cell r="F28">
            <v>200000039</v>
          </cell>
          <cell r="G28" t="str">
            <v xml:space="preserve"> 600000610 940000086 600000594</v>
          </cell>
          <cell r="H28" t="str">
            <v xml:space="preserve"> 323825 H299411 H299415 H299417 H299418 271712</v>
          </cell>
          <cell r="I28" t="str">
            <v>26-04-2002</v>
          </cell>
          <cell r="K28">
            <v>46</v>
          </cell>
          <cell r="L28">
            <v>8040000</v>
          </cell>
          <cell r="M28">
            <v>7607000</v>
          </cell>
          <cell r="P28">
            <v>7607000</v>
          </cell>
          <cell r="Q28">
            <v>433000</v>
          </cell>
          <cell r="R28">
            <v>36993</v>
          </cell>
          <cell r="S28" t="str">
            <v>31-10-2002</v>
          </cell>
          <cell r="T28" t="str">
            <v>31-10-2002</v>
          </cell>
          <cell r="U28" t="str">
            <v>21-10-2002</v>
          </cell>
          <cell r="V28">
            <v>4617000</v>
          </cell>
          <cell r="W28">
            <v>4357876</v>
          </cell>
          <cell r="X28">
            <v>7607000</v>
          </cell>
        </row>
        <row r="29">
          <cell r="A29">
            <v>1232</v>
          </cell>
          <cell r="B29" t="str">
            <v>ETS Process Improvement Project</v>
          </cell>
          <cell r="C29" t="str">
            <v>Welch, Vickie</v>
          </cell>
          <cell r="D29" t="str">
            <v>ETS</v>
          </cell>
          <cell r="E29" t="str">
            <v>Fulfill</v>
          </cell>
          <cell r="G29">
            <v>600000657</v>
          </cell>
          <cell r="H29" t="str">
            <v xml:space="preserve"> 285490 285491 285492 285493 285494 285495</v>
          </cell>
          <cell r="I29" t="str">
            <v>31-01-2001</v>
          </cell>
          <cell r="L29">
            <v>1000000</v>
          </cell>
          <cell r="M29">
            <v>1000000</v>
          </cell>
          <cell r="P29">
            <v>799000</v>
          </cell>
          <cell r="S29" t="str">
            <v>21-02-2002</v>
          </cell>
          <cell r="T29" t="str">
            <v>21-02-2002</v>
          </cell>
        </row>
        <row r="30">
          <cell r="A30">
            <v>1235</v>
          </cell>
          <cell r="B30" t="str">
            <v>PCB Equipment Records Enhancements</v>
          </cell>
          <cell r="C30" t="str">
            <v>Chow, Stephen</v>
          </cell>
          <cell r="D30" t="str">
            <v>Network Management</v>
          </cell>
          <cell r="E30" t="str">
            <v>Fulfill</v>
          </cell>
          <cell r="F30">
            <v>200000126</v>
          </cell>
          <cell r="G30" t="str">
            <v xml:space="preserve"> 940000084 600000583</v>
          </cell>
          <cell r="H30" t="str">
            <v xml:space="preserve"> H318446 323782</v>
          </cell>
          <cell r="I30" t="str">
            <v>26-04-2002</v>
          </cell>
          <cell r="K30">
            <v>75</v>
          </cell>
          <cell r="L30">
            <v>50000</v>
          </cell>
          <cell r="M30">
            <v>50000</v>
          </cell>
          <cell r="P30">
            <v>38950</v>
          </cell>
          <cell r="R30">
            <v>36901</v>
          </cell>
          <cell r="S30" t="str">
            <v>15-03-2002</v>
          </cell>
          <cell r="T30" t="str">
            <v>17-06-2002</v>
          </cell>
          <cell r="U30" t="str">
            <v>17-06-2002</v>
          </cell>
          <cell r="V30">
            <v>50000</v>
          </cell>
          <cell r="W30">
            <v>35288</v>
          </cell>
          <cell r="X30">
            <v>45000</v>
          </cell>
          <cell r="AD30">
            <v>26114</v>
          </cell>
        </row>
        <row r="31">
          <cell r="A31">
            <v>1237</v>
          </cell>
          <cell r="B31" t="str">
            <v>Enhancements to the Resource Library for distribution system data</v>
          </cell>
          <cell r="C31" t="str">
            <v>Chow, Stephen</v>
          </cell>
          <cell r="D31" t="str">
            <v>Network Management</v>
          </cell>
          <cell r="E31" t="str">
            <v>Fulfill</v>
          </cell>
          <cell r="F31">
            <v>200000135</v>
          </cell>
          <cell r="G31" t="str">
            <v xml:space="preserve"> 940000075 600000706</v>
          </cell>
          <cell r="H31" t="str">
            <v xml:space="preserve"> H306918 323577</v>
          </cell>
          <cell r="I31" t="str">
            <v>26-04-2002</v>
          </cell>
          <cell r="K31">
            <v>80</v>
          </cell>
          <cell r="L31">
            <v>76000</v>
          </cell>
          <cell r="M31">
            <v>76000</v>
          </cell>
          <cell r="P31">
            <v>46265</v>
          </cell>
          <cell r="R31">
            <v>36901</v>
          </cell>
          <cell r="S31">
            <v>37410</v>
          </cell>
          <cell r="T31" t="str">
            <v>17-06-2002</v>
          </cell>
          <cell r="U31" t="str">
            <v>17-06-2002</v>
          </cell>
          <cell r="V31">
            <v>76000</v>
          </cell>
          <cell r="W31">
            <v>45982</v>
          </cell>
          <cell r="X31">
            <v>55000</v>
          </cell>
          <cell r="AD31">
            <v>29617</v>
          </cell>
        </row>
        <row r="32">
          <cell r="A32">
            <v>1258</v>
          </cell>
          <cell r="B32" t="str">
            <v>Data Extracts &amp; Reports to Reconcile CSS and CONS</v>
          </cell>
          <cell r="C32" t="str">
            <v>Chow, Stephen</v>
          </cell>
          <cell r="D32" t="str">
            <v>Network Management</v>
          </cell>
          <cell r="E32" t="str">
            <v>Fulfill</v>
          </cell>
          <cell r="F32">
            <v>200000134</v>
          </cell>
          <cell r="G32">
            <v>600000605</v>
          </cell>
          <cell r="H32">
            <v>318496</v>
          </cell>
          <cell r="I32" t="str">
            <v>26-04-2002</v>
          </cell>
          <cell r="K32">
            <v>80</v>
          </cell>
          <cell r="L32">
            <v>76000</v>
          </cell>
          <cell r="M32">
            <v>76000</v>
          </cell>
          <cell r="P32">
            <v>31300</v>
          </cell>
          <cell r="R32">
            <v>36901</v>
          </cell>
          <cell r="S32" t="str">
            <v>30-06-2002</v>
          </cell>
          <cell r="T32" t="str">
            <v>30-06-2002</v>
          </cell>
          <cell r="U32" t="str">
            <v>30-06-2002</v>
          </cell>
          <cell r="V32">
            <v>76000</v>
          </cell>
          <cell r="W32">
            <v>56889</v>
          </cell>
          <cell r="X32">
            <v>69000</v>
          </cell>
          <cell r="AD32">
            <v>21140</v>
          </cell>
        </row>
        <row r="33">
          <cell r="A33">
            <v>1263</v>
          </cell>
          <cell r="B33" t="str">
            <v>Enterprise Backup &amp; Recovery Project</v>
          </cell>
          <cell r="C33" t="str">
            <v>Bisnett, Robert</v>
          </cell>
          <cell r="D33" t="str">
            <v>ETS</v>
          </cell>
          <cell r="E33" t="str">
            <v>Fulfill</v>
          </cell>
          <cell r="G33">
            <v>600000127</v>
          </cell>
          <cell r="H33">
            <v>272247</v>
          </cell>
          <cell r="I33" t="str">
            <v>31-01-2001</v>
          </cell>
          <cell r="L33">
            <v>317805</v>
          </cell>
          <cell r="M33">
            <v>415805</v>
          </cell>
          <cell r="R33" t="str">
            <v>25-05-2001</v>
          </cell>
          <cell r="S33" t="str">
            <v>28-02-2002</v>
          </cell>
          <cell r="T33" t="str">
            <v>26-04-2002</v>
          </cell>
        </row>
        <row r="34">
          <cell r="A34">
            <v>1266</v>
          </cell>
          <cell r="B34" t="str">
            <v>High Availability</v>
          </cell>
          <cell r="C34" t="str">
            <v>Bisnett, Robert</v>
          </cell>
          <cell r="D34" t="str">
            <v>ETS</v>
          </cell>
          <cell r="E34" t="str">
            <v>Fulfill</v>
          </cell>
          <cell r="G34">
            <v>600000127</v>
          </cell>
          <cell r="H34">
            <v>272253</v>
          </cell>
          <cell r="I34" t="str">
            <v>31-01-2001</v>
          </cell>
          <cell r="L34">
            <v>329880</v>
          </cell>
          <cell r="M34">
            <v>329880</v>
          </cell>
          <cell r="R34">
            <v>36957</v>
          </cell>
          <cell r="S34" t="str">
            <v>15-02-2002</v>
          </cell>
          <cell r="T34" t="str">
            <v>22-03-2002</v>
          </cell>
        </row>
        <row r="35">
          <cell r="A35">
            <v>1268</v>
          </cell>
          <cell r="B35" t="str">
            <v>Operational Technology Architecture</v>
          </cell>
          <cell r="C35" t="str">
            <v>Haswell,David</v>
          </cell>
          <cell r="D35" t="str">
            <v>ETS</v>
          </cell>
          <cell r="E35" t="str">
            <v>Fulfill</v>
          </cell>
          <cell r="G35">
            <v>600000127</v>
          </cell>
          <cell r="H35">
            <v>272255</v>
          </cell>
          <cell r="I35" t="str">
            <v>31-01-2001</v>
          </cell>
          <cell r="L35">
            <v>487750</v>
          </cell>
          <cell r="M35">
            <v>487750</v>
          </cell>
          <cell r="R35">
            <v>36957</v>
          </cell>
          <cell r="S35">
            <v>37290</v>
          </cell>
          <cell r="T35" t="str">
            <v>29-03-2002</v>
          </cell>
        </row>
        <row r="36">
          <cell r="A36">
            <v>2005</v>
          </cell>
          <cell r="B36" t="str">
            <v>SR2005-Deployment of five new UNIX servers</v>
          </cell>
          <cell r="C36" t="str">
            <v>Bisnett, Robert</v>
          </cell>
          <cell r="D36" t="str">
            <v>ETS</v>
          </cell>
          <cell r="E36" t="str">
            <v>Fulfill</v>
          </cell>
          <cell r="I36" t="str">
            <v>26-04-2002</v>
          </cell>
          <cell r="L36">
            <v>378000</v>
          </cell>
          <cell r="M36">
            <v>378000</v>
          </cell>
          <cell r="R36">
            <v>37471</v>
          </cell>
          <cell r="S36">
            <v>37263</v>
          </cell>
          <cell r="T36">
            <v>37263</v>
          </cell>
        </row>
        <row r="37">
          <cell r="A37">
            <v>2034</v>
          </cell>
          <cell r="B37" t="str">
            <v>SR2034-Increase CCC capacity for Market Opening</v>
          </cell>
          <cell r="C37" t="str">
            <v>Pavli,Alfonz</v>
          </cell>
          <cell r="D37" t="str">
            <v>Customer Relations-CSO</v>
          </cell>
          <cell r="E37" t="str">
            <v>Fulfill</v>
          </cell>
          <cell r="F37">
            <v>940000190</v>
          </cell>
          <cell r="G37">
            <v>940000194</v>
          </cell>
          <cell r="I37" t="str">
            <v>26-04-2002</v>
          </cell>
        </row>
        <row r="38">
          <cell r="A38">
            <v>2052</v>
          </cell>
          <cell r="B38" t="str">
            <v>SR2052-New Connects Estimating Tool DSC 2002 Mods</v>
          </cell>
          <cell r="C38" t="str">
            <v>Chow, Stephen</v>
          </cell>
          <cell r="D38" t="str">
            <v>Network Services</v>
          </cell>
          <cell r="E38" t="str">
            <v>Fulfill</v>
          </cell>
          <cell r="I38" t="str">
            <v>26-04-2002</v>
          </cell>
          <cell r="K38">
            <v>30</v>
          </cell>
          <cell r="L38">
            <v>199000</v>
          </cell>
          <cell r="M38">
            <v>199000</v>
          </cell>
          <cell r="R38" t="str">
            <v>26-04-2002</v>
          </cell>
          <cell r="S38" t="str">
            <v>30-06-2002</v>
          </cell>
          <cell r="T38" t="str">
            <v>30-06-2002</v>
          </cell>
          <cell r="U38" t="str">
            <v>30-06-2002</v>
          </cell>
          <cell r="V38">
            <v>199000</v>
          </cell>
          <cell r="W38">
            <v>22000</v>
          </cell>
          <cell r="X38">
            <v>19900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row r="5">
          <cell r="D5">
            <v>6862811</v>
          </cell>
          <cell r="E5">
            <v>0</v>
          </cell>
          <cell r="F5">
            <v>0</v>
          </cell>
          <cell r="G5">
            <v>0</v>
          </cell>
          <cell r="H5">
            <v>0</v>
          </cell>
          <cell r="I5">
            <v>0</v>
          </cell>
          <cell r="J5">
            <v>6862811</v>
          </cell>
          <cell r="K5">
            <v>0</v>
          </cell>
          <cell r="L5">
            <v>6862811</v>
          </cell>
          <cell r="N5">
            <v>0</v>
          </cell>
          <cell r="O5">
            <v>0</v>
          </cell>
          <cell r="P5">
            <v>0</v>
          </cell>
          <cell r="Q5">
            <v>0</v>
          </cell>
        </row>
        <row r="6">
          <cell r="D6">
            <v>9296179249</v>
          </cell>
          <cell r="E6">
            <v>42886205</v>
          </cell>
          <cell r="F6">
            <v>-2535793</v>
          </cell>
          <cell r="G6">
            <v>-5438105.0099999998</v>
          </cell>
          <cell r="H6">
            <v>-1</v>
          </cell>
          <cell r="I6">
            <v>506701</v>
          </cell>
          <cell r="J6">
            <v>9331598255.9899998</v>
          </cell>
          <cell r="K6">
            <v>42113.010000228882</v>
          </cell>
          <cell r="L6">
            <v>9331640369</v>
          </cell>
          <cell r="N6">
            <v>42886204</v>
          </cell>
          <cell r="O6">
            <v>42886205.080000006</v>
          </cell>
          <cell r="P6">
            <v>0</v>
          </cell>
          <cell r="Q6">
            <v>0</v>
          </cell>
        </row>
        <row r="7">
          <cell r="D7">
            <v>11290701</v>
          </cell>
          <cell r="E7">
            <v>0</v>
          </cell>
          <cell r="F7">
            <v>0</v>
          </cell>
          <cell r="G7">
            <v>0</v>
          </cell>
          <cell r="H7">
            <v>0</v>
          </cell>
          <cell r="I7">
            <v>0</v>
          </cell>
          <cell r="J7">
            <v>11290701</v>
          </cell>
          <cell r="K7">
            <v>0</v>
          </cell>
          <cell r="L7">
            <v>11290701</v>
          </cell>
          <cell r="N7">
            <v>0</v>
          </cell>
          <cell r="O7">
            <v>0</v>
          </cell>
          <cell r="P7">
            <v>0</v>
          </cell>
          <cell r="Q7">
            <v>0</v>
          </cell>
        </row>
        <row r="8">
          <cell r="D8">
            <v>5121528921</v>
          </cell>
          <cell r="E8">
            <v>87692458</v>
          </cell>
          <cell r="F8">
            <v>-876670</v>
          </cell>
          <cell r="G8">
            <v>7203299.3799999999</v>
          </cell>
          <cell r="H8">
            <v>-1511590</v>
          </cell>
          <cell r="I8">
            <v>393300</v>
          </cell>
          <cell r="J8">
            <v>5214429718.3800001</v>
          </cell>
          <cell r="K8">
            <v>-0.38000011444091797</v>
          </cell>
          <cell r="L8">
            <v>5214429718</v>
          </cell>
          <cell r="N8">
            <v>86180868</v>
          </cell>
          <cell r="O8">
            <v>86180868.63000001</v>
          </cell>
          <cell r="P8">
            <v>0</v>
          </cell>
          <cell r="Q8">
            <v>0</v>
          </cell>
        </row>
        <row r="9">
          <cell r="D9">
            <v>604850986</v>
          </cell>
          <cell r="E9">
            <v>28007819</v>
          </cell>
          <cell r="F9">
            <v>-6126137</v>
          </cell>
          <cell r="G9">
            <v>-1765194.37</v>
          </cell>
          <cell r="H9">
            <v>-7483134.9999999935</v>
          </cell>
          <cell r="I9">
            <v>627161.99999999348</v>
          </cell>
          <cell r="J9">
            <v>618111500.63</v>
          </cell>
          <cell r="K9">
            <v>20800.370000004768</v>
          </cell>
          <cell r="L9">
            <v>618132301</v>
          </cell>
          <cell r="M9">
            <v>300</v>
          </cell>
          <cell r="N9">
            <v>20524684.000000007</v>
          </cell>
          <cell r="O9">
            <v>3712386.7800000068</v>
          </cell>
          <cell r="P9">
            <v>7394169.1999999993</v>
          </cell>
          <cell r="Q9">
            <v>9418127.7600000016</v>
          </cell>
        </row>
        <row r="10">
          <cell r="D10">
            <v>86086468</v>
          </cell>
          <cell r="E10">
            <v>3554784</v>
          </cell>
          <cell r="F10">
            <v>-450317</v>
          </cell>
          <cell r="G10">
            <v>0</v>
          </cell>
          <cell r="H10">
            <v>0</v>
          </cell>
          <cell r="I10">
            <v>0</v>
          </cell>
          <cell r="J10">
            <v>89190935</v>
          </cell>
          <cell r="K10">
            <v>-60656</v>
          </cell>
          <cell r="L10">
            <v>89130279</v>
          </cell>
          <cell r="N10">
            <v>3554784</v>
          </cell>
          <cell r="O10">
            <v>3456869.89</v>
          </cell>
          <cell r="P10">
            <v>97914.4</v>
          </cell>
          <cell r="Q10">
            <v>0</v>
          </cell>
        </row>
        <row r="11">
          <cell r="D11">
            <v>1826201</v>
          </cell>
          <cell r="E11">
            <v>649</v>
          </cell>
          <cell r="F11">
            <v>-83388</v>
          </cell>
          <cell r="G11">
            <v>0</v>
          </cell>
          <cell r="H11">
            <v>0</v>
          </cell>
          <cell r="I11">
            <v>0</v>
          </cell>
          <cell r="J11">
            <v>1743462</v>
          </cell>
          <cell r="K11">
            <v>0</v>
          </cell>
          <cell r="L11">
            <v>1743462</v>
          </cell>
          <cell r="N11">
            <v>649</v>
          </cell>
          <cell r="O11">
            <v>649.34</v>
          </cell>
          <cell r="P11">
            <v>0</v>
          </cell>
          <cell r="Q11">
            <v>0</v>
          </cell>
        </row>
        <row r="12">
          <cell r="D12">
            <v>744403</v>
          </cell>
          <cell r="E12">
            <v>0</v>
          </cell>
          <cell r="F12">
            <v>0</v>
          </cell>
          <cell r="G12">
            <v>0</v>
          </cell>
          <cell r="H12">
            <v>0</v>
          </cell>
          <cell r="I12">
            <v>0</v>
          </cell>
          <cell r="J12">
            <v>744403</v>
          </cell>
          <cell r="K12">
            <v>0</v>
          </cell>
          <cell r="L12">
            <v>744403</v>
          </cell>
          <cell r="N12">
            <v>0</v>
          </cell>
          <cell r="O12">
            <v>0</v>
          </cell>
          <cell r="P12">
            <v>0</v>
          </cell>
          <cell r="Q12">
            <v>0</v>
          </cell>
        </row>
        <row r="13">
          <cell r="D13">
            <v>39156373</v>
          </cell>
          <cell r="E13">
            <v>1446816</v>
          </cell>
          <cell r="F13">
            <v>-199355</v>
          </cell>
          <cell r="G13">
            <v>0</v>
          </cell>
          <cell r="H13">
            <v>-4606</v>
          </cell>
          <cell r="I13">
            <v>0</v>
          </cell>
          <cell r="J13">
            <v>40399228</v>
          </cell>
          <cell r="K13">
            <v>1</v>
          </cell>
          <cell r="L13">
            <v>40399229</v>
          </cell>
          <cell r="N13">
            <v>1442210</v>
          </cell>
          <cell r="O13">
            <v>1422927.77</v>
          </cell>
          <cell r="P13">
            <v>19283</v>
          </cell>
          <cell r="Q13">
            <v>0</v>
          </cell>
        </row>
        <row r="14">
          <cell r="E14">
            <v>0</v>
          </cell>
          <cell r="F14">
            <v>0</v>
          </cell>
          <cell r="G14">
            <v>0</v>
          </cell>
          <cell r="H14">
            <v>0</v>
          </cell>
          <cell r="I14">
            <v>0</v>
          </cell>
          <cell r="J14">
            <v>0</v>
          </cell>
          <cell r="K14">
            <v>0</v>
          </cell>
          <cell r="N14">
            <v>0</v>
          </cell>
          <cell r="O14">
            <v>0</v>
          </cell>
          <cell r="P14">
            <v>0</v>
          </cell>
          <cell r="Q14">
            <v>0</v>
          </cell>
        </row>
        <row r="15">
          <cell r="E15">
            <v>0</v>
          </cell>
          <cell r="F15">
            <v>0</v>
          </cell>
          <cell r="G15">
            <v>0</v>
          </cell>
          <cell r="H15">
            <v>0</v>
          </cell>
          <cell r="I15">
            <v>0</v>
          </cell>
          <cell r="J15">
            <v>0</v>
          </cell>
          <cell r="K15">
            <v>0</v>
          </cell>
          <cell r="N15">
            <v>0</v>
          </cell>
          <cell r="O15">
            <v>0</v>
          </cell>
          <cell r="P15">
            <v>0</v>
          </cell>
          <cell r="Q15">
            <v>0</v>
          </cell>
        </row>
        <row r="24">
          <cell r="D24">
            <v>-17299</v>
          </cell>
          <cell r="E24">
            <v>0</v>
          </cell>
          <cell r="F24">
            <v>0</v>
          </cell>
          <cell r="G24">
            <v>0</v>
          </cell>
          <cell r="H24">
            <v>0</v>
          </cell>
          <cell r="I24">
            <v>-17299</v>
          </cell>
          <cell r="J24">
            <v>0</v>
          </cell>
          <cell r="K24">
            <v>-17299</v>
          </cell>
        </row>
        <row r="25">
          <cell r="D25">
            <v>1</v>
          </cell>
          <cell r="E25">
            <v>1</v>
          </cell>
          <cell r="F25">
            <v>0</v>
          </cell>
          <cell r="G25">
            <v>0</v>
          </cell>
          <cell r="H25">
            <v>0</v>
          </cell>
          <cell r="I25">
            <v>2</v>
          </cell>
          <cell r="J25">
            <v>-1</v>
          </cell>
          <cell r="K25">
            <v>1</v>
          </cell>
        </row>
        <row r="26">
          <cell r="D26">
            <v>-3291219937</v>
          </cell>
          <cell r="E26">
            <v>-78678735</v>
          </cell>
          <cell r="F26">
            <v>-431971</v>
          </cell>
          <cell r="G26">
            <v>2535793</v>
          </cell>
          <cell r="H26">
            <v>3809682.78</v>
          </cell>
          <cell r="I26">
            <v>-3363985167.2199998</v>
          </cell>
          <cell r="J26">
            <v>-0.78000020980834961</v>
          </cell>
          <cell r="K26">
            <v>-3363985168</v>
          </cell>
        </row>
        <row r="27">
          <cell r="D27">
            <v>-1066526</v>
          </cell>
          <cell r="E27">
            <v>-144934</v>
          </cell>
          <cell r="F27">
            <v>0</v>
          </cell>
          <cell r="G27">
            <v>0</v>
          </cell>
          <cell r="H27">
            <v>0</v>
          </cell>
          <cell r="I27">
            <v>-1211460</v>
          </cell>
          <cell r="J27">
            <v>0</v>
          </cell>
          <cell r="K27">
            <v>-1211460</v>
          </cell>
        </row>
        <row r="28">
          <cell r="D28">
            <v>-1942140211</v>
          </cell>
          <cell r="E28">
            <v>-50088515</v>
          </cell>
          <cell r="F28">
            <v>-130294</v>
          </cell>
          <cell r="G28">
            <v>876670</v>
          </cell>
          <cell r="H28">
            <v>-4656900.76</v>
          </cell>
          <cell r="I28">
            <v>-1996139250.76</v>
          </cell>
          <cell r="J28">
            <v>-0.24000000953674316</v>
          </cell>
          <cell r="K28">
            <v>-1996139251</v>
          </cell>
        </row>
        <row r="29">
          <cell r="D29">
            <v>-383083597</v>
          </cell>
          <cell r="E29">
            <v>-22435597</v>
          </cell>
          <cell r="F29">
            <v>-40312</v>
          </cell>
          <cell r="G29">
            <v>5568208</v>
          </cell>
          <cell r="H29">
            <v>847217.98</v>
          </cell>
          <cell r="I29">
            <v>-399144080.01999998</v>
          </cell>
          <cell r="J29">
            <v>1.0199999809265137</v>
          </cell>
          <cell r="K29">
            <v>-399144079</v>
          </cell>
        </row>
        <row r="30">
          <cell r="D30">
            <v>0</v>
          </cell>
          <cell r="E30">
            <v>0</v>
          </cell>
          <cell r="F30">
            <v>0</v>
          </cell>
          <cell r="G30">
            <v>0</v>
          </cell>
          <cell r="H30">
            <v>0</v>
          </cell>
          <cell r="I30">
            <v>0</v>
          </cell>
          <cell r="J30">
            <v>0</v>
          </cell>
          <cell r="K30">
            <v>0</v>
          </cell>
        </row>
        <row r="31">
          <cell r="D31">
            <v>-13937056</v>
          </cell>
          <cell r="E31">
            <v>-2150566</v>
          </cell>
          <cell r="F31">
            <v>-42662</v>
          </cell>
          <cell r="G31">
            <v>66768</v>
          </cell>
          <cell r="H31">
            <v>0</v>
          </cell>
          <cell r="I31">
            <v>-16063516</v>
          </cell>
          <cell r="J31">
            <v>0</v>
          </cell>
          <cell r="K31">
            <v>-16063516</v>
          </cell>
        </row>
        <row r="32">
          <cell r="D32">
            <v>0</v>
          </cell>
          <cell r="E32">
            <v>0</v>
          </cell>
          <cell r="F32">
            <v>0</v>
          </cell>
          <cell r="G32">
            <v>0</v>
          </cell>
          <cell r="H32">
            <v>0</v>
          </cell>
          <cell r="I32">
            <v>0</v>
          </cell>
          <cell r="J32">
            <v>0</v>
          </cell>
          <cell r="K32">
            <v>0</v>
          </cell>
        </row>
        <row r="33">
          <cell r="D33">
            <v>-263817</v>
          </cell>
          <cell r="E33">
            <v>-45553</v>
          </cell>
          <cell r="F33">
            <v>-65</v>
          </cell>
          <cell r="G33">
            <v>5559</v>
          </cell>
          <cell r="H33">
            <v>0</v>
          </cell>
          <cell r="I33">
            <v>-303876</v>
          </cell>
          <cell r="J33">
            <v>0</v>
          </cell>
          <cell r="K33">
            <v>-303876</v>
          </cell>
        </row>
        <row r="34">
          <cell r="D34">
            <v>-744403</v>
          </cell>
          <cell r="E34">
            <v>0</v>
          </cell>
          <cell r="F34">
            <v>0</v>
          </cell>
          <cell r="G34">
            <v>0</v>
          </cell>
          <cell r="H34">
            <v>0</v>
          </cell>
          <cell r="I34">
            <v>-744403</v>
          </cell>
          <cell r="J34">
            <v>0</v>
          </cell>
          <cell r="K34">
            <v>-744403</v>
          </cell>
        </row>
        <row r="35">
          <cell r="D35">
            <v>0</v>
          </cell>
          <cell r="E35">
            <v>0</v>
          </cell>
          <cell r="F35">
            <v>0</v>
          </cell>
          <cell r="G35">
            <v>0</v>
          </cell>
          <cell r="H35">
            <v>0</v>
          </cell>
          <cell r="I35">
            <v>0</v>
          </cell>
          <cell r="J35">
            <v>0</v>
          </cell>
          <cell r="K35">
            <v>0</v>
          </cell>
        </row>
        <row r="36">
          <cell r="D36">
            <v>-16786916</v>
          </cell>
          <cell r="E36">
            <v>-1028772</v>
          </cell>
          <cell r="F36">
            <v>-70411</v>
          </cell>
          <cell r="G36">
            <v>199177</v>
          </cell>
          <cell r="H36">
            <v>0</v>
          </cell>
          <cell r="I36">
            <v>-17686922</v>
          </cell>
          <cell r="J36">
            <v>0</v>
          </cell>
          <cell r="K36">
            <v>-17686922</v>
          </cell>
        </row>
        <row r="37">
          <cell r="D37">
            <v>0</v>
          </cell>
          <cell r="E37">
            <v>0</v>
          </cell>
          <cell r="F37">
            <v>0</v>
          </cell>
          <cell r="G37">
            <v>0</v>
          </cell>
          <cell r="H37">
            <v>0</v>
          </cell>
          <cell r="I37">
            <v>0</v>
          </cell>
          <cell r="J37">
            <v>0</v>
          </cell>
          <cell r="K37">
            <v>0</v>
          </cell>
        </row>
        <row r="38">
          <cell r="H38">
            <v>0</v>
          </cell>
          <cell r="I38">
            <v>0</v>
          </cell>
          <cell r="J38">
            <v>0</v>
          </cell>
          <cell r="K38">
            <v>0</v>
          </cell>
        </row>
        <row r="47">
          <cell r="D47">
            <v>0</v>
          </cell>
          <cell r="E47">
            <v>0</v>
          </cell>
          <cell r="F47">
            <v>0</v>
          </cell>
          <cell r="G47">
            <v>0</v>
          </cell>
          <cell r="H47">
            <v>0</v>
          </cell>
          <cell r="I47">
            <v>0</v>
          </cell>
          <cell r="J47">
            <v>0</v>
          </cell>
          <cell r="K47">
            <v>0</v>
          </cell>
          <cell r="L47">
            <v>0</v>
          </cell>
          <cell r="M47">
            <v>0</v>
          </cell>
        </row>
        <row r="48">
          <cell r="D48">
            <v>-118025</v>
          </cell>
          <cell r="E48">
            <v>119580.89</v>
          </cell>
          <cell r="F48">
            <v>0</v>
          </cell>
          <cell r="G48">
            <v>119580.89</v>
          </cell>
          <cell r="H48">
            <v>1556</v>
          </cell>
          <cell r="I48">
            <v>0</v>
          </cell>
          <cell r="J48">
            <v>1556</v>
          </cell>
          <cell r="K48">
            <v>0</v>
          </cell>
          <cell r="L48">
            <v>0.11000000010244548</v>
          </cell>
          <cell r="M48">
            <v>0</v>
          </cell>
        </row>
        <row r="49">
          <cell r="D49">
            <v>0</v>
          </cell>
          <cell r="E49">
            <v>0</v>
          </cell>
          <cell r="F49">
            <v>0</v>
          </cell>
          <cell r="G49">
            <v>0</v>
          </cell>
          <cell r="H49">
            <v>0</v>
          </cell>
          <cell r="I49">
            <v>0</v>
          </cell>
          <cell r="J49">
            <v>0</v>
          </cell>
          <cell r="K49">
            <v>0</v>
          </cell>
          <cell r="L49">
            <v>0</v>
          </cell>
          <cell r="M49">
            <v>0</v>
          </cell>
        </row>
        <row r="50">
          <cell r="D50">
            <v>3330770</v>
          </cell>
          <cell r="E50">
            <v>-523613.48</v>
          </cell>
          <cell r="F50">
            <v>0</v>
          </cell>
          <cell r="G50">
            <v>-523613.48</v>
          </cell>
          <cell r="H50">
            <v>0</v>
          </cell>
          <cell r="I50">
            <v>0</v>
          </cell>
          <cell r="J50">
            <v>0</v>
          </cell>
          <cell r="K50">
            <v>0</v>
          </cell>
          <cell r="L50">
            <v>-0.52000000001862645</v>
          </cell>
          <cell r="M50">
            <v>2807156</v>
          </cell>
        </row>
        <row r="51">
          <cell r="D51">
            <v>373194251</v>
          </cell>
          <cell r="E51">
            <v>279004170.58999997</v>
          </cell>
          <cell r="F51">
            <v>16812296.960000001</v>
          </cell>
          <cell r="G51">
            <v>295816467.54999995</v>
          </cell>
          <cell r="H51">
            <v>130350494</v>
          </cell>
          <cell r="I51">
            <v>16812296.960000001</v>
          </cell>
          <cell r="J51">
            <v>147162790.96000001</v>
          </cell>
          <cell r="K51">
            <v>-7034</v>
          </cell>
          <cell r="L51">
            <v>-2154352.5899999142</v>
          </cell>
          <cell r="M51">
            <v>519686541</v>
          </cell>
        </row>
        <row r="52">
          <cell r="D52">
            <v>3081272</v>
          </cell>
          <cell r="E52">
            <v>1897761</v>
          </cell>
          <cell r="F52">
            <v>91022.399999999994</v>
          </cell>
          <cell r="G52">
            <v>1988783.4</v>
          </cell>
          <cell r="H52">
            <v>3403104</v>
          </cell>
          <cell r="I52">
            <v>91022.399999999994</v>
          </cell>
          <cell r="J52">
            <v>3494126.4</v>
          </cell>
          <cell r="K52">
            <v>-38925</v>
          </cell>
          <cell r="L52">
            <v>0.99999999953433871</v>
          </cell>
          <cell r="M52">
            <v>1537005</v>
          </cell>
        </row>
        <row r="53">
          <cell r="D53">
            <v>647</v>
          </cell>
          <cell r="E53">
            <v>55191</v>
          </cell>
          <cell r="F53">
            <v>0</v>
          </cell>
          <cell r="G53">
            <v>55191</v>
          </cell>
          <cell r="H53">
            <v>649</v>
          </cell>
          <cell r="I53">
            <v>0</v>
          </cell>
          <cell r="J53">
            <v>649</v>
          </cell>
          <cell r="K53">
            <v>0</v>
          </cell>
          <cell r="L53">
            <v>0</v>
          </cell>
          <cell r="M53">
            <v>55189</v>
          </cell>
        </row>
        <row r="54">
          <cell r="D54">
            <v>0</v>
          </cell>
          <cell r="E54">
            <v>0</v>
          </cell>
          <cell r="F54">
            <v>0</v>
          </cell>
          <cell r="G54">
            <v>0</v>
          </cell>
          <cell r="H54">
            <v>0</v>
          </cell>
          <cell r="I54">
            <v>0</v>
          </cell>
          <cell r="J54">
            <v>0</v>
          </cell>
          <cell r="K54">
            <v>0</v>
          </cell>
          <cell r="L54">
            <v>0</v>
          </cell>
          <cell r="M54">
            <v>0</v>
          </cell>
        </row>
        <row r="55">
          <cell r="D55">
            <v>0</v>
          </cell>
          <cell r="E55">
            <v>0</v>
          </cell>
          <cell r="F55">
            <v>0</v>
          </cell>
          <cell r="G55">
            <v>0</v>
          </cell>
          <cell r="H55">
            <v>0</v>
          </cell>
          <cell r="I55">
            <v>0</v>
          </cell>
          <cell r="J55">
            <v>0</v>
          </cell>
          <cell r="K55">
            <v>0</v>
          </cell>
          <cell r="L55">
            <v>0</v>
          </cell>
          <cell r="M55">
            <v>0</v>
          </cell>
        </row>
        <row r="56">
          <cell r="D56">
            <v>0</v>
          </cell>
          <cell r="E56">
            <v>0</v>
          </cell>
          <cell r="F56">
            <v>0</v>
          </cell>
          <cell r="G56">
            <v>0</v>
          </cell>
          <cell r="H56">
            <v>0</v>
          </cell>
          <cell r="I56">
            <v>0</v>
          </cell>
          <cell r="J56">
            <v>0</v>
          </cell>
          <cell r="K56">
            <v>0</v>
          </cell>
          <cell r="L56">
            <v>0</v>
          </cell>
          <cell r="M56">
            <v>0</v>
          </cell>
        </row>
        <row r="57">
          <cell r="D57">
            <v>2008070</v>
          </cell>
          <cell r="E57">
            <v>247932.98</v>
          </cell>
          <cell r="F57">
            <v>19283</v>
          </cell>
          <cell r="G57">
            <v>267215.98</v>
          </cell>
          <cell r="H57">
            <v>1422927</v>
          </cell>
          <cell r="I57">
            <v>19283</v>
          </cell>
          <cell r="J57">
            <v>1442210</v>
          </cell>
          <cell r="K57">
            <v>1239</v>
          </cell>
          <cell r="L57">
            <v>4204.0200000000186</v>
          </cell>
          <cell r="M57">
            <v>838519</v>
          </cell>
        </row>
        <row r="58">
          <cell r="D58">
            <v>0</v>
          </cell>
          <cell r="E58">
            <v>0</v>
          </cell>
          <cell r="F58">
            <v>0</v>
          </cell>
          <cell r="G58">
            <v>0</v>
          </cell>
          <cell r="H58">
            <v>0</v>
          </cell>
          <cell r="I58">
            <v>0</v>
          </cell>
          <cell r="J58">
            <v>0</v>
          </cell>
          <cell r="K58">
            <v>0</v>
          </cell>
          <cell r="L58">
            <v>0</v>
          </cell>
          <cell r="M58">
            <v>0</v>
          </cell>
        </row>
        <row r="59">
          <cell r="D59">
            <v>575</v>
          </cell>
          <cell r="E59">
            <v>0</v>
          </cell>
          <cell r="G59">
            <v>0</v>
          </cell>
          <cell r="H59">
            <v>0</v>
          </cell>
          <cell r="I59">
            <v>0</v>
          </cell>
          <cell r="J59">
            <v>0</v>
          </cell>
          <cell r="K59">
            <v>0</v>
          </cell>
          <cell r="L59">
            <v>0</v>
          </cell>
          <cell r="M59">
            <v>575</v>
          </cell>
        </row>
        <row r="60">
          <cell r="E60">
            <v>0</v>
          </cell>
          <cell r="G60">
            <v>0</v>
          </cell>
          <cell r="H60">
            <v>0</v>
          </cell>
          <cell r="I60">
            <v>0</v>
          </cell>
          <cell r="J60">
            <v>0</v>
          </cell>
          <cell r="K60">
            <v>0</v>
          </cell>
          <cell r="L60">
            <v>0</v>
          </cell>
          <cell r="M60">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cell r="O2" t="str">
            <v>Annual</v>
          </cell>
        </row>
        <row r="3">
          <cell r="B3" t="str">
            <v>Energy Revenue - Dollars</v>
          </cell>
          <cell r="C3">
            <v>1594447.880386939</v>
          </cell>
          <cell r="D3">
            <v>3062440.2658384005</v>
          </cell>
          <cell r="E3">
            <v>4475421.5654602032</v>
          </cell>
          <cell r="F3">
            <v>5935043.0651216907</v>
          </cell>
          <cell r="G3">
            <v>7147943.0298725497</v>
          </cell>
          <cell r="H3">
            <v>8239563.4202123806</v>
          </cell>
          <cell r="I3">
            <v>9219803.5331225526</v>
          </cell>
          <cell r="J3">
            <v>10088950.287482388</v>
          </cell>
          <cell r="K3">
            <v>10963043.588513631</v>
          </cell>
          <cell r="L3">
            <v>12058884.064713765</v>
          </cell>
          <cell r="M3">
            <v>13252476.071799541</v>
          </cell>
          <cell r="N3">
            <v>14717988.215542804</v>
          </cell>
          <cell r="O3">
            <v>14717988.215542804</v>
          </cell>
        </row>
        <row r="4">
          <cell r="B4" t="str">
            <v>Sales in Kwh's</v>
          </cell>
          <cell r="C4">
            <v>6394638.8494395847</v>
          </cell>
          <cell r="D4">
            <v>12205606.754786108</v>
          </cell>
          <cell r="E4">
            <v>17552266.49433279</v>
          </cell>
          <cell r="F4">
            <v>23513154.179607507</v>
          </cell>
          <cell r="G4">
            <v>28029292.782517556</v>
          </cell>
          <cell r="H4">
            <v>32161552.547515318</v>
          </cell>
          <cell r="I4">
            <v>36150329.387182549</v>
          </cell>
          <cell r="J4">
            <v>39494123.593146302</v>
          </cell>
          <cell r="K4">
            <v>42849090.815735951</v>
          </cell>
          <cell r="L4">
            <v>47108672.87966828</v>
          </cell>
          <cell r="M4">
            <v>51659351.750110522</v>
          </cell>
          <cell r="N4">
            <v>56879013.749383055</v>
          </cell>
          <cell r="O4">
            <v>56879013.749383055</v>
          </cell>
        </row>
        <row r="5">
          <cell r="B5" t="str">
            <v>Generation in Kwh's</v>
          </cell>
          <cell r="C5">
            <v>6513988.336568349</v>
          </cell>
          <cell r="D5">
            <v>12626775.511224665</v>
          </cell>
          <cell r="E5">
            <v>18172137.584888455</v>
          </cell>
          <cell r="F5">
            <v>24351173.714636218</v>
          </cell>
          <cell r="G5">
            <v>29050855.172157586</v>
          </cell>
          <cell r="H5">
            <v>33335797.531428866</v>
          </cell>
          <cell r="I5">
            <v>37469933.269436151</v>
          </cell>
          <cell r="J5">
            <v>40936360.511106133</v>
          </cell>
          <cell r="K5">
            <v>44417637.129143074</v>
          </cell>
          <cell r="L5">
            <v>48834343.463833712</v>
          </cell>
          <cell r="M5">
            <v>53553905.239732869</v>
          </cell>
          <cell r="N5">
            <v>58986047.278271474</v>
          </cell>
          <cell r="O5">
            <v>58986047.278271474</v>
          </cell>
        </row>
        <row r="6">
          <cell r="B6" t="str">
            <v>Fuel Related Expense</v>
          </cell>
          <cell r="O6">
            <v>0</v>
          </cell>
        </row>
        <row r="7">
          <cell r="B7" t="str">
            <v>Fuel $ Consumed</v>
          </cell>
          <cell r="C7">
            <v>2517846.240645803</v>
          </cell>
          <cell r="D7">
            <v>4908382.8173934752</v>
          </cell>
          <cell r="E7">
            <v>6776764.5338833928</v>
          </cell>
          <cell r="F7">
            <v>8696404.5670007821</v>
          </cell>
          <cell r="G7">
            <v>10338369.604521576</v>
          </cell>
          <cell r="H7">
            <v>11875369.248098364</v>
          </cell>
          <cell r="I7">
            <v>13467996.571207836</v>
          </cell>
          <cell r="J7">
            <v>14780702.586792555</v>
          </cell>
          <cell r="K7">
            <v>16069707.926157214</v>
          </cell>
          <cell r="L7">
            <v>17777395.227847256</v>
          </cell>
          <cell r="M7">
            <v>19546646.597658943</v>
          </cell>
          <cell r="N7">
            <v>21645341.013290018</v>
          </cell>
          <cell r="O7">
            <v>21645341.013290018</v>
          </cell>
        </row>
        <row r="8">
          <cell r="B8" t="str">
            <v>Litres of Fuel Burnt</v>
          </cell>
          <cell r="C8">
            <v>1783680.3812473761</v>
          </cell>
          <cell r="D8">
            <v>3467181.8321663276</v>
          </cell>
          <cell r="E8">
            <v>5018304.967529905</v>
          </cell>
          <cell r="F8">
            <v>6678939.4841815662</v>
          </cell>
          <cell r="G8">
            <v>7945779.3674570648</v>
          </cell>
          <cell r="H8">
            <v>9151900.4860244282</v>
          </cell>
          <cell r="I8">
            <v>10315377.693427611</v>
          </cell>
          <cell r="J8">
            <v>11290668.43576736</v>
          </cell>
          <cell r="K8">
            <v>12268682.091103124</v>
          </cell>
          <cell r="L8">
            <v>13479894.787378106</v>
          </cell>
          <cell r="M8">
            <v>14757765.667949297</v>
          </cell>
          <cell r="N8">
            <v>16241883.643305724</v>
          </cell>
          <cell r="O8">
            <v>16241883.643305724</v>
          </cell>
        </row>
        <row r="9">
          <cell r="B9" t="str">
            <v>Other - external</v>
          </cell>
          <cell r="C9">
            <v>25000</v>
          </cell>
          <cell r="D9">
            <v>45000</v>
          </cell>
          <cell r="E9">
            <v>82750</v>
          </cell>
          <cell r="F9">
            <v>103750</v>
          </cell>
          <cell r="G9">
            <v>124750</v>
          </cell>
          <cell r="H9">
            <v>160500</v>
          </cell>
          <cell r="I9">
            <v>180500</v>
          </cell>
          <cell r="J9">
            <v>208500</v>
          </cell>
          <cell r="K9">
            <v>238750</v>
          </cell>
          <cell r="L9">
            <v>259750</v>
          </cell>
          <cell r="M9">
            <v>279750</v>
          </cell>
          <cell r="N9">
            <v>330521</v>
          </cell>
          <cell r="O9">
            <v>330521</v>
          </cell>
        </row>
        <row r="10">
          <cell r="B10" t="str">
            <v>Other - internal</v>
          </cell>
          <cell r="O10">
            <v>0</v>
          </cell>
        </row>
        <row r="11">
          <cell r="B11" t="str">
            <v>OM&amp;A Program Costs(including non-proj external)</v>
          </cell>
          <cell r="C11">
            <v>693500</v>
          </cell>
          <cell r="D11">
            <v>1560125</v>
          </cell>
          <cell r="E11">
            <v>2506821.2239999999</v>
          </cell>
          <cell r="F11">
            <v>3767556.2239999999</v>
          </cell>
          <cell r="G11">
            <v>5123423.2239999995</v>
          </cell>
          <cell r="H11">
            <v>6375185.3919999991</v>
          </cell>
          <cell r="I11">
            <v>7587310.3919999991</v>
          </cell>
          <cell r="J11">
            <v>8805822.5599999987</v>
          </cell>
          <cell r="K11">
            <v>10039855.059999999</v>
          </cell>
          <cell r="L11">
            <v>11308470.059999999</v>
          </cell>
          <cell r="M11">
            <v>12527070.059999999</v>
          </cell>
          <cell r="N11">
            <v>13725431.999587998</v>
          </cell>
          <cell r="O11">
            <v>13725431.999587998</v>
          </cell>
        </row>
        <row r="12">
          <cell r="B12" t="str">
            <v>CF&amp;S, Telecom, ETS, IT, CSS</v>
          </cell>
          <cell r="C12">
            <v>127977</v>
          </cell>
          <cell r="D12">
            <v>255954</v>
          </cell>
          <cell r="E12">
            <v>383931</v>
          </cell>
          <cell r="F12">
            <v>511907</v>
          </cell>
          <cell r="G12">
            <v>639884</v>
          </cell>
          <cell r="H12">
            <v>767861</v>
          </cell>
          <cell r="I12">
            <v>895838</v>
          </cell>
          <cell r="J12">
            <v>1023814</v>
          </cell>
          <cell r="K12">
            <v>1151791</v>
          </cell>
          <cell r="L12">
            <v>1279768</v>
          </cell>
          <cell r="M12">
            <v>1407745</v>
          </cell>
          <cell r="N12">
            <v>1535721</v>
          </cell>
          <cell r="O12">
            <v>1535721</v>
          </cell>
        </row>
        <row r="13">
          <cell r="B13" t="str">
            <v>Northern Strategies</v>
          </cell>
          <cell r="O13">
            <v>0</v>
          </cell>
        </row>
        <row r="14">
          <cell r="B14" t="str">
            <v>LESS:  Transfer to Capital</v>
          </cell>
          <cell r="C14">
            <v>-9429.4563365587892</v>
          </cell>
          <cell r="D14">
            <v>-88655.378693724284</v>
          </cell>
          <cell r="E14">
            <v>-148467.7144756217</v>
          </cell>
          <cell r="F14">
            <v>-191639.83319300361</v>
          </cell>
          <cell r="G14">
            <v>-241837.82133762538</v>
          </cell>
          <cell r="H14">
            <v>-288116.7610266027</v>
          </cell>
          <cell r="I14">
            <v>-349234.24450026028</v>
          </cell>
          <cell r="J14">
            <v>-396334.74868397287</v>
          </cell>
          <cell r="K14">
            <v>-473734.69379982387</v>
          </cell>
          <cell r="L14">
            <v>-494515.551543893</v>
          </cell>
          <cell r="M14">
            <v>-509306.85560124012</v>
          </cell>
          <cell r="N14">
            <v>-531620</v>
          </cell>
          <cell r="O14">
            <v>-531620</v>
          </cell>
        </row>
        <row r="15">
          <cell r="B15" t="str">
            <v>Fuel</v>
          </cell>
          <cell r="C15">
            <v>2517846.240645803</v>
          </cell>
          <cell r="D15">
            <v>4908382.8173934752</v>
          </cell>
          <cell r="E15">
            <v>6776764.5338833928</v>
          </cell>
          <cell r="F15">
            <v>8696404.5670007821</v>
          </cell>
          <cell r="G15">
            <v>10338369.604521576</v>
          </cell>
          <cell r="H15">
            <v>11875369.248098364</v>
          </cell>
          <cell r="I15">
            <v>13467996.571207836</v>
          </cell>
          <cell r="J15">
            <v>14780702.586792555</v>
          </cell>
          <cell r="K15">
            <v>16069707.926157214</v>
          </cell>
          <cell r="L15">
            <v>17777395.227847256</v>
          </cell>
          <cell r="M15">
            <v>19546646.597658943</v>
          </cell>
          <cell r="N15">
            <v>21645341.013290018</v>
          </cell>
          <cell r="O15">
            <v>21645341.013290018</v>
          </cell>
        </row>
        <row r="16">
          <cell r="B16" t="str">
            <v>Depreciation (includes removal expense)</v>
          </cell>
          <cell r="C16">
            <v>236422.3163841808</v>
          </cell>
          <cell r="D16">
            <v>474096.75141242938</v>
          </cell>
          <cell r="E16">
            <v>712188.55932203389</v>
          </cell>
          <cell r="F16">
            <v>952784.60451977397</v>
          </cell>
          <cell r="G16">
            <v>1208389.1242937853</v>
          </cell>
          <cell r="H16">
            <v>1573584.7457627119</v>
          </cell>
          <cell r="I16">
            <v>1840449.8587570621</v>
          </cell>
          <cell r="J16">
            <v>2107732.3446327681</v>
          </cell>
          <cell r="K16">
            <v>2370432.20338983</v>
          </cell>
          <cell r="L16">
            <v>2636471.0451977397</v>
          </cell>
          <cell r="M16">
            <v>2904179.3785310732</v>
          </cell>
          <cell r="N16">
            <v>3190559</v>
          </cell>
          <cell r="O16">
            <v>3190559</v>
          </cell>
        </row>
        <row r="17">
          <cell r="B17" t="str">
            <v>Loss on Disposal of Assets</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Amortization of Enviromental Regulatory Assets</v>
          </cell>
          <cell r="C18">
            <v>3333</v>
          </cell>
          <cell r="D18">
            <v>21666</v>
          </cell>
          <cell r="E18">
            <v>189500</v>
          </cell>
          <cell r="F18">
            <v>195833</v>
          </cell>
          <cell r="G18">
            <v>302166</v>
          </cell>
          <cell r="H18">
            <v>540500</v>
          </cell>
          <cell r="I18">
            <v>670333</v>
          </cell>
          <cell r="J18">
            <v>744166</v>
          </cell>
          <cell r="K18">
            <v>818000</v>
          </cell>
          <cell r="L18">
            <v>868833</v>
          </cell>
          <cell r="M18">
            <v>898666</v>
          </cell>
          <cell r="N18">
            <v>905000</v>
          </cell>
          <cell r="O18">
            <v>905000</v>
          </cell>
        </row>
        <row r="19">
          <cell r="B19" t="str">
            <v>RMDSM0001</v>
          </cell>
          <cell r="C19">
            <v>10000</v>
          </cell>
          <cell r="D19">
            <v>45000</v>
          </cell>
          <cell r="E19">
            <v>65000</v>
          </cell>
          <cell r="F19">
            <v>115000</v>
          </cell>
          <cell r="G19">
            <v>130000</v>
          </cell>
          <cell r="H19">
            <v>145000</v>
          </cell>
          <cell r="I19">
            <v>155000</v>
          </cell>
          <cell r="J19">
            <v>170000</v>
          </cell>
          <cell r="K19">
            <v>210000</v>
          </cell>
          <cell r="L19">
            <v>250000</v>
          </cell>
          <cell r="M19">
            <v>275000</v>
          </cell>
          <cell r="N19">
            <v>300000</v>
          </cell>
          <cell r="O19">
            <v>300000</v>
          </cell>
        </row>
        <row r="20">
          <cell r="B20" t="str">
            <v>Interest</v>
          </cell>
          <cell r="C20">
            <v>108842</v>
          </cell>
          <cell r="D20">
            <v>217683</v>
          </cell>
          <cell r="E20">
            <v>326525</v>
          </cell>
          <cell r="F20">
            <v>435366</v>
          </cell>
          <cell r="G20">
            <v>544208</v>
          </cell>
          <cell r="H20">
            <v>653049</v>
          </cell>
          <cell r="I20">
            <v>761891</v>
          </cell>
          <cell r="J20">
            <v>870732</v>
          </cell>
          <cell r="K20">
            <v>979574</v>
          </cell>
          <cell r="L20">
            <v>1088415</v>
          </cell>
          <cell r="M20">
            <v>1197257</v>
          </cell>
          <cell r="N20">
            <v>1306099</v>
          </cell>
          <cell r="O20">
            <v>1306099</v>
          </cell>
        </row>
        <row r="21">
          <cell r="B21" t="str">
            <v>Less: interest capitalized</v>
          </cell>
          <cell r="C21">
            <v>11192.721992284512</v>
          </cell>
          <cell r="D21">
            <v>24476.804835592531</v>
          </cell>
          <cell r="E21">
            <v>39621.073216608507</v>
          </cell>
          <cell r="F21">
            <v>54934.200647144586</v>
          </cell>
          <cell r="G21">
            <v>69326.489402752923</v>
          </cell>
          <cell r="H21">
            <v>82883.872194928699</v>
          </cell>
          <cell r="I21">
            <v>97679.71991610284</v>
          </cell>
          <cell r="J21">
            <v>113893.14676127334</v>
          </cell>
          <cell r="K21">
            <v>132579.13263517362</v>
          </cell>
          <cell r="L21">
            <v>150209.57241473295</v>
          </cell>
          <cell r="M21">
            <v>167465.47084846388</v>
          </cell>
          <cell r="N21">
            <v>176402</v>
          </cell>
          <cell r="O21">
            <v>176402</v>
          </cell>
        </row>
        <row r="22">
          <cell r="B22" t="str">
            <v>Capital Tax</v>
          </cell>
          <cell r="C22">
            <v>2559</v>
          </cell>
          <cell r="D22">
            <v>5118</v>
          </cell>
          <cell r="E22">
            <v>7676</v>
          </cell>
          <cell r="F22">
            <v>10235</v>
          </cell>
          <cell r="G22">
            <v>12794</v>
          </cell>
          <cell r="H22">
            <v>15353</v>
          </cell>
          <cell r="I22">
            <v>17912</v>
          </cell>
          <cell r="J22">
            <v>20471</v>
          </cell>
          <cell r="K22">
            <v>23029</v>
          </cell>
          <cell r="L22">
            <v>25588</v>
          </cell>
          <cell r="M22">
            <v>28147</v>
          </cell>
          <cell r="N22">
            <v>30706</v>
          </cell>
          <cell r="O22">
            <v>30706</v>
          </cell>
        </row>
        <row r="23">
          <cell r="B23" t="str">
            <v>Income Tax</v>
          </cell>
          <cell r="C23">
            <v>164784.50168579863</v>
          </cell>
          <cell r="D23">
            <v>207933.88056181232</v>
          </cell>
          <cell r="E23">
            <v>488436.0359470062</v>
          </cell>
          <cell r="F23">
            <v>576055.70344128273</v>
          </cell>
          <cell r="G23">
            <v>490592.38779756799</v>
          </cell>
          <cell r="H23">
            <v>261324.66757283732</v>
          </cell>
          <cell r="I23">
            <v>111843.67557401559</v>
          </cell>
          <cell r="J23">
            <v>175787.69150230987</v>
          </cell>
          <cell r="K23">
            <v>292463.22540158313</v>
          </cell>
          <cell r="L23">
            <v>130356.85562739172</v>
          </cell>
          <cell r="M23">
            <v>66419.362059226958</v>
          </cell>
          <cell r="N23">
            <v>0.20266478904522955</v>
          </cell>
          <cell r="O23">
            <v>0.20266478904522955</v>
          </cell>
        </row>
        <row r="24">
          <cell r="B24" t="str">
            <v>Amortization of OPEB</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Other - Late Payment CSS</v>
          </cell>
          <cell r="C25">
            <v>25000</v>
          </cell>
          <cell r="D25">
            <v>45000</v>
          </cell>
          <cell r="E25">
            <v>65000</v>
          </cell>
          <cell r="F25">
            <v>85000</v>
          </cell>
          <cell r="G25">
            <v>105000</v>
          </cell>
          <cell r="H25">
            <v>125000</v>
          </cell>
          <cell r="I25">
            <v>145000</v>
          </cell>
          <cell r="J25">
            <v>165000</v>
          </cell>
          <cell r="K25">
            <v>185000</v>
          </cell>
          <cell r="L25">
            <v>205000</v>
          </cell>
          <cell r="M25">
            <v>225000</v>
          </cell>
          <cell r="N25">
            <v>250000</v>
          </cell>
          <cell r="O25">
            <v>250000</v>
          </cell>
        </row>
        <row r="26">
          <cell r="B26" t="str">
            <v>Other - External</v>
          </cell>
          <cell r="C26">
            <v>0</v>
          </cell>
          <cell r="D26">
            <v>0</v>
          </cell>
          <cell r="E26">
            <v>15750</v>
          </cell>
          <cell r="F26">
            <v>16750</v>
          </cell>
          <cell r="G26">
            <v>17750</v>
          </cell>
          <cell r="H26">
            <v>33500</v>
          </cell>
          <cell r="I26">
            <v>33500</v>
          </cell>
          <cell r="J26">
            <v>39500</v>
          </cell>
          <cell r="K26">
            <v>49750</v>
          </cell>
          <cell r="L26">
            <v>50750</v>
          </cell>
          <cell r="M26">
            <v>50750</v>
          </cell>
          <cell r="N26">
            <v>76521</v>
          </cell>
          <cell r="O26">
            <v>76521</v>
          </cell>
        </row>
        <row r="27">
          <cell r="B27" t="str">
            <v>Other - Late Payment Non-Energy</v>
          </cell>
          <cell r="C27">
            <v>0</v>
          </cell>
          <cell r="D27">
            <v>0</v>
          </cell>
          <cell r="E27">
            <v>2000</v>
          </cell>
          <cell r="F27">
            <v>2000</v>
          </cell>
          <cell r="G27">
            <v>2000</v>
          </cell>
          <cell r="H27">
            <v>2000</v>
          </cell>
          <cell r="I27">
            <v>2000</v>
          </cell>
          <cell r="J27">
            <v>4000</v>
          </cell>
          <cell r="K27">
            <v>4000</v>
          </cell>
          <cell r="L27">
            <v>4000</v>
          </cell>
          <cell r="M27">
            <v>4000</v>
          </cell>
          <cell r="N27">
            <v>4000</v>
          </cell>
          <cell r="O27">
            <v>4000</v>
          </cell>
        </row>
        <row r="28">
          <cell r="O28">
            <v>0</v>
          </cell>
        </row>
        <row r="29">
          <cell r="O29">
            <v>0</v>
          </cell>
        </row>
        <row r="30">
          <cell r="O30">
            <v>0</v>
          </cell>
        </row>
        <row r="31">
          <cell r="B31" t="str">
            <v>RMDOM0009</v>
          </cell>
          <cell r="C31">
            <v>30000</v>
          </cell>
          <cell r="D31">
            <v>60000</v>
          </cell>
          <cell r="E31">
            <v>90000</v>
          </cell>
          <cell r="F31">
            <v>135000</v>
          </cell>
          <cell r="G31">
            <v>200000</v>
          </cell>
          <cell r="H31">
            <v>280000</v>
          </cell>
          <cell r="I31">
            <v>350000</v>
          </cell>
          <cell r="J31">
            <v>415000</v>
          </cell>
          <cell r="K31">
            <v>480000</v>
          </cell>
          <cell r="L31">
            <v>545000</v>
          </cell>
          <cell r="M31">
            <v>610000</v>
          </cell>
          <cell r="N31">
            <v>650000</v>
          </cell>
          <cell r="O31">
            <v>650000</v>
          </cell>
        </row>
        <row r="32">
          <cell r="B32" t="str">
            <v>RMDOM0011</v>
          </cell>
          <cell r="C32">
            <v>10000</v>
          </cell>
          <cell r="D32">
            <v>25000</v>
          </cell>
          <cell r="E32">
            <v>50000</v>
          </cell>
          <cell r="F32">
            <v>75000</v>
          </cell>
          <cell r="G32">
            <v>100000</v>
          </cell>
          <cell r="H32">
            <v>125000</v>
          </cell>
          <cell r="I32">
            <v>140000</v>
          </cell>
          <cell r="J32">
            <v>155000</v>
          </cell>
          <cell r="K32">
            <v>170000</v>
          </cell>
          <cell r="L32">
            <v>180000</v>
          </cell>
          <cell r="M32">
            <v>190000</v>
          </cell>
          <cell r="N32">
            <v>200000</v>
          </cell>
          <cell r="O32">
            <v>200000</v>
          </cell>
        </row>
        <row r="33">
          <cell r="B33" t="str">
            <v>RMDOM0012</v>
          </cell>
          <cell r="C33">
            <v>10000</v>
          </cell>
          <cell r="D33">
            <v>20000</v>
          </cell>
          <cell r="E33">
            <v>30000</v>
          </cell>
          <cell r="F33">
            <v>40000</v>
          </cell>
          <cell r="G33">
            <v>50000</v>
          </cell>
          <cell r="H33">
            <v>75000</v>
          </cell>
          <cell r="I33">
            <v>100000</v>
          </cell>
          <cell r="J33">
            <v>130000</v>
          </cell>
          <cell r="K33">
            <v>160000</v>
          </cell>
          <cell r="L33">
            <v>190000</v>
          </cell>
          <cell r="M33">
            <v>220000</v>
          </cell>
          <cell r="N33">
            <v>250000</v>
          </cell>
          <cell r="O33">
            <v>250000</v>
          </cell>
        </row>
        <row r="34">
          <cell r="B34" t="str">
            <v>RMDOM0019/32</v>
          </cell>
          <cell r="C34">
            <v>37500</v>
          </cell>
          <cell r="D34">
            <v>89900</v>
          </cell>
          <cell r="E34">
            <v>105540</v>
          </cell>
          <cell r="F34">
            <v>155040</v>
          </cell>
          <cell r="G34">
            <v>181740</v>
          </cell>
          <cell r="H34">
            <v>200640</v>
          </cell>
          <cell r="I34">
            <v>247455</v>
          </cell>
          <cell r="J34">
            <v>265955</v>
          </cell>
          <cell r="K34">
            <v>285655</v>
          </cell>
          <cell r="L34">
            <v>315500</v>
          </cell>
          <cell r="M34">
            <v>351400</v>
          </cell>
          <cell r="N34">
            <v>400000</v>
          </cell>
          <cell r="O34">
            <v>400000</v>
          </cell>
        </row>
        <row r="35">
          <cell r="B35" t="str">
            <v>RMDOM0020/33</v>
          </cell>
          <cell r="C35">
            <v>2500</v>
          </cell>
          <cell r="D35">
            <v>6150</v>
          </cell>
          <cell r="E35">
            <v>9000</v>
          </cell>
          <cell r="F35">
            <v>42900</v>
          </cell>
          <cell r="G35">
            <v>105800</v>
          </cell>
          <cell r="H35">
            <v>113850</v>
          </cell>
          <cell r="I35">
            <v>138960</v>
          </cell>
          <cell r="J35">
            <v>153760</v>
          </cell>
          <cell r="K35">
            <v>178560</v>
          </cell>
          <cell r="L35">
            <v>226560</v>
          </cell>
          <cell r="M35">
            <v>258460</v>
          </cell>
          <cell r="N35">
            <v>280000</v>
          </cell>
          <cell r="O35">
            <v>280000</v>
          </cell>
        </row>
        <row r="36">
          <cell r="B36" t="str">
            <v>RMDOM0021</v>
          </cell>
          <cell r="C36">
            <v>38200</v>
          </cell>
          <cell r="D36">
            <v>70950</v>
          </cell>
          <cell r="E36">
            <v>100800</v>
          </cell>
          <cell r="F36">
            <v>143550</v>
          </cell>
          <cell r="G36">
            <v>180312</v>
          </cell>
          <cell r="H36">
            <v>209312</v>
          </cell>
          <cell r="I36">
            <v>302012</v>
          </cell>
          <cell r="J36">
            <v>353912</v>
          </cell>
          <cell r="K36">
            <v>402432</v>
          </cell>
          <cell r="L36">
            <v>408832</v>
          </cell>
          <cell r="M36">
            <v>509232</v>
          </cell>
          <cell r="N36">
            <v>558132</v>
          </cell>
          <cell r="O36">
            <v>558132</v>
          </cell>
        </row>
        <row r="37">
          <cell r="B37" t="str">
            <v>RMDOM2101</v>
          </cell>
          <cell r="C37">
            <v>15800</v>
          </cell>
          <cell r="D37">
            <v>44625</v>
          </cell>
          <cell r="E37">
            <v>184625</v>
          </cell>
          <cell r="F37">
            <v>197825</v>
          </cell>
          <cell r="G37">
            <v>337445</v>
          </cell>
          <cell r="H37">
            <v>362045</v>
          </cell>
          <cell r="I37">
            <v>429545</v>
          </cell>
          <cell r="J37">
            <v>442415</v>
          </cell>
          <cell r="K37">
            <v>459215</v>
          </cell>
          <cell r="L37">
            <v>500000</v>
          </cell>
          <cell r="M37">
            <v>524600</v>
          </cell>
          <cell r="N37">
            <v>550000</v>
          </cell>
          <cell r="O37">
            <v>550000</v>
          </cell>
        </row>
        <row r="38">
          <cell r="B38" t="str">
            <v>RMDOM0022</v>
          </cell>
          <cell r="O38">
            <v>0</v>
          </cell>
        </row>
        <row r="39">
          <cell r="B39" t="str">
            <v>RMDOM0023</v>
          </cell>
          <cell r="C39">
            <v>2000</v>
          </cell>
          <cell r="D39">
            <v>15000</v>
          </cell>
          <cell r="E39">
            <v>35000</v>
          </cell>
          <cell r="F39">
            <v>45000</v>
          </cell>
          <cell r="G39">
            <v>50000</v>
          </cell>
          <cell r="H39">
            <v>55000</v>
          </cell>
          <cell r="I39">
            <v>75000</v>
          </cell>
          <cell r="J39">
            <v>80000</v>
          </cell>
          <cell r="K39">
            <v>85000</v>
          </cell>
          <cell r="L39">
            <v>95000</v>
          </cell>
          <cell r="M39">
            <v>105000</v>
          </cell>
          <cell r="N39">
            <v>200000</v>
          </cell>
          <cell r="O39">
            <v>200000</v>
          </cell>
        </row>
        <row r="40">
          <cell r="B40" t="str">
            <v>RMGOM0075</v>
          </cell>
          <cell r="C40">
            <v>80000</v>
          </cell>
          <cell r="D40">
            <v>160000</v>
          </cell>
          <cell r="E40">
            <v>240000</v>
          </cell>
          <cell r="F40">
            <v>390000</v>
          </cell>
          <cell r="G40">
            <v>540000</v>
          </cell>
          <cell r="H40">
            <v>690000</v>
          </cell>
          <cell r="I40">
            <v>840000</v>
          </cell>
          <cell r="J40">
            <v>1065000</v>
          </cell>
          <cell r="K40">
            <v>1290000</v>
          </cell>
          <cell r="L40">
            <v>1440000</v>
          </cell>
          <cell r="M40">
            <v>1590000</v>
          </cell>
          <cell r="N40">
            <v>1740000</v>
          </cell>
          <cell r="O40">
            <v>1740000</v>
          </cell>
        </row>
        <row r="41">
          <cell r="B41" t="str">
            <v>RMGOM0076</v>
          </cell>
          <cell r="C41">
            <v>100000</v>
          </cell>
          <cell r="D41">
            <v>200000</v>
          </cell>
          <cell r="E41">
            <v>300000</v>
          </cell>
          <cell r="F41">
            <v>400000</v>
          </cell>
          <cell r="G41">
            <v>500000</v>
          </cell>
          <cell r="H41">
            <v>600000</v>
          </cell>
          <cell r="I41">
            <v>700000</v>
          </cell>
          <cell r="J41">
            <v>800000</v>
          </cell>
          <cell r="K41">
            <v>900000</v>
          </cell>
          <cell r="L41">
            <v>1000000</v>
          </cell>
          <cell r="M41">
            <v>1100000</v>
          </cell>
          <cell r="N41">
            <v>1126328</v>
          </cell>
          <cell r="O41">
            <v>1126328</v>
          </cell>
        </row>
        <row r="42">
          <cell r="B42" t="str">
            <v>RMGOM0079</v>
          </cell>
          <cell r="C42">
            <v>70000</v>
          </cell>
          <cell r="D42">
            <v>140000</v>
          </cell>
          <cell r="E42">
            <v>210000</v>
          </cell>
          <cell r="F42">
            <v>280000</v>
          </cell>
          <cell r="G42">
            <v>350000</v>
          </cell>
          <cell r="H42">
            <v>420000</v>
          </cell>
          <cell r="I42">
            <v>490000</v>
          </cell>
          <cell r="J42">
            <v>560000</v>
          </cell>
          <cell r="K42">
            <v>630000</v>
          </cell>
          <cell r="L42">
            <v>700000</v>
          </cell>
          <cell r="M42">
            <v>770000</v>
          </cell>
          <cell r="N42">
            <v>827000</v>
          </cell>
          <cell r="O42">
            <v>827000</v>
          </cell>
        </row>
        <row r="43">
          <cell r="B43" t="str">
            <v>RMGOM0080</v>
          </cell>
          <cell r="C43">
            <v>0</v>
          </cell>
          <cell r="D43">
            <v>50000</v>
          </cell>
          <cell r="E43">
            <v>50000</v>
          </cell>
          <cell r="F43">
            <v>100000</v>
          </cell>
          <cell r="G43">
            <v>100000</v>
          </cell>
          <cell r="H43">
            <v>150000</v>
          </cell>
          <cell r="I43">
            <v>150000</v>
          </cell>
          <cell r="J43">
            <v>200000</v>
          </cell>
          <cell r="K43">
            <v>200000</v>
          </cell>
          <cell r="L43">
            <v>250000</v>
          </cell>
          <cell r="M43">
            <v>250000</v>
          </cell>
          <cell r="N43">
            <v>306164</v>
          </cell>
          <cell r="O43">
            <v>306164</v>
          </cell>
        </row>
        <row r="44">
          <cell r="B44" t="str">
            <v>RMGOM0081</v>
          </cell>
          <cell r="C44">
            <v>0</v>
          </cell>
          <cell r="D44">
            <v>0</v>
          </cell>
          <cell r="E44">
            <v>0</v>
          </cell>
          <cell r="F44">
            <v>0</v>
          </cell>
          <cell r="G44">
            <v>0</v>
          </cell>
          <cell r="H44">
            <v>0</v>
          </cell>
          <cell r="I44">
            <v>0</v>
          </cell>
          <cell r="J44">
            <v>0</v>
          </cell>
          <cell r="K44">
            <v>100000</v>
          </cell>
          <cell r="L44">
            <v>200000</v>
          </cell>
          <cell r="M44">
            <v>300000</v>
          </cell>
          <cell r="N44">
            <v>318000</v>
          </cell>
          <cell r="O44">
            <v>318000</v>
          </cell>
        </row>
        <row r="45">
          <cell r="B45" t="str">
            <v>RMGOM0082</v>
          </cell>
          <cell r="C45">
            <v>0</v>
          </cell>
          <cell r="D45">
            <v>30000</v>
          </cell>
          <cell r="E45">
            <v>60000</v>
          </cell>
          <cell r="F45">
            <v>60000</v>
          </cell>
          <cell r="G45">
            <v>60000</v>
          </cell>
          <cell r="H45">
            <v>60000</v>
          </cell>
          <cell r="I45">
            <v>60000</v>
          </cell>
          <cell r="J45">
            <v>60000</v>
          </cell>
          <cell r="K45">
            <v>90000</v>
          </cell>
          <cell r="L45">
            <v>120000</v>
          </cell>
          <cell r="M45">
            <v>142000</v>
          </cell>
          <cell r="N45">
            <v>142000</v>
          </cell>
          <cell r="O45">
            <v>142000</v>
          </cell>
        </row>
        <row r="46">
          <cell r="B46" t="str">
            <v>RMGOM0085</v>
          </cell>
          <cell r="C46">
            <v>45000</v>
          </cell>
          <cell r="D46">
            <v>90000</v>
          </cell>
          <cell r="E46">
            <v>135000</v>
          </cell>
          <cell r="F46">
            <v>180000</v>
          </cell>
          <cell r="G46">
            <v>225000</v>
          </cell>
          <cell r="H46">
            <v>270000</v>
          </cell>
          <cell r="I46">
            <v>315000</v>
          </cell>
          <cell r="J46">
            <v>360000</v>
          </cell>
          <cell r="K46">
            <v>405000</v>
          </cell>
          <cell r="L46">
            <v>450000</v>
          </cell>
          <cell r="M46">
            <v>495000</v>
          </cell>
          <cell r="N46">
            <v>539000</v>
          </cell>
          <cell r="O46">
            <v>539000</v>
          </cell>
        </row>
        <row r="47">
          <cell r="B47" t="str">
            <v>RMGOM0087</v>
          </cell>
          <cell r="C47">
            <v>180000</v>
          </cell>
          <cell r="D47">
            <v>360000</v>
          </cell>
          <cell r="E47">
            <v>540000</v>
          </cell>
          <cell r="F47">
            <v>790000</v>
          </cell>
          <cell r="G47">
            <v>1104000</v>
          </cell>
          <cell r="H47">
            <v>1354000</v>
          </cell>
          <cell r="I47">
            <v>1534000</v>
          </cell>
          <cell r="J47">
            <v>1714000</v>
          </cell>
          <cell r="K47">
            <v>1894000</v>
          </cell>
          <cell r="L47">
            <v>2074000</v>
          </cell>
          <cell r="M47">
            <v>2254000</v>
          </cell>
          <cell r="N47">
            <v>2434000</v>
          </cell>
          <cell r="O47">
            <v>2434000</v>
          </cell>
        </row>
        <row r="48">
          <cell r="B48" t="str">
            <v>RMGOM0089</v>
          </cell>
          <cell r="C48">
            <v>0</v>
          </cell>
          <cell r="D48">
            <v>0</v>
          </cell>
          <cell r="E48">
            <v>0</v>
          </cell>
          <cell r="F48">
            <v>0</v>
          </cell>
          <cell r="G48">
            <v>0</v>
          </cell>
          <cell r="H48">
            <v>65000</v>
          </cell>
          <cell r="I48">
            <v>130000</v>
          </cell>
          <cell r="J48">
            <v>195000</v>
          </cell>
          <cell r="K48">
            <v>195000</v>
          </cell>
          <cell r="L48">
            <v>195000</v>
          </cell>
          <cell r="M48">
            <v>195000</v>
          </cell>
          <cell r="N48">
            <v>195000</v>
          </cell>
          <cell r="O48">
            <v>195000</v>
          </cell>
        </row>
        <row r="49">
          <cell r="B49" t="str">
            <v>RMGOM0090</v>
          </cell>
          <cell r="C49">
            <v>0</v>
          </cell>
          <cell r="D49">
            <v>0</v>
          </cell>
          <cell r="E49">
            <v>0</v>
          </cell>
          <cell r="F49">
            <v>0</v>
          </cell>
          <cell r="G49">
            <v>0</v>
          </cell>
          <cell r="H49">
            <v>0</v>
          </cell>
          <cell r="I49">
            <v>0</v>
          </cell>
          <cell r="J49">
            <v>0</v>
          </cell>
          <cell r="K49">
            <v>0</v>
          </cell>
          <cell r="L49">
            <v>0</v>
          </cell>
          <cell r="M49">
            <v>0</v>
          </cell>
          <cell r="N49">
            <v>0</v>
          </cell>
          <cell r="O49">
            <v>0</v>
          </cell>
        </row>
        <row r="50">
          <cell r="B50" t="str">
            <v>RMGOM8801</v>
          </cell>
          <cell r="C50">
            <v>0</v>
          </cell>
          <cell r="D50">
            <v>0</v>
          </cell>
          <cell r="E50">
            <v>30000</v>
          </cell>
          <cell r="F50">
            <v>30000</v>
          </cell>
          <cell r="G50">
            <v>30000</v>
          </cell>
          <cell r="H50">
            <v>60000</v>
          </cell>
          <cell r="I50">
            <v>60000</v>
          </cell>
          <cell r="J50">
            <v>60000</v>
          </cell>
          <cell r="K50">
            <v>90000</v>
          </cell>
          <cell r="L50">
            <v>90000</v>
          </cell>
          <cell r="M50">
            <v>90000</v>
          </cell>
          <cell r="N50">
            <v>120000</v>
          </cell>
          <cell r="O50">
            <v>120000</v>
          </cell>
        </row>
        <row r="51">
          <cell r="B51" t="str">
            <v>RMGOM8802</v>
          </cell>
          <cell r="O51">
            <v>0</v>
          </cell>
        </row>
        <row r="52">
          <cell r="B52" t="str">
            <v>RMGOM8803</v>
          </cell>
          <cell r="O52">
            <v>0</v>
          </cell>
        </row>
        <row r="53">
          <cell r="B53" t="str">
            <v>RMGOM8804</v>
          </cell>
          <cell r="C53">
            <v>0</v>
          </cell>
          <cell r="D53">
            <v>0</v>
          </cell>
          <cell r="E53">
            <v>0</v>
          </cell>
          <cell r="F53">
            <v>0</v>
          </cell>
          <cell r="G53">
            <v>0</v>
          </cell>
          <cell r="H53">
            <v>0</v>
          </cell>
          <cell r="I53">
            <v>50000</v>
          </cell>
          <cell r="J53">
            <v>100000</v>
          </cell>
          <cell r="K53">
            <v>100000</v>
          </cell>
          <cell r="L53">
            <v>100000</v>
          </cell>
          <cell r="M53">
            <v>100000</v>
          </cell>
          <cell r="N53">
            <v>100000</v>
          </cell>
          <cell r="O53">
            <v>100000</v>
          </cell>
        </row>
        <row r="54">
          <cell r="B54" t="str">
            <v>RMGOM8805</v>
          </cell>
          <cell r="O54">
            <v>0</v>
          </cell>
        </row>
        <row r="55">
          <cell r="B55" t="str">
            <v>RMGOM8806</v>
          </cell>
          <cell r="O55">
            <v>0</v>
          </cell>
        </row>
        <row r="56">
          <cell r="B56" t="str">
            <v>RMENV5001</v>
          </cell>
          <cell r="C56">
            <v>5000</v>
          </cell>
          <cell r="D56">
            <v>9000</v>
          </cell>
          <cell r="E56">
            <v>16200</v>
          </cell>
          <cell r="F56">
            <v>42200</v>
          </cell>
          <cell r="G56">
            <v>56200</v>
          </cell>
          <cell r="H56">
            <v>83200</v>
          </cell>
          <cell r="I56">
            <v>89200</v>
          </cell>
          <cell r="J56">
            <v>96200</v>
          </cell>
          <cell r="K56">
            <v>107200</v>
          </cell>
          <cell r="L56">
            <v>113900</v>
          </cell>
          <cell r="M56">
            <v>117100</v>
          </cell>
          <cell r="N56">
            <v>142100</v>
          </cell>
          <cell r="O56">
            <v>142100</v>
          </cell>
        </row>
        <row r="57">
          <cell r="B57" t="str">
            <v>RMENV5002</v>
          </cell>
          <cell r="C57">
            <v>4000</v>
          </cell>
          <cell r="D57">
            <v>14000</v>
          </cell>
          <cell r="E57">
            <v>18000</v>
          </cell>
          <cell r="F57">
            <v>30000</v>
          </cell>
          <cell r="G57">
            <v>35000</v>
          </cell>
          <cell r="H57">
            <v>37000</v>
          </cell>
          <cell r="I57">
            <v>43000</v>
          </cell>
          <cell r="J57">
            <v>51000</v>
          </cell>
          <cell r="K57">
            <v>53000</v>
          </cell>
          <cell r="L57">
            <v>55000</v>
          </cell>
          <cell r="M57">
            <v>58000</v>
          </cell>
          <cell r="N57">
            <v>83000</v>
          </cell>
          <cell r="O57">
            <v>83000</v>
          </cell>
        </row>
        <row r="58">
          <cell r="B58" t="str">
            <v>RMENV5003</v>
          </cell>
          <cell r="C58">
            <v>2000</v>
          </cell>
          <cell r="D58">
            <v>4000</v>
          </cell>
          <cell r="E58">
            <v>6000</v>
          </cell>
          <cell r="F58">
            <v>7500</v>
          </cell>
          <cell r="G58">
            <v>10000</v>
          </cell>
          <cell r="H58">
            <v>13000</v>
          </cell>
          <cell r="I58">
            <v>21000</v>
          </cell>
          <cell r="J58">
            <v>29000</v>
          </cell>
          <cell r="K58">
            <v>31000</v>
          </cell>
          <cell r="L58">
            <v>33000</v>
          </cell>
          <cell r="M58">
            <v>35500</v>
          </cell>
          <cell r="N58">
            <v>60500</v>
          </cell>
          <cell r="O58">
            <v>60500</v>
          </cell>
        </row>
        <row r="59">
          <cell r="B59" t="str">
            <v>RMENV5004</v>
          </cell>
          <cell r="C59">
            <v>2000</v>
          </cell>
          <cell r="D59">
            <v>7500</v>
          </cell>
          <cell r="E59">
            <v>15500</v>
          </cell>
          <cell r="F59">
            <v>18500</v>
          </cell>
          <cell r="G59">
            <v>21500</v>
          </cell>
          <cell r="H59">
            <v>26500</v>
          </cell>
          <cell r="I59">
            <v>31500</v>
          </cell>
          <cell r="J59">
            <v>39500</v>
          </cell>
          <cell r="K59">
            <v>45500</v>
          </cell>
          <cell r="L59">
            <v>47000</v>
          </cell>
          <cell r="M59">
            <v>49000</v>
          </cell>
          <cell r="N59">
            <v>69000</v>
          </cell>
          <cell r="O59">
            <v>69000</v>
          </cell>
        </row>
        <row r="60">
          <cell r="B60" t="str">
            <v>RMENV0051</v>
          </cell>
          <cell r="C60">
            <v>2500</v>
          </cell>
          <cell r="D60">
            <v>5500</v>
          </cell>
          <cell r="E60">
            <v>9900</v>
          </cell>
          <cell r="F60">
            <v>20900</v>
          </cell>
          <cell r="G60">
            <v>35900</v>
          </cell>
          <cell r="H60">
            <v>56900</v>
          </cell>
          <cell r="I60">
            <v>68900</v>
          </cell>
          <cell r="J60">
            <v>71400</v>
          </cell>
          <cell r="K60">
            <v>72900</v>
          </cell>
          <cell r="L60">
            <v>77900</v>
          </cell>
          <cell r="M60">
            <v>83500</v>
          </cell>
          <cell r="N60">
            <v>85500</v>
          </cell>
          <cell r="O60">
            <v>85500</v>
          </cell>
        </row>
        <row r="61">
          <cell r="B61" t="str">
            <v>RMENV5302</v>
          </cell>
          <cell r="C61">
            <v>10000</v>
          </cell>
          <cell r="D61">
            <v>20000</v>
          </cell>
          <cell r="E61">
            <v>30000</v>
          </cell>
          <cell r="F61">
            <v>70000</v>
          </cell>
          <cell r="G61">
            <v>90000</v>
          </cell>
          <cell r="H61">
            <v>100000</v>
          </cell>
          <cell r="I61">
            <v>115000</v>
          </cell>
          <cell r="J61">
            <v>130000</v>
          </cell>
          <cell r="K61">
            <v>155000</v>
          </cell>
          <cell r="L61">
            <v>197500</v>
          </cell>
          <cell r="M61">
            <v>240000</v>
          </cell>
          <cell r="N61">
            <v>240000</v>
          </cell>
          <cell r="O61">
            <v>240000</v>
          </cell>
        </row>
        <row r="62">
          <cell r="B62" t="str">
            <v>RMENV5303</v>
          </cell>
          <cell r="C62">
            <v>5000</v>
          </cell>
          <cell r="D62">
            <v>13000</v>
          </cell>
          <cell r="E62">
            <v>20500</v>
          </cell>
          <cell r="F62">
            <v>30500</v>
          </cell>
          <cell r="G62">
            <v>38500</v>
          </cell>
          <cell r="H62">
            <v>41500</v>
          </cell>
          <cell r="I62">
            <v>43500</v>
          </cell>
          <cell r="J62">
            <v>45500</v>
          </cell>
          <cell r="K62">
            <v>50500</v>
          </cell>
          <cell r="L62">
            <v>60500</v>
          </cell>
          <cell r="M62">
            <v>73500</v>
          </cell>
          <cell r="N62">
            <v>79500</v>
          </cell>
          <cell r="O62">
            <v>79500</v>
          </cell>
        </row>
        <row r="63">
          <cell r="B63" t="str">
            <v>RMFIN0099</v>
          </cell>
          <cell r="O63">
            <v>0</v>
          </cell>
        </row>
        <row r="64">
          <cell r="B64" t="str">
            <v>RMCRO0001</v>
          </cell>
          <cell r="C64">
            <v>5000</v>
          </cell>
          <cell r="D64">
            <v>10000</v>
          </cell>
          <cell r="E64">
            <v>15000</v>
          </cell>
          <cell r="F64">
            <v>20000</v>
          </cell>
          <cell r="G64">
            <v>25000</v>
          </cell>
          <cell r="H64">
            <v>30000</v>
          </cell>
          <cell r="I64">
            <v>35000</v>
          </cell>
          <cell r="J64">
            <v>40000</v>
          </cell>
          <cell r="K64">
            <v>45000</v>
          </cell>
          <cell r="L64">
            <v>50000</v>
          </cell>
          <cell r="M64">
            <v>55000</v>
          </cell>
          <cell r="N64">
            <v>60000</v>
          </cell>
          <cell r="O64">
            <v>60000</v>
          </cell>
        </row>
        <row r="65">
          <cell r="B65" t="str">
            <v>RMDCA0020</v>
          </cell>
          <cell r="C65">
            <v>20000</v>
          </cell>
          <cell r="D65">
            <v>35000</v>
          </cell>
          <cell r="E65">
            <v>50000</v>
          </cell>
          <cell r="F65">
            <v>65000</v>
          </cell>
          <cell r="G65">
            <v>80000</v>
          </cell>
          <cell r="H65">
            <v>120000</v>
          </cell>
          <cell r="I65">
            <v>180000</v>
          </cell>
          <cell r="J65">
            <v>240000</v>
          </cell>
          <cell r="K65">
            <v>300000</v>
          </cell>
          <cell r="L65">
            <v>360000</v>
          </cell>
          <cell r="M65">
            <v>420000</v>
          </cell>
          <cell r="N65">
            <v>484200</v>
          </cell>
          <cell r="O65">
            <v>484200</v>
          </cell>
        </row>
        <row r="66">
          <cell r="B66" t="str">
            <v>RMDCA0004</v>
          </cell>
          <cell r="C66">
            <v>0</v>
          </cell>
          <cell r="D66">
            <v>0</v>
          </cell>
          <cell r="E66">
            <v>0</v>
          </cell>
          <cell r="F66">
            <v>0</v>
          </cell>
          <cell r="G66">
            <v>0</v>
          </cell>
          <cell r="H66">
            <v>0</v>
          </cell>
          <cell r="I66">
            <v>0</v>
          </cell>
          <cell r="J66">
            <v>0</v>
          </cell>
          <cell r="K66">
            <v>0</v>
          </cell>
          <cell r="L66">
            <v>0</v>
          </cell>
          <cell r="M66">
            <v>0</v>
          </cell>
          <cell r="N66">
            <v>0</v>
          </cell>
          <cell r="O66">
            <v>0</v>
          </cell>
        </row>
        <row r="67">
          <cell r="B67" t="str">
            <v>RMDCA0028</v>
          </cell>
          <cell r="C67">
            <v>5000</v>
          </cell>
          <cell r="D67">
            <v>10000</v>
          </cell>
          <cell r="E67">
            <v>15000</v>
          </cell>
          <cell r="F67">
            <v>20000</v>
          </cell>
          <cell r="G67">
            <v>25000</v>
          </cell>
          <cell r="H67">
            <v>30000</v>
          </cell>
          <cell r="I67">
            <v>32484</v>
          </cell>
          <cell r="J67">
            <v>32484</v>
          </cell>
          <cell r="K67">
            <v>32484</v>
          </cell>
          <cell r="L67">
            <v>32484</v>
          </cell>
          <cell r="M67">
            <v>32484</v>
          </cell>
          <cell r="N67">
            <v>32484</v>
          </cell>
          <cell r="O67">
            <v>32484</v>
          </cell>
        </row>
        <row r="68">
          <cell r="B68" t="str">
            <v>RMDCA0012</v>
          </cell>
          <cell r="C68">
            <v>2000</v>
          </cell>
          <cell r="D68">
            <v>4000</v>
          </cell>
          <cell r="E68">
            <v>6000</v>
          </cell>
          <cell r="F68">
            <v>8000</v>
          </cell>
          <cell r="G68">
            <v>16000</v>
          </cell>
          <cell r="H68">
            <v>31000</v>
          </cell>
          <cell r="I68">
            <v>46000</v>
          </cell>
          <cell r="J68">
            <v>56000</v>
          </cell>
          <cell r="K68">
            <v>61000</v>
          </cell>
          <cell r="L68">
            <v>66000</v>
          </cell>
          <cell r="M68">
            <v>76000</v>
          </cell>
          <cell r="N68">
            <v>86624</v>
          </cell>
          <cell r="O68">
            <v>86624</v>
          </cell>
        </row>
        <row r="69">
          <cell r="B69" t="str">
            <v>RMDCA0013</v>
          </cell>
          <cell r="C69">
            <v>2000</v>
          </cell>
          <cell r="D69">
            <v>4000</v>
          </cell>
          <cell r="E69">
            <v>6000</v>
          </cell>
          <cell r="F69">
            <v>16000</v>
          </cell>
          <cell r="G69">
            <v>21000</v>
          </cell>
          <cell r="H69">
            <v>26000</v>
          </cell>
          <cell r="I69">
            <v>36000</v>
          </cell>
          <cell r="J69">
            <v>46000</v>
          </cell>
          <cell r="K69">
            <v>51000</v>
          </cell>
          <cell r="L69">
            <v>61000</v>
          </cell>
          <cell r="M69">
            <v>71000</v>
          </cell>
          <cell r="N69">
            <v>80700</v>
          </cell>
          <cell r="O69">
            <v>80700</v>
          </cell>
        </row>
        <row r="70">
          <cell r="B70" t="str">
            <v>RMGCA0041</v>
          </cell>
          <cell r="C70">
            <v>0</v>
          </cell>
          <cell r="D70">
            <v>500000</v>
          </cell>
          <cell r="E70">
            <v>750000</v>
          </cell>
          <cell r="F70">
            <v>1000000</v>
          </cell>
          <cell r="G70">
            <v>1250000</v>
          </cell>
          <cell r="H70">
            <v>1500000</v>
          </cell>
          <cell r="I70">
            <v>1750000</v>
          </cell>
          <cell r="J70">
            <v>1863863</v>
          </cell>
          <cell r="K70">
            <v>1863863</v>
          </cell>
          <cell r="L70">
            <v>1863863</v>
          </cell>
          <cell r="M70">
            <v>1863863</v>
          </cell>
          <cell r="N70">
            <v>1863863</v>
          </cell>
          <cell r="O70">
            <v>1863863</v>
          </cell>
        </row>
        <row r="71">
          <cell r="B71" t="str">
            <v>RMGCA0045</v>
          </cell>
          <cell r="C71">
            <v>0</v>
          </cell>
          <cell r="D71">
            <v>0</v>
          </cell>
          <cell r="E71">
            <v>0</v>
          </cell>
          <cell r="F71">
            <v>0</v>
          </cell>
          <cell r="G71">
            <v>0</v>
          </cell>
          <cell r="H71">
            <v>0</v>
          </cell>
          <cell r="I71">
            <v>0</v>
          </cell>
          <cell r="J71">
            <v>0</v>
          </cell>
          <cell r="K71">
            <v>548195.1</v>
          </cell>
          <cell r="L71">
            <v>548195.1</v>
          </cell>
          <cell r="M71">
            <v>548195.1</v>
          </cell>
          <cell r="N71">
            <v>548195.1</v>
          </cell>
          <cell r="O71">
            <v>548195.1</v>
          </cell>
        </row>
        <row r="72">
          <cell r="B72" t="str">
            <v>RMGCA6007</v>
          </cell>
          <cell r="C72">
            <v>3000</v>
          </cell>
          <cell r="D72">
            <v>6000</v>
          </cell>
          <cell r="E72">
            <v>10000</v>
          </cell>
          <cell r="F72">
            <v>13000</v>
          </cell>
          <cell r="G72">
            <v>16000</v>
          </cell>
          <cell r="H72">
            <v>19040</v>
          </cell>
          <cell r="I72">
            <v>23040</v>
          </cell>
          <cell r="J72">
            <v>27040</v>
          </cell>
          <cell r="K72">
            <v>31040</v>
          </cell>
          <cell r="L72">
            <v>35040</v>
          </cell>
          <cell r="M72">
            <v>39040</v>
          </cell>
          <cell r="N72">
            <v>43040</v>
          </cell>
          <cell r="O72">
            <v>43040</v>
          </cell>
        </row>
        <row r="73">
          <cell r="B73" t="str">
            <v>RMGCA6008</v>
          </cell>
          <cell r="O73">
            <v>0</v>
          </cell>
        </row>
        <row r="74">
          <cell r="B74" t="str">
            <v>RMGCA6009</v>
          </cell>
          <cell r="O74">
            <v>0</v>
          </cell>
        </row>
        <row r="75">
          <cell r="B75" t="str">
            <v>RMGCA6010</v>
          </cell>
          <cell r="O75">
            <v>0</v>
          </cell>
        </row>
        <row r="76">
          <cell r="B76" t="str">
            <v>Energy Efficiency Modification</v>
          </cell>
          <cell r="O76">
            <v>0</v>
          </cell>
        </row>
        <row r="77">
          <cell r="B77" t="str">
            <v>Wind Generation Fort Severn</v>
          </cell>
          <cell r="O77">
            <v>0</v>
          </cell>
        </row>
        <row r="78">
          <cell r="B78" t="str">
            <v>RMGCA6103</v>
          </cell>
          <cell r="O78">
            <v>0</v>
          </cell>
        </row>
        <row r="79">
          <cell r="B79" t="str">
            <v>RMFCA0025</v>
          </cell>
          <cell r="O79">
            <v>0</v>
          </cell>
        </row>
        <row r="80">
          <cell r="B80" t="str">
            <v>RMEXT0001 Expense</v>
          </cell>
          <cell r="C80">
            <v>0</v>
          </cell>
          <cell r="D80">
            <v>0</v>
          </cell>
          <cell r="E80">
            <v>7256.2239999999993</v>
          </cell>
          <cell r="F80">
            <v>8141.2239999999993</v>
          </cell>
          <cell r="G80">
            <v>9026.2239999999983</v>
          </cell>
          <cell r="H80">
            <v>16238.391999999998</v>
          </cell>
          <cell r="I80">
            <v>16238.391999999998</v>
          </cell>
          <cell r="J80">
            <v>21680.560000000001</v>
          </cell>
          <cell r="K80">
            <v>23893.06</v>
          </cell>
          <cell r="L80">
            <v>24778.06</v>
          </cell>
          <cell r="M80">
            <v>24778.06</v>
          </cell>
          <cell r="N80">
            <v>61207.999587999999</v>
          </cell>
          <cell r="O80">
            <v>61207.999587999999</v>
          </cell>
        </row>
        <row r="81">
          <cell r="B81" t="str">
            <v>RMEXT0010 Expense</v>
          </cell>
          <cell r="O81">
            <v>0</v>
          </cell>
        </row>
        <row r="82">
          <cell r="B82" t="str">
            <v>RMEXT0060 Expense</v>
          </cell>
          <cell r="O82">
            <v>0</v>
          </cell>
        </row>
        <row r="83">
          <cell r="B83" t="str">
            <v>RMENV5203</v>
          </cell>
          <cell r="C83">
            <v>0</v>
          </cell>
          <cell r="D83">
            <v>15000</v>
          </cell>
          <cell r="E83">
            <v>179500</v>
          </cell>
          <cell r="F83">
            <v>182500</v>
          </cell>
          <cell r="G83">
            <v>285500</v>
          </cell>
          <cell r="H83">
            <v>520500</v>
          </cell>
          <cell r="I83">
            <v>647000</v>
          </cell>
          <cell r="J83">
            <v>717500</v>
          </cell>
          <cell r="K83">
            <v>788000</v>
          </cell>
          <cell r="L83">
            <v>835500</v>
          </cell>
          <cell r="M83">
            <v>862000</v>
          </cell>
          <cell r="N83">
            <v>865000</v>
          </cell>
          <cell r="O83">
            <v>865000</v>
          </cell>
        </row>
        <row r="84">
          <cell r="B84" t="str">
            <v>RMENV5204</v>
          </cell>
          <cell r="C84">
            <v>3333</v>
          </cell>
          <cell r="D84">
            <v>6666</v>
          </cell>
          <cell r="E84">
            <v>10000</v>
          </cell>
          <cell r="F84">
            <v>13333</v>
          </cell>
          <cell r="G84">
            <v>16666</v>
          </cell>
          <cell r="H84">
            <v>20000</v>
          </cell>
          <cell r="I84">
            <v>23333</v>
          </cell>
          <cell r="J84">
            <v>26666</v>
          </cell>
          <cell r="K84">
            <v>30000</v>
          </cell>
          <cell r="L84">
            <v>33333</v>
          </cell>
          <cell r="M84">
            <v>36666</v>
          </cell>
          <cell r="N84">
            <v>40000</v>
          </cell>
          <cell r="O84">
            <v>40000</v>
          </cell>
        </row>
        <row r="85">
          <cell r="B85" t="str">
            <v>RMGOM8800</v>
          </cell>
          <cell r="C85">
            <v>20000</v>
          </cell>
          <cell r="D85">
            <v>40000</v>
          </cell>
          <cell r="E85">
            <v>60000</v>
          </cell>
          <cell r="F85">
            <v>125000</v>
          </cell>
          <cell r="G85">
            <v>190000</v>
          </cell>
          <cell r="H85">
            <v>255000</v>
          </cell>
          <cell r="I85">
            <v>320000</v>
          </cell>
          <cell r="J85">
            <v>385000</v>
          </cell>
          <cell r="K85">
            <v>450000</v>
          </cell>
          <cell r="L85">
            <v>525000</v>
          </cell>
          <cell r="M85">
            <v>599000</v>
          </cell>
          <cell r="N85">
            <v>619000</v>
          </cell>
          <cell r="O85">
            <v>619000</v>
          </cell>
        </row>
        <row r="86">
          <cell r="B86" t="str">
            <v>RMGOM8807</v>
          </cell>
          <cell r="C86">
            <v>0</v>
          </cell>
          <cell r="D86">
            <v>0</v>
          </cell>
          <cell r="E86">
            <v>0</v>
          </cell>
          <cell r="F86">
            <v>100000</v>
          </cell>
          <cell r="G86">
            <v>150000</v>
          </cell>
          <cell r="H86">
            <v>150000</v>
          </cell>
          <cell r="I86">
            <v>200000</v>
          </cell>
          <cell r="J86">
            <v>250000</v>
          </cell>
          <cell r="K86">
            <v>250000</v>
          </cell>
          <cell r="L86">
            <v>300000</v>
          </cell>
          <cell r="M86">
            <v>300000</v>
          </cell>
          <cell r="N86">
            <v>300000</v>
          </cell>
          <cell r="O86">
            <v>300000</v>
          </cell>
        </row>
        <row r="87">
          <cell r="B87" t="str">
            <v>RMGOM8808</v>
          </cell>
          <cell r="C87">
            <v>0</v>
          </cell>
          <cell r="D87">
            <v>0</v>
          </cell>
          <cell r="E87">
            <v>25000</v>
          </cell>
          <cell r="F87">
            <v>25000</v>
          </cell>
          <cell r="G87">
            <v>25000</v>
          </cell>
          <cell r="H87">
            <v>50000</v>
          </cell>
          <cell r="I87">
            <v>50000</v>
          </cell>
          <cell r="J87">
            <v>50000</v>
          </cell>
          <cell r="K87">
            <v>75000</v>
          </cell>
          <cell r="L87">
            <v>75000</v>
          </cell>
          <cell r="M87">
            <v>75000</v>
          </cell>
          <cell r="N87">
            <v>100000</v>
          </cell>
          <cell r="O87">
            <v>100000</v>
          </cell>
        </row>
        <row r="88">
          <cell r="B88" t="str">
            <v>RMDCA0021</v>
          </cell>
          <cell r="C88">
            <v>0</v>
          </cell>
          <cell r="D88">
            <v>0</v>
          </cell>
          <cell r="E88">
            <v>0</v>
          </cell>
          <cell r="F88">
            <v>0</v>
          </cell>
          <cell r="G88">
            <v>0</v>
          </cell>
          <cell r="H88">
            <v>10000</v>
          </cell>
          <cell r="I88">
            <v>70000</v>
          </cell>
          <cell r="J88">
            <v>110000</v>
          </cell>
          <cell r="K88">
            <v>150000</v>
          </cell>
          <cell r="L88">
            <v>210000</v>
          </cell>
          <cell r="M88">
            <v>270000</v>
          </cell>
          <cell r="N88">
            <v>378979</v>
          </cell>
          <cell r="O88">
            <v>378979</v>
          </cell>
        </row>
        <row r="89">
          <cell r="B89" t="str">
            <v>RMGCA6008</v>
          </cell>
          <cell r="O89">
            <v>0</v>
          </cell>
        </row>
        <row r="90">
          <cell r="B90" t="str">
            <v>RMGCA5605</v>
          </cell>
          <cell r="O90">
            <v>0</v>
          </cell>
        </row>
        <row r="91">
          <cell r="B91" t="str">
            <v>RMGCA6010</v>
          </cell>
          <cell r="O91">
            <v>0</v>
          </cell>
        </row>
        <row r="92">
          <cell r="B92" t="str">
            <v>RMGCA6011</v>
          </cell>
          <cell r="O92">
            <v>0</v>
          </cell>
        </row>
        <row r="93">
          <cell r="B93" t="str">
            <v>RMGCA6013</v>
          </cell>
          <cell r="C93">
            <v>8000</v>
          </cell>
          <cell r="D93">
            <v>16000</v>
          </cell>
          <cell r="E93">
            <v>24000</v>
          </cell>
          <cell r="F93">
            <v>32000</v>
          </cell>
          <cell r="G93">
            <v>40000</v>
          </cell>
          <cell r="H93">
            <v>55000</v>
          </cell>
          <cell r="I93">
            <v>70000</v>
          </cell>
          <cell r="J93">
            <v>87224</v>
          </cell>
          <cell r="K93">
            <v>112224</v>
          </cell>
          <cell r="L93">
            <v>137224</v>
          </cell>
          <cell r="M93">
            <v>162224</v>
          </cell>
          <cell r="N93">
            <v>187224</v>
          </cell>
          <cell r="O93">
            <v>187224</v>
          </cell>
        </row>
        <row r="94">
          <cell r="B94" t="str">
            <v>RMGCA6014</v>
          </cell>
          <cell r="C94">
            <v>12000</v>
          </cell>
          <cell r="D94">
            <v>24000</v>
          </cell>
          <cell r="E94">
            <v>36000</v>
          </cell>
          <cell r="F94">
            <v>48000</v>
          </cell>
          <cell r="G94">
            <v>60000</v>
          </cell>
          <cell r="H94">
            <v>72000</v>
          </cell>
          <cell r="I94">
            <v>84000</v>
          </cell>
          <cell r="J94">
            <v>99000</v>
          </cell>
          <cell r="K94">
            <v>114000</v>
          </cell>
          <cell r="L94">
            <v>129000</v>
          </cell>
          <cell r="M94">
            <v>144000</v>
          </cell>
          <cell r="N94">
            <v>162476</v>
          </cell>
          <cell r="O94">
            <v>162476</v>
          </cell>
        </row>
        <row r="95">
          <cell r="B95" t="str">
            <v>RMGCA5805</v>
          </cell>
          <cell r="O95">
            <v>0</v>
          </cell>
        </row>
        <row r="96">
          <cell r="B96" t="str">
            <v>RMGCA6007</v>
          </cell>
          <cell r="C96">
            <v>3000</v>
          </cell>
          <cell r="D96">
            <v>6000</v>
          </cell>
          <cell r="E96">
            <v>10000</v>
          </cell>
          <cell r="F96">
            <v>13000</v>
          </cell>
          <cell r="G96">
            <v>16000</v>
          </cell>
          <cell r="H96">
            <v>19040</v>
          </cell>
          <cell r="I96">
            <v>23040</v>
          </cell>
          <cell r="J96">
            <v>27040</v>
          </cell>
          <cell r="K96">
            <v>31040</v>
          </cell>
          <cell r="L96">
            <v>35040</v>
          </cell>
          <cell r="M96">
            <v>39040</v>
          </cell>
          <cell r="N96">
            <v>43040</v>
          </cell>
          <cell r="O96">
            <v>43040</v>
          </cell>
        </row>
        <row r="97">
          <cell r="B97" t="str">
            <v>RMGCA6114</v>
          </cell>
          <cell r="O97">
            <v>0</v>
          </cell>
        </row>
        <row r="98">
          <cell r="B98" t="str">
            <v>RMNRS0001</v>
          </cell>
          <cell r="C98">
            <v>0</v>
          </cell>
          <cell r="D98">
            <v>10500</v>
          </cell>
          <cell r="E98">
            <v>10500</v>
          </cell>
          <cell r="F98">
            <v>15500</v>
          </cell>
          <cell r="G98">
            <v>15500</v>
          </cell>
          <cell r="H98">
            <v>17500</v>
          </cell>
          <cell r="I98">
            <v>17500</v>
          </cell>
          <cell r="J98">
            <v>26000</v>
          </cell>
          <cell r="K98">
            <v>48000</v>
          </cell>
          <cell r="L98">
            <v>48000</v>
          </cell>
          <cell r="M98">
            <v>48000</v>
          </cell>
          <cell r="N98">
            <v>50000</v>
          </cell>
          <cell r="O98">
            <v>50000</v>
          </cell>
        </row>
        <row r="99">
          <cell r="B99" t="str">
            <v>RMEXT0001 Revenue</v>
          </cell>
          <cell r="C99">
            <v>0</v>
          </cell>
          <cell r="D99">
            <v>0</v>
          </cell>
          <cell r="E99">
            <v>15750</v>
          </cell>
          <cell r="F99">
            <v>16750</v>
          </cell>
          <cell r="G99">
            <v>17750</v>
          </cell>
          <cell r="H99">
            <v>33500</v>
          </cell>
          <cell r="I99">
            <v>33500</v>
          </cell>
          <cell r="J99">
            <v>39500</v>
          </cell>
          <cell r="K99">
            <v>49750</v>
          </cell>
          <cell r="L99">
            <v>50750</v>
          </cell>
          <cell r="M99">
            <v>50750</v>
          </cell>
          <cell r="N99">
            <v>76521</v>
          </cell>
          <cell r="O99">
            <v>76521</v>
          </cell>
        </row>
        <row r="100">
          <cell r="B100" t="str">
            <v>RMEXT0010 Revenun</v>
          </cell>
          <cell r="O100">
            <v>0</v>
          </cell>
        </row>
        <row r="101">
          <cell r="B101" t="str">
            <v>RMEXT0060 Revenue</v>
          </cell>
          <cell r="O101">
            <v>0</v>
          </cell>
        </row>
        <row r="102">
          <cell r="B102" t="str">
            <v>Generation Removals</v>
          </cell>
          <cell r="C102">
            <v>0</v>
          </cell>
          <cell r="D102">
            <v>0</v>
          </cell>
          <cell r="E102">
            <v>0</v>
          </cell>
          <cell r="F102">
            <v>0</v>
          </cell>
          <cell r="G102">
            <v>0</v>
          </cell>
          <cell r="H102">
            <v>-100000</v>
          </cell>
          <cell r="I102">
            <v>-100000</v>
          </cell>
          <cell r="J102">
            <v>-100000</v>
          </cell>
          <cell r="K102">
            <v>-100000</v>
          </cell>
          <cell r="L102">
            <v>-100000</v>
          </cell>
          <cell r="M102">
            <v>-100000</v>
          </cell>
          <cell r="N102">
            <v>-100000</v>
          </cell>
          <cell r="O102">
            <v>-100000</v>
          </cell>
        </row>
        <row r="103">
          <cell r="B103" t="str">
            <v>RMDCA0015</v>
          </cell>
          <cell r="C103">
            <v>10000</v>
          </cell>
          <cell r="D103">
            <v>20000</v>
          </cell>
          <cell r="E103">
            <v>30000</v>
          </cell>
          <cell r="F103">
            <v>40000</v>
          </cell>
          <cell r="G103">
            <v>60000</v>
          </cell>
          <cell r="H103">
            <v>85000</v>
          </cell>
          <cell r="I103">
            <v>110000</v>
          </cell>
          <cell r="J103">
            <v>135000</v>
          </cell>
          <cell r="K103">
            <v>155000</v>
          </cell>
          <cell r="L103">
            <v>175000</v>
          </cell>
          <cell r="M103">
            <v>195000</v>
          </cell>
          <cell r="N103">
            <v>216559</v>
          </cell>
          <cell r="O103">
            <v>216559</v>
          </cell>
        </row>
        <row r="104">
          <cell r="B104" t="str">
            <v>RMDOM0031</v>
          </cell>
          <cell r="C104">
            <v>5000</v>
          </cell>
          <cell r="D104">
            <v>10000</v>
          </cell>
          <cell r="E104">
            <v>25000</v>
          </cell>
          <cell r="F104">
            <v>45000</v>
          </cell>
          <cell r="G104">
            <v>95000</v>
          </cell>
          <cell r="H104">
            <v>115000</v>
          </cell>
          <cell r="I104">
            <v>120000</v>
          </cell>
          <cell r="J104">
            <v>125000</v>
          </cell>
          <cell r="K104">
            <v>140000</v>
          </cell>
          <cell r="L104">
            <v>185000</v>
          </cell>
          <cell r="M104">
            <v>250000</v>
          </cell>
          <cell r="N104">
            <v>350000</v>
          </cell>
          <cell r="O104">
            <v>350000</v>
          </cell>
        </row>
        <row r="105">
          <cell r="O105">
            <v>0</v>
          </cell>
        </row>
        <row r="106">
          <cell r="B106" t="str">
            <v>Distribution Cap Adv</v>
          </cell>
          <cell r="C106">
            <v>-22000</v>
          </cell>
          <cell r="D106">
            <v>-39000</v>
          </cell>
          <cell r="E106">
            <v>-56000</v>
          </cell>
          <cell r="F106">
            <v>-81000</v>
          </cell>
          <cell r="G106">
            <v>-101000</v>
          </cell>
          <cell r="H106">
            <v>-146000</v>
          </cell>
          <cell r="I106">
            <v>-216000</v>
          </cell>
          <cell r="J106">
            <v>-286000</v>
          </cell>
          <cell r="K106">
            <v>-351000</v>
          </cell>
          <cell r="L106">
            <v>-421000</v>
          </cell>
          <cell r="M106">
            <v>-491000</v>
          </cell>
          <cell r="N106">
            <v>-564900</v>
          </cell>
          <cell r="O106">
            <v>-564900</v>
          </cell>
        </row>
        <row r="107">
          <cell r="B107" t="str">
            <v>Generation Cap Adv</v>
          </cell>
          <cell r="C107">
            <v>-48000</v>
          </cell>
          <cell r="D107">
            <v>-126000</v>
          </cell>
          <cell r="E107">
            <v>-205000</v>
          </cell>
          <cell r="F107">
            <v>-283000</v>
          </cell>
          <cell r="G107">
            <v>-361000</v>
          </cell>
          <cell r="H107">
            <v>-446040</v>
          </cell>
          <cell r="I107">
            <v>-532040</v>
          </cell>
          <cell r="J107">
            <v>-631144</v>
          </cell>
          <cell r="K107">
            <v>-755464</v>
          </cell>
          <cell r="L107">
            <v>-884464</v>
          </cell>
          <cell r="M107">
            <v>-1013464</v>
          </cell>
          <cell r="N107">
            <v>-1145940</v>
          </cell>
          <cell r="O107">
            <v>-1145940</v>
          </cell>
        </row>
        <row r="108">
          <cell r="B108" t="str">
            <v>Facility Cap Adv</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MFA</v>
          </cell>
          <cell r="C109">
            <v>0</v>
          </cell>
          <cell r="D109">
            <v>10000</v>
          </cell>
          <cell r="E109">
            <v>10000</v>
          </cell>
          <cell r="F109">
            <v>20000</v>
          </cell>
          <cell r="G109">
            <v>20000</v>
          </cell>
          <cell r="H109">
            <v>30000</v>
          </cell>
          <cell r="I109">
            <v>35000</v>
          </cell>
          <cell r="J109">
            <v>35000</v>
          </cell>
          <cell r="K109">
            <v>45000</v>
          </cell>
          <cell r="L109">
            <v>70000</v>
          </cell>
          <cell r="M109">
            <v>70000</v>
          </cell>
          <cell r="N109">
            <v>75000</v>
          </cell>
          <cell r="O109">
            <v>75000</v>
          </cell>
        </row>
        <row r="110">
          <cell r="O110">
            <v>0</v>
          </cell>
        </row>
        <row r="111">
          <cell r="B111" t="str">
            <v>Budgeted Subsidy (Normal)</v>
          </cell>
          <cell r="C111">
            <v>2324583</v>
          </cell>
          <cell r="D111">
            <v>4649166</v>
          </cell>
          <cell r="E111">
            <v>6973750</v>
          </cell>
          <cell r="F111">
            <v>9298333</v>
          </cell>
          <cell r="G111">
            <v>11622916</v>
          </cell>
          <cell r="H111">
            <v>13947500</v>
          </cell>
          <cell r="I111">
            <v>16272083</v>
          </cell>
          <cell r="J111">
            <v>18596666</v>
          </cell>
          <cell r="K111">
            <v>20921250</v>
          </cell>
          <cell r="L111">
            <v>23245833</v>
          </cell>
          <cell r="M111">
            <v>25570416</v>
          </cell>
          <cell r="N111">
            <v>27895000</v>
          </cell>
          <cell r="O111">
            <v>27895000</v>
          </cell>
        </row>
        <row r="112">
          <cell r="B112" t="str">
            <v>Budgeted Subsidy (Offset/Revenue Variance)</v>
          </cell>
          <cell r="C112">
            <v>-109389</v>
          </cell>
          <cell r="D112">
            <v>-218779</v>
          </cell>
          <cell r="E112">
            <v>-328168</v>
          </cell>
          <cell r="F112">
            <v>-437558</v>
          </cell>
          <cell r="G112">
            <v>-546947</v>
          </cell>
          <cell r="H112">
            <v>-656337</v>
          </cell>
          <cell r="I112">
            <v>-765726</v>
          </cell>
          <cell r="J112">
            <v>-875116</v>
          </cell>
          <cell r="K112">
            <v>-984505</v>
          </cell>
          <cell r="L112">
            <v>-1093895</v>
          </cell>
          <cell r="M112">
            <v>-1203284</v>
          </cell>
          <cell r="N112">
            <v>-1312673</v>
          </cell>
          <cell r="O112">
            <v>-1312673</v>
          </cell>
        </row>
        <row r="113">
          <cell r="O113">
            <v>0</v>
          </cell>
        </row>
        <row r="114">
          <cell r="O114">
            <v>0</v>
          </cell>
        </row>
        <row r="115">
          <cell r="O115">
            <v>0</v>
          </cell>
        </row>
        <row r="116">
          <cell r="B116" t="str">
            <v>Non-Std A Revenue</v>
          </cell>
          <cell r="C116">
            <v>538044.92386853136</v>
          </cell>
          <cell r="D116">
            <v>1031774.924208152</v>
          </cell>
          <cell r="E116">
            <v>1480337.8119393464</v>
          </cell>
          <cell r="F116">
            <v>1991591.1361382792</v>
          </cell>
          <cell r="G116">
            <v>2381662.4401210505</v>
          </cell>
          <cell r="H116">
            <v>2743425.2479295274</v>
          </cell>
          <cell r="I116">
            <v>3106157.654134695</v>
          </cell>
          <cell r="J116">
            <v>3414324.932218363</v>
          </cell>
          <cell r="K116">
            <v>3719458.5220295046</v>
          </cell>
          <cell r="L116">
            <v>4095774.6815986778</v>
          </cell>
          <cell r="M116">
            <v>4489796.1074393624</v>
          </cell>
          <cell r="N116">
            <v>4922432.4748459812</v>
          </cell>
          <cell r="O116">
            <v>4922432.4748459812</v>
          </cell>
        </row>
        <row r="117">
          <cell r="B117" t="str">
            <v>Std A Revenue</v>
          </cell>
          <cell r="C117">
            <v>1056402.9565184077</v>
          </cell>
          <cell r="D117">
            <v>2030665.3416302486</v>
          </cell>
          <cell r="E117">
            <v>2995083.7535208575</v>
          </cell>
          <cell r="F117">
            <v>3943451.9289834122</v>
          </cell>
          <cell r="G117">
            <v>4766280.5897514978</v>
          </cell>
          <cell r="H117">
            <v>5496138.1722828541</v>
          </cell>
          <cell r="I117">
            <v>6113645.8789878571</v>
          </cell>
          <cell r="J117">
            <v>6674625.3552640257</v>
          </cell>
          <cell r="K117">
            <v>7243585.0664841253</v>
          </cell>
          <cell r="L117">
            <v>7963109.3831150858</v>
          </cell>
          <cell r="M117">
            <v>8762679.9643601794</v>
          </cell>
          <cell r="N117">
            <v>9795555.7406968232</v>
          </cell>
          <cell r="O117">
            <v>9795555.7406968232</v>
          </cell>
        </row>
        <row r="118">
          <cell r="O118">
            <v>0</v>
          </cell>
        </row>
        <row r="119">
          <cell r="B119" t="str">
            <v>Non-Std A KWH's</v>
          </cell>
          <cell r="C119">
            <v>5165185.3908502068</v>
          </cell>
          <cell r="D119">
            <v>9846566.5380938482</v>
          </cell>
          <cell r="E119">
            <v>14071698.663973121</v>
          </cell>
          <cell r="F119">
            <v>18931644.112174548</v>
          </cell>
          <cell r="G119">
            <v>22489893.150205228</v>
          </cell>
          <cell r="H119">
            <v>25769370.449346326</v>
          </cell>
          <cell r="I119">
            <v>29039550.395431977</v>
          </cell>
          <cell r="J119">
            <v>31723825.525835104</v>
          </cell>
          <cell r="K119">
            <v>34413327.073650055</v>
          </cell>
          <cell r="L119">
            <v>37834281.044895142</v>
          </cell>
          <cell r="M119">
            <v>41452615.492137745</v>
          </cell>
          <cell r="N119">
            <v>45474116.983727604</v>
          </cell>
          <cell r="O119">
            <v>45474116.983727604</v>
          </cell>
        </row>
        <row r="120">
          <cell r="B120" t="str">
            <v>Std A KWH's</v>
          </cell>
          <cell r="C120">
            <v>1229453.4585893799</v>
          </cell>
          <cell r="D120">
            <v>2359040.2166922595</v>
          </cell>
          <cell r="E120">
            <v>3480567.8303596694</v>
          </cell>
          <cell r="F120">
            <v>4581510.0674329614</v>
          </cell>
          <cell r="G120">
            <v>5539399.632312323</v>
          </cell>
          <cell r="H120">
            <v>6392182.0981689962</v>
          </cell>
          <cell r="I120">
            <v>7110778.9917505803</v>
          </cell>
          <cell r="J120">
            <v>7770298.0673112022</v>
          </cell>
          <cell r="K120">
            <v>8435763.7420858964</v>
          </cell>
          <cell r="L120">
            <v>9274391.8347731419</v>
          </cell>
          <cell r="M120">
            <v>10206736.257972779</v>
          </cell>
          <cell r="N120">
            <v>11404896.765655443</v>
          </cell>
          <cell r="O120">
            <v>11404896.765655443</v>
          </cell>
        </row>
        <row r="121">
          <cell r="B121">
            <v>620054</v>
          </cell>
          <cell r="C121" t="str">
            <v>Inventory Cycle Count variance</v>
          </cell>
          <cell r="D121">
            <v>5000</v>
          </cell>
        </row>
        <row r="122">
          <cell r="B122">
            <v>620060</v>
          </cell>
          <cell r="C122" t="str">
            <v>Fuel &amp; Lubes</v>
          </cell>
          <cell r="D122">
            <v>10000</v>
          </cell>
        </row>
        <row r="123">
          <cell r="B123">
            <v>620070</v>
          </cell>
          <cell r="C123" t="str">
            <v>Miscellaneous mat'ls and supplies (tools less than $2k)</v>
          </cell>
          <cell r="D123">
            <v>48000</v>
          </cell>
        </row>
        <row r="124">
          <cell r="B124">
            <v>620071</v>
          </cell>
          <cell r="C124" t="str">
            <v>Office supplies</v>
          </cell>
          <cell r="D124">
            <v>21000</v>
          </cell>
        </row>
        <row r="125">
          <cell r="B125">
            <v>620072</v>
          </cell>
          <cell r="C125" t="str">
            <v>Publications &amp; Subcriptions</v>
          </cell>
          <cell r="D125">
            <v>4000</v>
          </cell>
        </row>
        <row r="126">
          <cell r="B126">
            <v>620100</v>
          </cell>
          <cell r="C126" t="str">
            <v>consultants</v>
          </cell>
          <cell r="D126">
            <v>21000</v>
          </cell>
        </row>
        <row r="127">
          <cell r="B127">
            <v>620160</v>
          </cell>
          <cell r="C127" t="str">
            <v>printing and related services</v>
          </cell>
          <cell r="D127">
            <v>3000</v>
          </cell>
        </row>
        <row r="128">
          <cell r="B128">
            <v>620180</v>
          </cell>
          <cell r="C128" t="str">
            <v>Computer services</v>
          </cell>
          <cell r="D128">
            <v>3000</v>
          </cell>
        </row>
        <row r="129">
          <cell r="B129">
            <v>620200</v>
          </cell>
          <cell r="C129" t="str">
            <v>Advertising</v>
          </cell>
          <cell r="D129">
            <v>5000</v>
          </cell>
        </row>
        <row r="130">
          <cell r="B130">
            <v>620220</v>
          </cell>
          <cell r="C130" t="str">
            <v>Freight</v>
          </cell>
          <cell r="D130">
            <v>30000</v>
          </cell>
        </row>
        <row r="131">
          <cell r="B131">
            <v>620221</v>
          </cell>
          <cell r="C131" t="str">
            <v>Postage and courier</v>
          </cell>
          <cell r="D131">
            <v>3000</v>
          </cell>
        </row>
        <row r="132">
          <cell r="B132">
            <v>620240</v>
          </cell>
          <cell r="C132" t="str">
            <v>other contracts services</v>
          </cell>
          <cell r="D132">
            <v>20000</v>
          </cell>
        </row>
        <row r="133">
          <cell r="B133">
            <v>620260</v>
          </cell>
          <cell r="C133" t="str">
            <v>Travel costs</v>
          </cell>
          <cell r="D133">
            <v>180000</v>
          </cell>
        </row>
        <row r="134">
          <cell r="B134">
            <v>620261</v>
          </cell>
          <cell r="C134" t="str">
            <v>Meals &amp; Entertainment</v>
          </cell>
          <cell r="D134">
            <v>7500</v>
          </cell>
        </row>
        <row r="135">
          <cell r="B135">
            <v>620263</v>
          </cell>
          <cell r="C135" t="str">
            <v>Accomodations</v>
          </cell>
          <cell r="D135">
            <v>25000</v>
          </cell>
        </row>
        <row r="136">
          <cell r="B136">
            <v>620280</v>
          </cell>
          <cell r="C136" t="str">
            <v>Procurement card</v>
          </cell>
          <cell r="D136">
            <v>187000</v>
          </cell>
        </row>
        <row r="137">
          <cell r="B137">
            <v>620320</v>
          </cell>
          <cell r="C137" t="str">
            <v>Course &amp; conference fees</v>
          </cell>
          <cell r="D137">
            <v>82000</v>
          </cell>
        </row>
        <row r="138">
          <cell r="B138">
            <v>620321</v>
          </cell>
          <cell r="C138" t="str">
            <v>Training expense</v>
          </cell>
          <cell r="D138">
            <v>28500</v>
          </cell>
        </row>
        <row r="139">
          <cell r="B139">
            <v>620340</v>
          </cell>
          <cell r="C139" t="str">
            <v>Coporate donations</v>
          </cell>
          <cell r="D139">
            <v>1000</v>
          </cell>
        </row>
        <row r="140">
          <cell r="B140">
            <v>620360</v>
          </cell>
          <cell r="C140" t="str">
            <v>Membership Fees</v>
          </cell>
          <cell r="D140">
            <v>5000</v>
          </cell>
        </row>
        <row r="141">
          <cell r="B141">
            <v>620490</v>
          </cell>
          <cell r="C141" t="str">
            <v>Other costs - miscellaneous</v>
          </cell>
          <cell r="D141">
            <v>160000</v>
          </cell>
        </row>
        <row r="142">
          <cell r="B142">
            <v>620494</v>
          </cell>
          <cell r="C142" t="str">
            <v>Bad debt expense</v>
          </cell>
          <cell r="D142">
            <v>25000</v>
          </cell>
        </row>
        <row r="143">
          <cell r="B143">
            <v>620510</v>
          </cell>
          <cell r="C143" t="str">
            <v>Computer &amp; other equipment costs &lt;$2k</v>
          </cell>
          <cell r="D143">
            <v>38000</v>
          </cell>
        </row>
        <row r="144">
          <cell r="B144">
            <v>620520</v>
          </cell>
          <cell r="C144" t="str">
            <v>T&amp;WE costs - Admin</v>
          </cell>
          <cell r="D144">
            <v>10000</v>
          </cell>
        </row>
        <row r="145">
          <cell r="B145">
            <v>620523</v>
          </cell>
          <cell r="C145" t="str">
            <v>T&amp;WE costs - OVHD projects</v>
          </cell>
          <cell r="D145">
            <v>50000</v>
          </cell>
        </row>
        <row r="146">
          <cell r="B146">
            <v>620611</v>
          </cell>
          <cell r="C146" t="str">
            <v>Telephone</v>
          </cell>
          <cell r="D146">
            <v>13000</v>
          </cell>
        </row>
        <row r="147">
          <cell r="B147">
            <v>620613</v>
          </cell>
          <cell r="C147" t="str">
            <v>Cellular/Pagers</v>
          </cell>
          <cell r="D147">
            <v>2000</v>
          </cell>
        </row>
        <row r="148">
          <cell r="B148">
            <v>620620</v>
          </cell>
          <cell r="C148" t="str">
            <v>Facility costs - general</v>
          </cell>
          <cell r="D148">
            <v>35000</v>
          </cell>
        </row>
        <row r="149">
          <cell r="B149">
            <v>620630</v>
          </cell>
          <cell r="C149" t="str">
            <v>Facility costs - leases</v>
          </cell>
          <cell r="D149">
            <v>2000</v>
          </cell>
        </row>
        <row r="150">
          <cell r="B150">
            <v>620640</v>
          </cell>
          <cell r="C150" t="str">
            <v>Facility costs - utilities</v>
          </cell>
          <cell r="D150">
            <v>43000</v>
          </cell>
        </row>
        <row r="151">
          <cell r="B151">
            <v>620660</v>
          </cell>
          <cell r="C151" t="str">
            <v>Other building ops costs</v>
          </cell>
          <cell r="D151">
            <v>10000</v>
          </cell>
        </row>
        <row r="152">
          <cell r="B152">
            <v>620941</v>
          </cell>
          <cell r="C152" t="str">
            <v xml:space="preserve">SMS Fee </v>
          </cell>
          <cell r="D152">
            <v>557056</v>
          </cell>
        </row>
        <row r="153">
          <cell r="B153">
            <v>660000</v>
          </cell>
          <cell r="C153" t="str">
            <v>Paymnets in lieu of taxes</v>
          </cell>
          <cell r="D153">
            <v>100000</v>
          </cell>
        </row>
        <row r="154">
          <cell r="B154">
            <v>660600</v>
          </cell>
          <cell r="C154" t="str">
            <v>Gross Revenue Charge - Water Lease</v>
          </cell>
          <cell r="D154">
            <v>5000</v>
          </cell>
        </row>
        <row r="155">
          <cell r="B155">
            <v>690012</v>
          </cell>
          <cell r="C155" t="str">
            <v>Recovery of SMS Fee  on Direct Work</v>
          </cell>
          <cell r="D155">
            <v>-97056</v>
          </cell>
        </row>
        <row r="156">
          <cell r="B156">
            <v>690015</v>
          </cell>
          <cell r="C156" t="str">
            <v>Recovery of Winter Road &amp; Freight on Direct Work</v>
          </cell>
          <cell r="D156">
            <v>-30000</v>
          </cell>
        </row>
        <row r="157">
          <cell r="B157">
            <v>690040</v>
          </cell>
          <cell r="C157" t="str">
            <v>Recovery of T&amp;WE (Fleet Fee &amp; Boon Inspection/Repair)</v>
          </cell>
          <cell r="D157">
            <v>-550000</v>
          </cell>
        </row>
        <row r="160">
          <cell r="B160" t="str">
            <v>RMGCA0041</v>
          </cell>
          <cell r="C160">
            <v>0</v>
          </cell>
          <cell r="D160">
            <v>500000</v>
          </cell>
          <cell r="E160">
            <v>750000</v>
          </cell>
          <cell r="F160">
            <v>1000000</v>
          </cell>
          <cell r="G160">
            <v>1250000</v>
          </cell>
          <cell r="H160">
            <v>1500000</v>
          </cell>
          <cell r="I160">
            <v>1750000</v>
          </cell>
          <cell r="J160">
            <v>1863863</v>
          </cell>
          <cell r="K160">
            <v>1863863</v>
          </cell>
          <cell r="L160">
            <v>1863863</v>
          </cell>
          <cell r="M160">
            <v>1863863</v>
          </cell>
          <cell r="N160">
            <v>1863863</v>
          </cell>
          <cell r="O160">
            <v>1863863</v>
          </cell>
        </row>
        <row r="161">
          <cell r="B161" t="str">
            <v>RMGCA6012</v>
          </cell>
          <cell r="C161">
            <v>5000</v>
          </cell>
          <cell r="D161">
            <v>10000</v>
          </cell>
          <cell r="E161">
            <v>15000</v>
          </cell>
          <cell r="F161">
            <v>20000</v>
          </cell>
          <cell r="G161">
            <v>25000</v>
          </cell>
          <cell r="H161">
            <v>30000</v>
          </cell>
          <cell r="I161">
            <v>35000</v>
          </cell>
          <cell r="J161">
            <v>40000</v>
          </cell>
          <cell r="K161">
            <v>45320</v>
          </cell>
          <cell r="L161">
            <v>55320</v>
          </cell>
          <cell r="M161">
            <v>65320</v>
          </cell>
          <cell r="N161">
            <v>75320</v>
          </cell>
          <cell r="O161">
            <v>75320</v>
          </cell>
        </row>
        <row r="162">
          <cell r="B162" t="str">
            <v>Protection Upgrades</v>
          </cell>
          <cell r="C162">
            <v>25000</v>
          </cell>
          <cell r="D162">
            <v>50000</v>
          </cell>
          <cell r="E162">
            <v>75000</v>
          </cell>
          <cell r="F162">
            <v>100000</v>
          </cell>
          <cell r="G162">
            <v>125000</v>
          </cell>
          <cell r="H162">
            <v>160000</v>
          </cell>
          <cell r="I162">
            <v>190000</v>
          </cell>
          <cell r="J162">
            <v>225631</v>
          </cell>
          <cell r="K162">
            <v>260631</v>
          </cell>
          <cell r="L162">
            <v>295631</v>
          </cell>
          <cell r="M162">
            <v>345631</v>
          </cell>
          <cell r="N162">
            <v>395631</v>
          </cell>
          <cell r="O162">
            <v>395631</v>
          </cell>
        </row>
        <row r="163">
          <cell r="B163" t="str">
            <v>Fort Seven Windmill</v>
          </cell>
          <cell r="O163">
            <v>0</v>
          </cell>
        </row>
        <row r="164">
          <cell r="B164" t="str">
            <v>Kingfisher Station Transformer Replacement</v>
          </cell>
          <cell r="O164">
            <v>0</v>
          </cell>
        </row>
        <row r="165">
          <cell r="B165" t="str">
            <v>Pumps in Fuel Tanks</v>
          </cell>
          <cell r="O165">
            <v>0</v>
          </cell>
        </row>
        <row r="166">
          <cell r="B166" t="str">
            <v>Energy Efficiency Modifications</v>
          </cell>
          <cell r="O166">
            <v>0</v>
          </cell>
        </row>
        <row r="167">
          <cell r="B167" t="str">
            <v>Distribution removals</v>
          </cell>
          <cell r="C167">
            <v>-10000</v>
          </cell>
          <cell r="D167">
            <v>-20000</v>
          </cell>
          <cell r="E167">
            <v>-30000</v>
          </cell>
          <cell r="F167">
            <v>-40000</v>
          </cell>
          <cell r="G167">
            <v>-60000</v>
          </cell>
          <cell r="H167">
            <v>-85000</v>
          </cell>
          <cell r="I167">
            <v>-110000</v>
          </cell>
          <cell r="J167">
            <v>-135000</v>
          </cell>
          <cell r="K167">
            <v>-155000</v>
          </cell>
          <cell r="L167">
            <v>-175000</v>
          </cell>
          <cell r="M167">
            <v>-195000</v>
          </cell>
          <cell r="N167">
            <v>-216559</v>
          </cell>
          <cell r="O167">
            <v>-216559</v>
          </cell>
        </row>
        <row r="168">
          <cell r="B168" t="str">
            <v>Other External projects Expense</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B169" t="str">
            <v>RMCRO0001</v>
          </cell>
          <cell r="C169">
            <v>5000</v>
          </cell>
          <cell r="D169">
            <v>10000</v>
          </cell>
          <cell r="E169">
            <v>15000</v>
          </cell>
          <cell r="F169">
            <v>20000</v>
          </cell>
          <cell r="G169">
            <v>25000</v>
          </cell>
          <cell r="H169">
            <v>30000</v>
          </cell>
          <cell r="I169">
            <v>35000</v>
          </cell>
          <cell r="J169">
            <v>40000</v>
          </cell>
          <cell r="K169">
            <v>45000</v>
          </cell>
          <cell r="L169">
            <v>50000</v>
          </cell>
          <cell r="M169">
            <v>55000</v>
          </cell>
          <cell r="N169">
            <v>60000</v>
          </cell>
          <cell r="O169">
            <v>60000</v>
          </cell>
        </row>
        <row r="170">
          <cell r="B170" t="str">
            <v>Pay as you Go Metering Pilot</v>
          </cell>
          <cell r="O170">
            <v>0</v>
          </cell>
        </row>
        <row r="171">
          <cell r="B171" t="str">
            <v>Environmental Monitoring - Marten Falls</v>
          </cell>
          <cell r="C171">
            <v>2000</v>
          </cell>
          <cell r="D171">
            <v>5000</v>
          </cell>
          <cell r="E171">
            <v>8000</v>
          </cell>
          <cell r="F171">
            <v>10000</v>
          </cell>
          <cell r="G171">
            <v>12500</v>
          </cell>
          <cell r="H171">
            <v>13500</v>
          </cell>
          <cell r="I171">
            <v>14500</v>
          </cell>
          <cell r="J171">
            <v>15500</v>
          </cell>
          <cell r="K171">
            <v>18000</v>
          </cell>
          <cell r="L171">
            <v>21000</v>
          </cell>
          <cell r="M171">
            <v>24000</v>
          </cell>
          <cell r="N171">
            <v>25000</v>
          </cell>
          <cell r="O171">
            <v>25000</v>
          </cell>
        </row>
        <row r="172">
          <cell r="B172" t="str">
            <v>Lansdowne House Tank Farm Improvements Ph2</v>
          </cell>
          <cell r="O172">
            <v>0</v>
          </cell>
        </row>
        <row r="173">
          <cell r="B173" t="str">
            <v>Road Site Replacement (Oba) Ph 2</v>
          </cell>
          <cell r="C173">
            <v>10000</v>
          </cell>
          <cell r="D173">
            <v>210000</v>
          </cell>
          <cell r="E173">
            <v>210000</v>
          </cell>
          <cell r="F173">
            <v>360000</v>
          </cell>
          <cell r="G173">
            <v>510000</v>
          </cell>
          <cell r="H173">
            <v>558390</v>
          </cell>
          <cell r="I173">
            <v>558390</v>
          </cell>
          <cell r="J173">
            <v>558390</v>
          </cell>
          <cell r="K173">
            <v>558390</v>
          </cell>
          <cell r="L173">
            <v>558390</v>
          </cell>
          <cell r="M173">
            <v>558390</v>
          </cell>
          <cell r="N173">
            <v>558390</v>
          </cell>
          <cell r="O173">
            <v>558390</v>
          </cell>
        </row>
        <row r="174">
          <cell r="B174" t="str">
            <v>SCADA &amp; PLC Upgrades *</v>
          </cell>
          <cell r="C174">
            <v>0</v>
          </cell>
          <cell r="D174">
            <v>0</v>
          </cell>
          <cell r="E174">
            <v>0</v>
          </cell>
          <cell r="F174">
            <v>0</v>
          </cell>
          <cell r="G174">
            <v>0</v>
          </cell>
          <cell r="H174">
            <v>0</v>
          </cell>
          <cell r="I174">
            <v>23634</v>
          </cell>
          <cell r="J174">
            <v>53634</v>
          </cell>
          <cell r="K174">
            <v>83634</v>
          </cell>
          <cell r="L174">
            <v>113634</v>
          </cell>
          <cell r="M174">
            <v>143634</v>
          </cell>
          <cell r="N174">
            <v>173634</v>
          </cell>
          <cell r="O174">
            <v>173634</v>
          </cell>
        </row>
        <row r="175">
          <cell r="B175" t="str">
            <v>Secondary Heat Kingfisher Ph 1</v>
          </cell>
          <cell r="C175">
            <v>0</v>
          </cell>
          <cell r="D175">
            <v>5000</v>
          </cell>
          <cell r="E175">
            <v>10000</v>
          </cell>
          <cell r="F175">
            <v>20000</v>
          </cell>
          <cell r="G175">
            <v>35000</v>
          </cell>
          <cell r="H175">
            <v>70000</v>
          </cell>
          <cell r="I175">
            <v>130000</v>
          </cell>
          <cell r="J175">
            <v>170000</v>
          </cell>
          <cell r="K175">
            <v>210000</v>
          </cell>
          <cell r="L175">
            <v>223356</v>
          </cell>
          <cell r="M175">
            <v>223356</v>
          </cell>
          <cell r="N175">
            <v>223356</v>
          </cell>
          <cell r="O175">
            <v>223356</v>
          </cell>
        </row>
        <row r="176">
          <cell r="B176" t="str">
            <v>RMGCA6017</v>
          </cell>
          <cell r="O176">
            <v>0</v>
          </cell>
        </row>
        <row r="177">
          <cell r="B177" t="str">
            <v>RMGCA6015</v>
          </cell>
          <cell r="C177">
            <v>20000</v>
          </cell>
          <cell r="D177">
            <v>70000</v>
          </cell>
          <cell r="E177">
            <v>120000</v>
          </cell>
          <cell r="F177">
            <v>170000</v>
          </cell>
          <cell r="G177">
            <v>220000</v>
          </cell>
          <cell r="H177">
            <v>270000</v>
          </cell>
          <cell r="I177">
            <v>320000</v>
          </cell>
          <cell r="J177">
            <v>377880</v>
          </cell>
          <cell r="K177">
            <v>452880</v>
          </cell>
          <cell r="L177">
            <v>527880</v>
          </cell>
          <cell r="M177">
            <v>602880</v>
          </cell>
          <cell r="N177">
            <v>677880</v>
          </cell>
          <cell r="O177">
            <v>677880</v>
          </cell>
        </row>
        <row r="178">
          <cell r="B178" t="str">
            <v>RMGCA6013</v>
          </cell>
          <cell r="C178">
            <v>8000</v>
          </cell>
          <cell r="D178">
            <v>16000</v>
          </cell>
          <cell r="E178">
            <v>24000</v>
          </cell>
          <cell r="F178">
            <v>32000</v>
          </cell>
          <cell r="G178">
            <v>40000</v>
          </cell>
          <cell r="H178">
            <v>55000</v>
          </cell>
          <cell r="I178">
            <v>70000</v>
          </cell>
          <cell r="J178">
            <v>87224</v>
          </cell>
          <cell r="K178">
            <v>112224</v>
          </cell>
          <cell r="L178">
            <v>137224</v>
          </cell>
          <cell r="M178">
            <v>162224</v>
          </cell>
          <cell r="N178">
            <v>187224</v>
          </cell>
          <cell r="O178">
            <v>187224</v>
          </cell>
        </row>
        <row r="179">
          <cell r="B179" t="str">
            <v>RMEXT0050 Revenue</v>
          </cell>
          <cell r="O179">
            <v>0</v>
          </cell>
        </row>
        <row r="180">
          <cell r="B180" t="str">
            <v>RMEXT0050 Expenses</v>
          </cell>
          <cell r="O180">
            <v>0</v>
          </cell>
        </row>
        <row r="181">
          <cell r="B181" t="str">
            <v>RMNRS0004</v>
          </cell>
          <cell r="C181">
            <v>0</v>
          </cell>
          <cell r="D181">
            <v>5000</v>
          </cell>
          <cell r="E181">
            <v>5000</v>
          </cell>
          <cell r="F181">
            <v>20000</v>
          </cell>
          <cell r="G181">
            <v>20000</v>
          </cell>
          <cell r="H181">
            <v>35000</v>
          </cell>
          <cell r="I181">
            <v>35000</v>
          </cell>
          <cell r="J181">
            <v>50000</v>
          </cell>
          <cell r="K181">
            <v>50000</v>
          </cell>
          <cell r="L181">
            <v>65000</v>
          </cell>
          <cell r="M181">
            <v>65000</v>
          </cell>
          <cell r="N181">
            <v>65000</v>
          </cell>
          <cell r="O181">
            <v>65000</v>
          </cell>
        </row>
        <row r="182">
          <cell r="B182" t="str">
            <v>Other External projects Revenue</v>
          </cell>
          <cell r="O182">
            <v>0</v>
          </cell>
        </row>
        <row r="183">
          <cell r="B183" t="str">
            <v>Project Funding Rate Hearing</v>
          </cell>
          <cell r="C183">
            <v>0</v>
          </cell>
          <cell r="D183">
            <v>0</v>
          </cell>
          <cell r="E183">
            <v>0</v>
          </cell>
          <cell r="F183">
            <v>0</v>
          </cell>
          <cell r="G183">
            <v>0</v>
          </cell>
          <cell r="H183">
            <v>50000</v>
          </cell>
          <cell r="I183">
            <v>50000</v>
          </cell>
          <cell r="J183">
            <v>50000</v>
          </cell>
          <cell r="K183">
            <v>50000</v>
          </cell>
          <cell r="L183">
            <v>50000</v>
          </cell>
          <cell r="M183">
            <v>50000</v>
          </cell>
          <cell r="N183">
            <v>50000</v>
          </cell>
          <cell r="O183">
            <v>50000</v>
          </cell>
        </row>
        <row r="184">
          <cell r="B184" t="str">
            <v>Other Comprehensive Income</v>
          </cell>
          <cell r="C184">
            <v>-876</v>
          </cell>
          <cell r="D184">
            <v>-1751</v>
          </cell>
          <cell r="E184">
            <v>-2627</v>
          </cell>
          <cell r="F184">
            <v>-3502</v>
          </cell>
          <cell r="G184">
            <v>-4378</v>
          </cell>
          <cell r="H184">
            <v>-5253</v>
          </cell>
          <cell r="I184">
            <v>-6129</v>
          </cell>
          <cell r="J184">
            <v>-7004</v>
          </cell>
          <cell r="K184">
            <v>-7880</v>
          </cell>
          <cell r="L184">
            <v>-8755</v>
          </cell>
          <cell r="M184">
            <v>-9631</v>
          </cell>
          <cell r="N184">
            <v>-10507</v>
          </cell>
          <cell r="O184">
            <v>-10507</v>
          </cell>
        </row>
        <row r="185">
          <cell r="B185" t="str">
            <v>RMNRS0003</v>
          </cell>
          <cell r="C185">
            <v>0</v>
          </cell>
          <cell r="D185">
            <v>0</v>
          </cell>
          <cell r="E185">
            <v>0</v>
          </cell>
          <cell r="F185">
            <v>0</v>
          </cell>
          <cell r="G185">
            <v>50000</v>
          </cell>
          <cell r="H185">
            <v>50000</v>
          </cell>
          <cell r="I185">
            <v>50000</v>
          </cell>
          <cell r="J185">
            <v>50000</v>
          </cell>
          <cell r="K185">
            <v>50000</v>
          </cell>
          <cell r="L185">
            <v>50000</v>
          </cell>
          <cell r="M185">
            <v>50000</v>
          </cell>
          <cell r="N185">
            <v>50000</v>
          </cell>
          <cell r="O185">
            <v>50000</v>
          </cell>
        </row>
        <row r="186">
          <cell r="B186" t="str">
            <v>Smart Metering Technology</v>
          </cell>
          <cell r="C186">
            <v>0</v>
          </cell>
          <cell r="D186">
            <v>0</v>
          </cell>
          <cell r="E186">
            <v>0</v>
          </cell>
          <cell r="F186">
            <v>0</v>
          </cell>
          <cell r="G186">
            <v>0</v>
          </cell>
          <cell r="H186">
            <v>0</v>
          </cell>
          <cell r="I186">
            <v>0</v>
          </cell>
          <cell r="J186">
            <v>0</v>
          </cell>
          <cell r="K186">
            <v>0</v>
          </cell>
          <cell r="L186">
            <v>0</v>
          </cell>
          <cell r="M186">
            <v>0</v>
          </cell>
          <cell r="N186">
            <v>35084</v>
          </cell>
          <cell r="O186">
            <v>35084</v>
          </cell>
        </row>
        <row r="187">
          <cell r="B187" t="str">
            <v>Wapakeka Upgrade</v>
          </cell>
          <cell r="O187">
            <v>0</v>
          </cell>
        </row>
        <row r="188">
          <cell r="B188" t="str">
            <v>RMGCA5003</v>
          </cell>
          <cell r="O188">
            <v>0</v>
          </cell>
        </row>
        <row r="189">
          <cell r="B189" t="str">
            <v>Road Site Replacement (Bisco) Ph 1</v>
          </cell>
          <cell r="C189">
            <v>10000</v>
          </cell>
          <cell r="D189">
            <v>20000</v>
          </cell>
          <cell r="E189">
            <v>30000</v>
          </cell>
          <cell r="F189">
            <v>40000</v>
          </cell>
          <cell r="G189">
            <v>50000</v>
          </cell>
          <cell r="H189">
            <v>60000</v>
          </cell>
          <cell r="I189">
            <v>70000</v>
          </cell>
          <cell r="J189">
            <v>80000</v>
          </cell>
          <cell r="K189">
            <v>90000</v>
          </cell>
          <cell r="L189">
            <v>100000</v>
          </cell>
          <cell r="M189">
            <v>110000</v>
          </cell>
          <cell r="N189">
            <v>111678</v>
          </cell>
          <cell r="O189">
            <v>111678</v>
          </cell>
        </row>
        <row r="190">
          <cell r="B190" t="str">
            <v>Secondary Heat Sachigo</v>
          </cell>
          <cell r="O190">
            <v>0</v>
          </cell>
        </row>
        <row r="191">
          <cell r="B191" t="str">
            <v>Big Trout Lake Tank Farm Improvements</v>
          </cell>
          <cell r="C191">
            <v>0</v>
          </cell>
          <cell r="D191">
            <v>0</v>
          </cell>
          <cell r="E191">
            <v>0</v>
          </cell>
          <cell r="F191">
            <v>0</v>
          </cell>
          <cell r="G191">
            <v>75000</v>
          </cell>
          <cell r="H191">
            <v>125000</v>
          </cell>
          <cell r="I191">
            <v>175000</v>
          </cell>
          <cell r="J191">
            <v>250000</v>
          </cell>
          <cell r="K191">
            <v>312541</v>
          </cell>
          <cell r="L191">
            <v>312541</v>
          </cell>
          <cell r="M191">
            <v>312541</v>
          </cell>
          <cell r="N191">
            <v>312541</v>
          </cell>
          <cell r="O191">
            <v>312541</v>
          </cell>
        </row>
        <row r="192">
          <cell r="B192" t="str">
            <v>Armstrong Zero Emissions</v>
          </cell>
          <cell r="C192">
            <v>50000</v>
          </cell>
          <cell r="D192">
            <v>150000</v>
          </cell>
          <cell r="E192">
            <v>200000</v>
          </cell>
          <cell r="F192">
            <v>205000</v>
          </cell>
          <cell r="G192">
            <v>210000</v>
          </cell>
          <cell r="H192">
            <v>215000</v>
          </cell>
          <cell r="I192">
            <v>220000</v>
          </cell>
          <cell r="J192">
            <v>225000</v>
          </cell>
          <cell r="K192">
            <v>231512</v>
          </cell>
          <cell r="L192">
            <v>231512</v>
          </cell>
          <cell r="M192">
            <v>231512</v>
          </cell>
          <cell r="N192">
            <v>231512</v>
          </cell>
          <cell r="O192">
            <v>231512</v>
          </cell>
        </row>
        <row r="193">
          <cell r="B193" t="str">
            <v>- Staff House - Fort Severn</v>
          </cell>
          <cell r="C193">
            <v>0</v>
          </cell>
          <cell r="D193">
            <v>0</v>
          </cell>
          <cell r="E193">
            <v>100000</v>
          </cell>
          <cell r="F193">
            <v>100000</v>
          </cell>
          <cell r="G193">
            <v>100000</v>
          </cell>
          <cell r="H193">
            <v>127217</v>
          </cell>
          <cell r="I193">
            <v>227217</v>
          </cell>
          <cell r="J193">
            <v>327217</v>
          </cell>
          <cell r="K193">
            <v>327217</v>
          </cell>
          <cell r="L193">
            <v>327217</v>
          </cell>
          <cell r="M193">
            <v>327217</v>
          </cell>
          <cell r="N193">
            <v>327217</v>
          </cell>
          <cell r="O193">
            <v>327217</v>
          </cell>
        </row>
        <row r="194">
          <cell r="B194" t="str">
            <v>-Truck garage,Station Lighting Upgrade</v>
          </cell>
          <cell r="C194">
            <v>0</v>
          </cell>
          <cell r="D194">
            <v>0</v>
          </cell>
          <cell r="E194">
            <v>200000</v>
          </cell>
          <cell r="F194">
            <v>200000</v>
          </cell>
          <cell r="G194">
            <v>200000</v>
          </cell>
          <cell r="H194">
            <v>300000</v>
          </cell>
          <cell r="I194">
            <v>350000</v>
          </cell>
          <cell r="J194">
            <v>400000</v>
          </cell>
          <cell r="K194">
            <v>450000</v>
          </cell>
          <cell r="L194">
            <v>496434</v>
          </cell>
          <cell r="M194">
            <v>496434</v>
          </cell>
          <cell r="N194">
            <v>496434</v>
          </cell>
          <cell r="O194">
            <v>496434</v>
          </cell>
        </row>
        <row r="196">
          <cell r="B196" t="str">
            <v>OMA Total</v>
          </cell>
          <cell r="C196">
            <v>812047.5436634412</v>
          </cell>
          <cell r="D196">
            <v>1727423.5436634412</v>
          </cell>
          <cell r="E196">
            <v>2742284.5436634412</v>
          </cell>
          <cell r="F196">
            <v>4087823.5436634412</v>
          </cell>
          <cell r="G196">
            <v>5521469.5436634412</v>
          </cell>
          <cell r="H196">
            <v>6854929.5436634412</v>
          </cell>
          <cell r="I196">
            <v>8133914.5436634412</v>
          </cell>
          <cell r="J196">
            <v>9433302.5436634421</v>
          </cell>
          <cell r="K196">
            <v>10717912.543663442</v>
          </cell>
          <cell r="L196">
            <v>12093723.543663442</v>
          </cell>
          <cell r="M196">
            <v>13425509.543663442</v>
          </cell>
          <cell r="N196">
            <v>14729534.543663442</v>
          </cell>
        </row>
        <row r="197">
          <cell r="B197" t="str">
            <v>CAPITAL Total</v>
          </cell>
          <cell r="C197">
            <v>102000</v>
          </cell>
          <cell r="D197">
            <v>959000</v>
          </cell>
          <cell r="E197">
            <v>1606000</v>
          </cell>
          <cell r="F197">
            <v>2073000</v>
          </cell>
          <cell r="G197">
            <v>2616000</v>
          </cell>
          <cell r="H197">
            <v>3116607</v>
          </cell>
          <cell r="I197">
            <v>3777725</v>
          </cell>
          <cell r="J197">
            <v>4287219</v>
          </cell>
          <cell r="K197">
            <v>5124467.0999999996</v>
          </cell>
          <cell r="L197">
            <v>5349257.0999999996</v>
          </cell>
          <cell r="M197">
            <v>5509257.0999999996</v>
          </cell>
          <cell r="N197">
            <v>5750622.0999999996</v>
          </cell>
        </row>
        <row r="198">
          <cell r="C198">
            <v>914047.5436634412</v>
          </cell>
          <cell r="D198">
            <v>2686423.5436634412</v>
          </cell>
          <cell r="E198">
            <v>4348284.5436634412</v>
          </cell>
          <cell r="F198">
            <v>6160823.5436634412</v>
          </cell>
          <cell r="G198">
            <v>8137469.5436634412</v>
          </cell>
          <cell r="H198">
            <v>9971536.5436634421</v>
          </cell>
          <cell r="I198">
            <v>11911639.543663442</v>
          </cell>
          <cell r="J198">
            <v>13720521.543663442</v>
          </cell>
          <cell r="K198">
            <v>15842379.643663442</v>
          </cell>
          <cell r="L198">
            <v>17442980.643663444</v>
          </cell>
          <cell r="M198">
            <v>18934766.643663444</v>
          </cell>
          <cell r="N198">
            <v>20480156.643663444</v>
          </cell>
        </row>
        <row r="199">
          <cell r="C199">
            <v>4.4630886353413092E-2</v>
          </cell>
          <cell r="D199">
            <v>0.1311720213084708</v>
          </cell>
          <cell r="E199">
            <v>0.21231695730260927</v>
          </cell>
          <cell r="F199">
            <v>0.30081916124257763</v>
          </cell>
          <cell r="G199">
            <v>0.39733434100374287</v>
          </cell>
          <cell r="H199">
            <v>0.48688770877876236</v>
          </cell>
          <cell r="I199">
            <v>0.58161857601557465</v>
          </cell>
          <cell r="J199">
            <v>0.66994221686817856</v>
          </cell>
          <cell r="K199">
            <v>0.7735477769680571</v>
          </cell>
          <cell r="L199">
            <v>0.85170152490314566</v>
          </cell>
          <cell r="M199">
            <v>0.92454208105492475</v>
          </cell>
          <cell r="N199">
            <v>1</v>
          </cell>
        </row>
        <row r="200">
          <cell r="C200">
            <v>2223.287603695273</v>
          </cell>
          <cell r="D200">
            <v>6534.3342414814733</v>
          </cell>
          <cell r="E200">
            <v>10576.569228029481</v>
          </cell>
          <cell r="F200">
            <v>14985.306517299005</v>
          </cell>
          <cell r="G200">
            <v>19793.210197101453</v>
          </cell>
          <cell r="H200">
            <v>24254.311212814046</v>
          </cell>
          <cell r="I200">
            <v>28973.32936421585</v>
          </cell>
          <cell r="J200">
            <v>33373.171533288318</v>
          </cell>
          <cell r="K200">
            <v>38534.282509663768</v>
          </cell>
          <cell r="L200">
            <v>42427.511463050199</v>
          </cell>
          <cell r="M200">
            <v>46056.063767751075</v>
          </cell>
          <cell r="N200">
            <v>49815</v>
          </cell>
          <cell r="O200">
            <v>49815</v>
          </cell>
        </row>
      </sheetData>
      <sheetData sheetId="2"/>
      <sheetData sheetId="3"/>
      <sheetData sheetId="4"/>
      <sheetData sheetId="5">
        <row r="1">
          <cell r="A1" t="str">
            <v>Proj</v>
          </cell>
          <cell r="B1" t="str">
            <v>Current Month</v>
          </cell>
          <cell r="C1" t="str">
            <v>YTD</v>
          </cell>
          <cell r="E1" t="str">
            <v>Adjustments</v>
          </cell>
          <cell r="F1" t="str">
            <v>Current Month</v>
          </cell>
          <cell r="G1" t="str">
            <v>YTD</v>
          </cell>
        </row>
        <row r="2">
          <cell r="A2" t="str">
            <v>300050017</v>
          </cell>
          <cell r="B2">
            <v>6029.02</v>
          </cell>
          <cell r="C2">
            <v>8566.39</v>
          </cell>
          <cell r="E2">
            <v>0</v>
          </cell>
          <cell r="F2">
            <v>6029.02</v>
          </cell>
          <cell r="G2">
            <v>8566.39</v>
          </cell>
        </row>
        <row r="3">
          <cell r="A3" t="str">
            <v>300050039</v>
          </cell>
          <cell r="C3">
            <v>2119.7199999999998</v>
          </cell>
          <cell r="E3">
            <v>0</v>
          </cell>
          <cell r="F3">
            <v>0</v>
          </cell>
          <cell r="G3">
            <v>2119.7199999999998</v>
          </cell>
        </row>
        <row r="4">
          <cell r="A4" t="str">
            <v>300050059</v>
          </cell>
          <cell r="B4">
            <v>4367.4799999999996</v>
          </cell>
          <cell r="C4">
            <v>8884.32</v>
          </cell>
          <cell r="E4">
            <v>0</v>
          </cell>
          <cell r="F4">
            <v>4367.4799999999996</v>
          </cell>
          <cell r="G4">
            <v>8884.32</v>
          </cell>
        </row>
        <row r="5">
          <cell r="A5" t="str">
            <v>300050085</v>
          </cell>
          <cell r="B5">
            <v>12219.3</v>
          </cell>
          <cell r="C5">
            <v>12219.3</v>
          </cell>
          <cell r="E5">
            <v>0</v>
          </cell>
          <cell r="F5">
            <v>12219.3</v>
          </cell>
          <cell r="G5">
            <v>12219.3</v>
          </cell>
        </row>
        <row r="6">
          <cell r="A6" t="str">
            <v>700000113</v>
          </cell>
          <cell r="B6">
            <v>3088.85</v>
          </cell>
          <cell r="C6">
            <v>7181.11</v>
          </cell>
          <cell r="E6">
            <v>0</v>
          </cell>
          <cell r="F6">
            <v>3088.85</v>
          </cell>
          <cell r="G6">
            <v>7181.11</v>
          </cell>
        </row>
        <row r="7">
          <cell r="A7" t="str">
            <v>700000190</v>
          </cell>
          <cell r="B7">
            <v>17213.79</v>
          </cell>
          <cell r="C7">
            <v>19218.759999999998</v>
          </cell>
          <cell r="E7">
            <v>0</v>
          </cell>
          <cell r="F7">
            <v>17213.79</v>
          </cell>
          <cell r="G7">
            <v>19218.759999999998</v>
          </cell>
        </row>
        <row r="8">
          <cell r="A8" t="str">
            <v>700000191</v>
          </cell>
          <cell r="B8">
            <v>38158.57</v>
          </cell>
          <cell r="C8">
            <v>187668.07</v>
          </cell>
          <cell r="E8">
            <v>0</v>
          </cell>
          <cell r="F8">
            <v>38158.57</v>
          </cell>
          <cell r="G8">
            <v>187668.07</v>
          </cell>
        </row>
        <row r="9">
          <cell r="A9" t="str">
            <v>700000200</v>
          </cell>
          <cell r="C9">
            <v>0</v>
          </cell>
          <cell r="E9">
            <v>0</v>
          </cell>
          <cell r="F9">
            <v>0</v>
          </cell>
          <cell r="G9">
            <v>0</v>
          </cell>
        </row>
        <row r="10">
          <cell r="A10" t="str">
            <v>700000445</v>
          </cell>
          <cell r="C10">
            <v>0.9</v>
          </cell>
          <cell r="E10">
            <v>0</v>
          </cell>
          <cell r="F10">
            <v>0</v>
          </cell>
          <cell r="G10">
            <v>0.9</v>
          </cell>
        </row>
        <row r="11">
          <cell r="A11" t="str">
            <v>700000480</v>
          </cell>
          <cell r="B11">
            <v>661.56</v>
          </cell>
          <cell r="C11">
            <v>898.85</v>
          </cell>
          <cell r="E11">
            <v>0</v>
          </cell>
          <cell r="F11">
            <v>661.56</v>
          </cell>
          <cell r="G11">
            <v>898.85</v>
          </cell>
        </row>
        <row r="12">
          <cell r="A12" t="str">
            <v>700000944</v>
          </cell>
          <cell r="C12">
            <v>-329.43</v>
          </cell>
          <cell r="E12">
            <v>0</v>
          </cell>
          <cell r="F12">
            <v>0</v>
          </cell>
          <cell r="G12">
            <v>-329.43</v>
          </cell>
        </row>
        <row r="13">
          <cell r="A13" t="str">
            <v>700000988</v>
          </cell>
          <cell r="B13">
            <v>10.19</v>
          </cell>
          <cell r="C13">
            <v>25.97</v>
          </cell>
          <cell r="E13">
            <v>0</v>
          </cell>
          <cell r="F13">
            <v>10.19</v>
          </cell>
          <cell r="G13">
            <v>25.97</v>
          </cell>
        </row>
        <row r="14">
          <cell r="A14" t="str">
            <v>700001018</v>
          </cell>
          <cell r="B14">
            <v>31.16</v>
          </cell>
          <cell r="C14">
            <v>82.48</v>
          </cell>
          <cell r="E14">
            <v>0</v>
          </cell>
          <cell r="F14">
            <v>31.16</v>
          </cell>
          <cell r="G14">
            <v>82.48</v>
          </cell>
        </row>
        <row r="15">
          <cell r="A15" t="str">
            <v>700001118</v>
          </cell>
          <cell r="B15">
            <v>61824.93</v>
          </cell>
          <cell r="C15">
            <v>82363.789999999994</v>
          </cell>
          <cell r="E15">
            <v>0</v>
          </cell>
          <cell r="F15">
            <v>61824.93</v>
          </cell>
          <cell r="G15">
            <v>82363.789999999994</v>
          </cell>
        </row>
        <row r="16">
          <cell r="A16" t="str">
            <v>700001271</v>
          </cell>
          <cell r="B16">
            <v>12.95</v>
          </cell>
          <cell r="C16">
            <v>33.659999999999997</v>
          </cell>
          <cell r="E16">
            <v>0</v>
          </cell>
          <cell r="F16">
            <v>12.95</v>
          </cell>
          <cell r="G16">
            <v>33.659999999999997</v>
          </cell>
        </row>
        <row r="17">
          <cell r="A17" t="str">
            <v>700001272</v>
          </cell>
          <cell r="C17">
            <v>1.46</v>
          </cell>
          <cell r="E17">
            <v>0</v>
          </cell>
          <cell r="F17">
            <v>0</v>
          </cell>
          <cell r="G17">
            <v>1.46</v>
          </cell>
        </row>
        <row r="18">
          <cell r="A18" t="str">
            <v>700001274</v>
          </cell>
          <cell r="B18">
            <v>6.11</v>
          </cell>
          <cell r="C18">
            <v>15.57</v>
          </cell>
          <cell r="E18">
            <v>0</v>
          </cell>
          <cell r="F18">
            <v>6.11</v>
          </cell>
          <cell r="G18">
            <v>15.57</v>
          </cell>
        </row>
        <row r="19">
          <cell r="A19" t="str">
            <v>700001275</v>
          </cell>
          <cell r="B19">
            <v>6.09</v>
          </cell>
          <cell r="C19">
            <v>15.51</v>
          </cell>
          <cell r="E19">
            <v>0</v>
          </cell>
          <cell r="F19">
            <v>6.09</v>
          </cell>
          <cell r="G19">
            <v>15.51</v>
          </cell>
        </row>
        <row r="20">
          <cell r="A20" t="str">
            <v>700001276</v>
          </cell>
          <cell r="B20">
            <v>49.47</v>
          </cell>
          <cell r="C20">
            <v>128.62</v>
          </cell>
          <cell r="E20">
            <v>0</v>
          </cell>
          <cell r="F20">
            <v>49.47</v>
          </cell>
          <cell r="G20">
            <v>128.62</v>
          </cell>
        </row>
        <row r="21">
          <cell r="A21" t="str">
            <v>700001277</v>
          </cell>
          <cell r="B21">
            <v>66.540000000000006</v>
          </cell>
          <cell r="C21">
            <v>-1463.41</v>
          </cell>
          <cell r="E21">
            <v>0</v>
          </cell>
          <cell r="F21">
            <v>66.540000000000006</v>
          </cell>
          <cell r="G21">
            <v>-1463.41</v>
          </cell>
        </row>
        <row r="22">
          <cell r="A22" t="str">
            <v>700001279</v>
          </cell>
          <cell r="B22">
            <v>12.34</v>
          </cell>
          <cell r="C22">
            <v>32.51</v>
          </cell>
          <cell r="E22">
            <v>0</v>
          </cell>
          <cell r="F22">
            <v>12.34</v>
          </cell>
          <cell r="G22">
            <v>32.51</v>
          </cell>
        </row>
        <row r="23">
          <cell r="A23" t="str">
            <v>700001292</v>
          </cell>
          <cell r="C23">
            <v>-17.61</v>
          </cell>
          <cell r="E23">
            <v>0</v>
          </cell>
          <cell r="F23">
            <v>0</v>
          </cell>
          <cell r="G23">
            <v>-17.61</v>
          </cell>
        </row>
        <row r="24">
          <cell r="A24" t="str">
            <v>700001296</v>
          </cell>
          <cell r="B24">
            <v>4089.39</v>
          </cell>
          <cell r="C24">
            <v>11286.38</v>
          </cell>
          <cell r="E24">
            <v>0</v>
          </cell>
          <cell r="F24">
            <v>4089.39</v>
          </cell>
          <cell r="G24">
            <v>11286.38</v>
          </cell>
        </row>
        <row r="25">
          <cell r="A25" t="str">
            <v>700001297</v>
          </cell>
          <cell r="B25">
            <v>34.57</v>
          </cell>
          <cell r="C25">
            <v>91.52</v>
          </cell>
          <cell r="E25">
            <v>0</v>
          </cell>
          <cell r="F25">
            <v>34.57</v>
          </cell>
          <cell r="G25">
            <v>91.52</v>
          </cell>
        </row>
        <row r="26">
          <cell r="A26" t="str">
            <v>700001380</v>
          </cell>
          <cell r="B26">
            <v>15.73</v>
          </cell>
          <cell r="C26">
            <v>41.32</v>
          </cell>
          <cell r="E26">
            <v>0</v>
          </cell>
          <cell r="F26">
            <v>15.73</v>
          </cell>
          <cell r="G26">
            <v>41.32</v>
          </cell>
        </row>
        <row r="27">
          <cell r="A27" t="str">
            <v>700001392</v>
          </cell>
          <cell r="B27">
            <v>0</v>
          </cell>
          <cell r="C27">
            <v>622.9</v>
          </cell>
          <cell r="E27">
            <v>0</v>
          </cell>
          <cell r="F27">
            <v>0</v>
          </cell>
          <cell r="G27">
            <v>622.9</v>
          </cell>
        </row>
        <row r="28">
          <cell r="A28" t="str">
            <v>700001393</v>
          </cell>
          <cell r="B28">
            <v>1249.71</v>
          </cell>
          <cell r="C28">
            <v>1249.71</v>
          </cell>
          <cell r="E28">
            <v>0</v>
          </cell>
          <cell r="F28">
            <v>1249.71</v>
          </cell>
          <cell r="G28">
            <v>1249.71</v>
          </cell>
        </row>
        <row r="29">
          <cell r="A29" t="str">
            <v>700001414</v>
          </cell>
          <cell r="B29">
            <v>2679.86</v>
          </cell>
          <cell r="C29">
            <v>8624.1</v>
          </cell>
          <cell r="E29">
            <v>0</v>
          </cell>
          <cell r="F29">
            <v>2679.86</v>
          </cell>
          <cell r="G29">
            <v>8624.1</v>
          </cell>
        </row>
        <row r="30">
          <cell r="A30" t="str">
            <v>700001415</v>
          </cell>
          <cell r="B30">
            <v>9434.5499999999993</v>
          </cell>
          <cell r="C30">
            <v>28205.55</v>
          </cell>
          <cell r="E30">
            <v>0</v>
          </cell>
          <cell r="F30">
            <v>9434.5499999999993</v>
          </cell>
          <cell r="G30">
            <v>28205.55</v>
          </cell>
        </row>
        <row r="31">
          <cell r="A31" t="str">
            <v>700001451</v>
          </cell>
          <cell r="B31">
            <v>988.5</v>
          </cell>
          <cell r="C31">
            <v>988.5</v>
          </cell>
          <cell r="E31">
            <v>0</v>
          </cell>
          <cell r="F31">
            <v>988.5</v>
          </cell>
          <cell r="G31">
            <v>988.5</v>
          </cell>
        </row>
        <row r="32">
          <cell r="A32" t="str">
            <v>700001509</v>
          </cell>
          <cell r="B32">
            <v>37.61</v>
          </cell>
          <cell r="C32">
            <v>99.55</v>
          </cell>
          <cell r="E32">
            <v>0</v>
          </cell>
          <cell r="F32">
            <v>37.61</v>
          </cell>
          <cell r="G32">
            <v>99.55</v>
          </cell>
        </row>
        <row r="33">
          <cell r="A33" t="str">
            <v>700001615</v>
          </cell>
          <cell r="B33">
            <v>170.77</v>
          </cell>
          <cell r="C33">
            <v>34335.620000000003</v>
          </cell>
          <cell r="E33">
            <v>0</v>
          </cell>
          <cell r="F33">
            <v>170.77</v>
          </cell>
          <cell r="G33">
            <v>34335.620000000003</v>
          </cell>
        </row>
        <row r="34">
          <cell r="A34" t="str">
            <v>700001616</v>
          </cell>
          <cell r="B34">
            <v>34576.86</v>
          </cell>
          <cell r="C34">
            <v>34576.86</v>
          </cell>
          <cell r="E34">
            <v>0</v>
          </cell>
          <cell r="F34">
            <v>34576.86</v>
          </cell>
          <cell r="G34">
            <v>34576.86</v>
          </cell>
        </row>
        <row r="35">
          <cell r="A35" t="str">
            <v>700001617</v>
          </cell>
          <cell r="B35">
            <v>2858.18</v>
          </cell>
          <cell r="C35">
            <v>2930.09</v>
          </cell>
          <cell r="E35">
            <v>0</v>
          </cell>
          <cell r="F35">
            <v>2858.18</v>
          </cell>
          <cell r="G35">
            <v>2930.09</v>
          </cell>
        </row>
        <row r="36">
          <cell r="A36" t="str">
            <v>700001647</v>
          </cell>
          <cell r="B36">
            <v>4.58</v>
          </cell>
          <cell r="C36">
            <v>11.68</v>
          </cell>
          <cell r="E36">
            <v>0</v>
          </cell>
          <cell r="F36">
            <v>4.58</v>
          </cell>
          <cell r="G36">
            <v>11.68</v>
          </cell>
        </row>
        <row r="37">
          <cell r="A37" t="str">
            <v>700001649</v>
          </cell>
          <cell r="B37">
            <v>0.87</v>
          </cell>
          <cell r="C37">
            <v>2.2200000000000002</v>
          </cell>
          <cell r="E37">
            <v>0</v>
          </cell>
          <cell r="F37">
            <v>0.87</v>
          </cell>
          <cell r="G37">
            <v>2.2200000000000002</v>
          </cell>
        </row>
        <row r="38">
          <cell r="A38" t="str">
            <v>700001731</v>
          </cell>
          <cell r="B38">
            <v>121.41</v>
          </cell>
          <cell r="C38">
            <v>321.37</v>
          </cell>
          <cell r="E38">
            <v>0</v>
          </cell>
          <cell r="F38">
            <v>121.41</v>
          </cell>
          <cell r="G38">
            <v>321.37</v>
          </cell>
        </row>
        <row r="39">
          <cell r="A39" t="str">
            <v>700001785</v>
          </cell>
          <cell r="B39">
            <v>3017.1</v>
          </cell>
          <cell r="C39">
            <v>5734.85</v>
          </cell>
          <cell r="E39">
            <v>0</v>
          </cell>
          <cell r="F39">
            <v>3017.1</v>
          </cell>
          <cell r="G39">
            <v>5734.85</v>
          </cell>
        </row>
        <row r="40">
          <cell r="A40" t="str">
            <v>700001787</v>
          </cell>
          <cell r="B40">
            <v>5.09</v>
          </cell>
          <cell r="C40">
            <v>1260.25</v>
          </cell>
          <cell r="E40">
            <v>0</v>
          </cell>
          <cell r="F40">
            <v>5.09</v>
          </cell>
          <cell r="G40">
            <v>1260.25</v>
          </cell>
        </row>
        <row r="41">
          <cell r="A41" t="str">
            <v>700001789</v>
          </cell>
          <cell r="B41">
            <v>4052.45</v>
          </cell>
          <cell r="C41">
            <v>4052.45</v>
          </cell>
          <cell r="E41">
            <v>0</v>
          </cell>
          <cell r="F41">
            <v>4052.45</v>
          </cell>
          <cell r="G41">
            <v>4052.45</v>
          </cell>
        </row>
        <row r="42">
          <cell r="A42" t="str">
            <v>700001917</v>
          </cell>
          <cell r="B42">
            <v>-412.62</v>
          </cell>
          <cell r="C42">
            <v>1.58</v>
          </cell>
          <cell r="E42">
            <v>0</v>
          </cell>
          <cell r="F42">
            <v>-412.62</v>
          </cell>
          <cell r="G42">
            <v>1.58</v>
          </cell>
        </row>
        <row r="43">
          <cell r="A43" t="str">
            <v>700001953</v>
          </cell>
          <cell r="B43">
            <v>14.73</v>
          </cell>
          <cell r="C43">
            <v>450.67</v>
          </cell>
          <cell r="E43">
            <v>0</v>
          </cell>
          <cell r="F43">
            <v>14.73</v>
          </cell>
          <cell r="G43">
            <v>450.67</v>
          </cell>
        </row>
        <row r="44">
          <cell r="A44" t="str">
            <v>700001955</v>
          </cell>
          <cell r="B44">
            <v>1.08</v>
          </cell>
          <cell r="C44">
            <v>303.98</v>
          </cell>
          <cell r="E44">
            <v>0</v>
          </cell>
          <cell r="F44">
            <v>1.08</v>
          </cell>
          <cell r="G44">
            <v>303.98</v>
          </cell>
        </row>
        <row r="45">
          <cell r="A45" t="str">
            <v>700001958</v>
          </cell>
          <cell r="B45">
            <v>2922.37</v>
          </cell>
          <cell r="C45">
            <v>2922.37</v>
          </cell>
          <cell r="E45">
            <v>0</v>
          </cell>
          <cell r="F45">
            <v>2922.37</v>
          </cell>
          <cell r="G45">
            <v>2922.37</v>
          </cell>
        </row>
        <row r="46">
          <cell r="A46" t="str">
            <v>700001963</v>
          </cell>
          <cell r="B46">
            <v>3671.77</v>
          </cell>
          <cell r="C46">
            <v>9941.9599999999991</v>
          </cell>
          <cell r="E46">
            <v>0</v>
          </cell>
          <cell r="F46">
            <v>3671.77</v>
          </cell>
          <cell r="G46">
            <v>9941.9599999999991</v>
          </cell>
        </row>
        <row r="47">
          <cell r="A47" t="str">
            <v>700001986</v>
          </cell>
          <cell r="B47">
            <v>2834.35</v>
          </cell>
          <cell r="C47">
            <v>7094.82</v>
          </cell>
          <cell r="E47">
            <v>0</v>
          </cell>
          <cell r="F47">
            <v>2834.35</v>
          </cell>
          <cell r="G47">
            <v>7094.82</v>
          </cell>
        </row>
        <row r="48">
          <cell r="A48" t="str">
            <v>700001988</v>
          </cell>
          <cell r="B48">
            <v>376.77</v>
          </cell>
          <cell r="C48">
            <v>7187.6</v>
          </cell>
          <cell r="E48">
            <v>0</v>
          </cell>
          <cell r="F48">
            <v>376.77</v>
          </cell>
          <cell r="G48">
            <v>7187.6</v>
          </cell>
        </row>
        <row r="49">
          <cell r="A49" t="str">
            <v>700001991</v>
          </cell>
          <cell r="B49">
            <v>-3466.75</v>
          </cell>
          <cell r="C49">
            <v>1040.73</v>
          </cell>
          <cell r="E49">
            <v>0</v>
          </cell>
          <cell r="F49">
            <v>-3466.75</v>
          </cell>
          <cell r="G49">
            <v>1040.73</v>
          </cell>
        </row>
        <row r="50">
          <cell r="A50" t="str">
            <v>700002000</v>
          </cell>
          <cell r="C50">
            <v>413.51</v>
          </cell>
          <cell r="E50">
            <v>0</v>
          </cell>
          <cell r="F50">
            <v>0</v>
          </cell>
          <cell r="G50">
            <v>413.51</v>
          </cell>
        </row>
        <row r="51">
          <cell r="A51" t="str">
            <v>700002003</v>
          </cell>
          <cell r="B51">
            <v>783.93</v>
          </cell>
          <cell r="C51">
            <v>3015.96</v>
          </cell>
          <cell r="E51">
            <v>0</v>
          </cell>
          <cell r="F51">
            <v>783.93</v>
          </cell>
          <cell r="G51">
            <v>3015.96</v>
          </cell>
        </row>
        <row r="52">
          <cell r="A52" t="str">
            <v>700002033</v>
          </cell>
          <cell r="B52">
            <v>4469.3</v>
          </cell>
          <cell r="C52">
            <v>18388.47</v>
          </cell>
          <cell r="E52">
            <v>0</v>
          </cell>
          <cell r="F52">
            <v>4469.3</v>
          </cell>
          <cell r="G52">
            <v>18388.47</v>
          </cell>
        </row>
        <row r="53">
          <cell r="A53" t="str">
            <v>700002034</v>
          </cell>
          <cell r="B53">
            <v>3776.54</v>
          </cell>
          <cell r="C53">
            <v>4402.7299999999996</v>
          </cell>
          <cell r="E53">
            <v>0</v>
          </cell>
          <cell r="F53">
            <v>3776.54</v>
          </cell>
          <cell r="G53">
            <v>4402.7299999999996</v>
          </cell>
        </row>
        <row r="54">
          <cell r="A54" t="str">
            <v>700002599</v>
          </cell>
          <cell r="B54">
            <v>4.42</v>
          </cell>
          <cell r="C54">
            <v>981.45</v>
          </cell>
          <cell r="E54">
            <v>0</v>
          </cell>
          <cell r="F54">
            <v>4.42</v>
          </cell>
          <cell r="G54">
            <v>981.45</v>
          </cell>
        </row>
        <row r="55">
          <cell r="A55" t="str">
            <v>700002782</v>
          </cell>
          <cell r="B55">
            <v>1042.56</v>
          </cell>
          <cell r="C55">
            <v>8120.98</v>
          </cell>
          <cell r="E55">
            <v>0</v>
          </cell>
          <cell r="F55">
            <v>1042.56</v>
          </cell>
          <cell r="G55">
            <v>8120.98</v>
          </cell>
        </row>
        <row r="56">
          <cell r="A56" t="str">
            <v>700003690</v>
          </cell>
          <cell r="B56">
            <v>3402.6</v>
          </cell>
          <cell r="C56">
            <v>10374.86</v>
          </cell>
          <cell r="E56">
            <v>0</v>
          </cell>
          <cell r="F56">
            <v>3402.6</v>
          </cell>
          <cell r="G56">
            <v>10374.86</v>
          </cell>
        </row>
        <row r="57">
          <cell r="A57" t="str">
            <v>700003825</v>
          </cell>
          <cell r="B57">
            <v>4660.4399999999996</v>
          </cell>
          <cell r="C57">
            <v>10279.81</v>
          </cell>
          <cell r="E57">
            <v>0</v>
          </cell>
          <cell r="F57">
            <v>4660.4399999999996</v>
          </cell>
          <cell r="G57">
            <v>10279.81</v>
          </cell>
        </row>
        <row r="58">
          <cell r="A58" t="str">
            <v>700003826</v>
          </cell>
          <cell r="B58">
            <v>419.23</v>
          </cell>
          <cell r="C58">
            <v>12297.87</v>
          </cell>
          <cell r="E58">
            <v>0</v>
          </cell>
          <cell r="F58">
            <v>419.23</v>
          </cell>
          <cell r="G58">
            <v>12297.87</v>
          </cell>
        </row>
        <row r="59">
          <cell r="A59" t="str">
            <v>700003827</v>
          </cell>
          <cell r="B59">
            <v>34.21</v>
          </cell>
          <cell r="C59">
            <v>9073.9599999999991</v>
          </cell>
          <cell r="E59">
            <v>0</v>
          </cell>
          <cell r="F59">
            <v>34.21</v>
          </cell>
          <cell r="G59">
            <v>9073.9599999999991</v>
          </cell>
        </row>
        <row r="60">
          <cell r="A60" t="str">
            <v>700003861</v>
          </cell>
          <cell r="B60">
            <v>5047.17</v>
          </cell>
          <cell r="C60">
            <v>8888.84</v>
          </cell>
          <cell r="E60">
            <v>0</v>
          </cell>
          <cell r="F60">
            <v>5047.17</v>
          </cell>
          <cell r="G60">
            <v>8888.84</v>
          </cell>
        </row>
        <row r="61">
          <cell r="A61" t="str">
            <v>700003973</v>
          </cell>
          <cell r="B61">
            <v>1179.0999999999999</v>
          </cell>
          <cell r="C61">
            <v>4289.63</v>
          </cell>
          <cell r="E61">
            <v>0</v>
          </cell>
          <cell r="F61">
            <v>1179.0999999999999</v>
          </cell>
          <cell r="G61">
            <v>4289.63</v>
          </cell>
        </row>
        <row r="62">
          <cell r="A62" t="str">
            <v>700003974</v>
          </cell>
          <cell r="B62">
            <v>1217.56</v>
          </cell>
          <cell r="C62">
            <v>1217.56</v>
          </cell>
          <cell r="E62">
            <v>0</v>
          </cell>
          <cell r="F62">
            <v>1217.56</v>
          </cell>
          <cell r="G62">
            <v>1217.56</v>
          </cell>
        </row>
        <row r="63">
          <cell r="A63" t="str">
            <v>700004035</v>
          </cell>
          <cell r="B63">
            <v>26669.99</v>
          </cell>
          <cell r="C63">
            <v>26669.99</v>
          </cell>
          <cell r="E63">
            <v>0</v>
          </cell>
          <cell r="F63">
            <v>26669.99</v>
          </cell>
          <cell r="G63">
            <v>26669.99</v>
          </cell>
        </row>
        <row r="64">
          <cell r="A64" t="str">
            <v>700004213</v>
          </cell>
          <cell r="B64">
            <v>4554</v>
          </cell>
          <cell r="C64">
            <v>4554</v>
          </cell>
          <cell r="E64">
            <v>0</v>
          </cell>
          <cell r="F64">
            <v>4554</v>
          </cell>
          <cell r="G64">
            <v>4554</v>
          </cell>
        </row>
        <row r="65">
          <cell r="A65" t="str">
            <v>700004224</v>
          </cell>
          <cell r="B65">
            <v>14850</v>
          </cell>
          <cell r="C65">
            <v>14850</v>
          </cell>
          <cell r="E65">
            <v>0</v>
          </cell>
          <cell r="F65">
            <v>14850</v>
          </cell>
          <cell r="G65">
            <v>14850</v>
          </cell>
        </row>
        <row r="66">
          <cell r="A66" t="str">
            <v>700004226</v>
          </cell>
          <cell r="B66">
            <v>4326.6499999999996</v>
          </cell>
          <cell r="C66">
            <v>4326.6499999999996</v>
          </cell>
          <cell r="E66">
            <v>0</v>
          </cell>
          <cell r="F66">
            <v>4326.6499999999996</v>
          </cell>
          <cell r="G66">
            <v>4326.6499999999996</v>
          </cell>
        </row>
        <row r="67">
          <cell r="A67" t="str">
            <v>700004247</v>
          </cell>
          <cell r="B67">
            <v>792</v>
          </cell>
          <cell r="C67">
            <v>792</v>
          </cell>
          <cell r="E67">
            <v>0</v>
          </cell>
          <cell r="F67">
            <v>792</v>
          </cell>
          <cell r="G67">
            <v>792</v>
          </cell>
        </row>
        <row r="68">
          <cell r="A68" t="str">
            <v>700004270</v>
          </cell>
          <cell r="B68">
            <v>5576.97</v>
          </cell>
          <cell r="C68">
            <v>5576.97</v>
          </cell>
          <cell r="E68">
            <v>0</v>
          </cell>
          <cell r="F68">
            <v>5576.97</v>
          </cell>
          <cell r="G68">
            <v>5576.97</v>
          </cell>
        </row>
        <row r="69">
          <cell r="A69" t="str">
            <v>700004272</v>
          </cell>
          <cell r="B69">
            <v>2720.7</v>
          </cell>
          <cell r="C69">
            <v>2720.7</v>
          </cell>
          <cell r="E69">
            <v>0</v>
          </cell>
          <cell r="F69">
            <v>2720.7</v>
          </cell>
          <cell r="G69">
            <v>2720.7</v>
          </cell>
        </row>
        <row r="70">
          <cell r="A70" t="str">
            <v>700004277</v>
          </cell>
          <cell r="B70">
            <v>10109.39</v>
          </cell>
          <cell r="C70">
            <v>10109.39</v>
          </cell>
          <cell r="E70">
            <v>0</v>
          </cell>
          <cell r="F70">
            <v>10109.39</v>
          </cell>
          <cell r="G70">
            <v>10109.39</v>
          </cell>
        </row>
        <row r="71">
          <cell r="A71" t="str">
            <v>700004280</v>
          </cell>
          <cell r="B71">
            <v>3198.56</v>
          </cell>
          <cell r="C71">
            <v>3198.56</v>
          </cell>
          <cell r="E71">
            <v>0</v>
          </cell>
          <cell r="F71">
            <v>3198.56</v>
          </cell>
          <cell r="G71">
            <v>3198.56</v>
          </cell>
        </row>
        <row r="72">
          <cell r="A72" t="str">
            <v>700004283</v>
          </cell>
          <cell r="B72">
            <v>7457.93</v>
          </cell>
          <cell r="C72">
            <v>7457.93</v>
          </cell>
          <cell r="E72">
            <v>0</v>
          </cell>
          <cell r="F72">
            <v>7457.93</v>
          </cell>
          <cell r="G72">
            <v>7457.93</v>
          </cell>
        </row>
        <row r="73">
          <cell r="A73" t="str">
            <v>700004285</v>
          </cell>
          <cell r="B73">
            <v>1681.78</v>
          </cell>
          <cell r="C73">
            <v>1681.78</v>
          </cell>
          <cell r="E73">
            <v>0</v>
          </cell>
          <cell r="F73">
            <v>1681.78</v>
          </cell>
          <cell r="G73">
            <v>1681.78</v>
          </cell>
        </row>
        <row r="74">
          <cell r="A74" t="str">
            <v>700004340</v>
          </cell>
          <cell r="B74">
            <v>1406.85</v>
          </cell>
          <cell r="C74">
            <v>1406.85</v>
          </cell>
          <cell r="E74">
            <v>0</v>
          </cell>
          <cell r="F74">
            <v>1406.85</v>
          </cell>
          <cell r="G74">
            <v>1406.85</v>
          </cell>
        </row>
        <row r="75">
          <cell r="A75" t="str">
            <v>700004379</v>
          </cell>
          <cell r="B75">
            <v>8618.25</v>
          </cell>
          <cell r="C75">
            <v>8618.25</v>
          </cell>
          <cell r="E75">
            <v>0</v>
          </cell>
          <cell r="F75">
            <v>8618.25</v>
          </cell>
          <cell r="G75">
            <v>8618.25</v>
          </cell>
        </row>
        <row r="76">
          <cell r="A76" t="str">
            <v>ADMIN6001</v>
          </cell>
          <cell r="B76">
            <v>48856.52</v>
          </cell>
          <cell r="C76">
            <v>84997.37</v>
          </cell>
          <cell r="E76">
            <v>0</v>
          </cell>
          <cell r="F76">
            <v>48856.52</v>
          </cell>
          <cell r="G76">
            <v>84997.37</v>
          </cell>
        </row>
        <row r="77">
          <cell r="A77" t="str">
            <v>RMCRO0001</v>
          </cell>
          <cell r="C77">
            <v>8429.41</v>
          </cell>
          <cell r="E77">
            <v>0</v>
          </cell>
          <cell r="F77">
            <v>0</v>
          </cell>
          <cell r="G77">
            <v>8429.41</v>
          </cell>
        </row>
        <row r="78">
          <cell r="A78" t="str">
            <v>RMDCA0029</v>
          </cell>
          <cell r="C78">
            <v>0</v>
          </cell>
          <cell r="E78">
            <v>0</v>
          </cell>
          <cell r="F78">
            <v>0</v>
          </cell>
          <cell r="G78">
            <v>0</v>
          </cell>
        </row>
        <row r="79">
          <cell r="A79" t="str">
            <v>RMDCA1250</v>
          </cell>
          <cell r="C79">
            <v>-1248.1600000000001</v>
          </cell>
          <cell r="E79">
            <v>0</v>
          </cell>
          <cell r="F79">
            <v>0</v>
          </cell>
          <cell r="G79">
            <v>-1248.1600000000001</v>
          </cell>
        </row>
        <row r="80">
          <cell r="A80" t="str">
            <v>RMDCA1310</v>
          </cell>
          <cell r="C80">
            <v>206.75</v>
          </cell>
          <cell r="E80">
            <v>0</v>
          </cell>
          <cell r="F80">
            <v>0</v>
          </cell>
          <cell r="G80">
            <v>206.75</v>
          </cell>
        </row>
        <row r="81">
          <cell r="A81" t="str">
            <v>RMDCA1312</v>
          </cell>
          <cell r="B81">
            <v>25.37</v>
          </cell>
          <cell r="C81">
            <v>67.89</v>
          </cell>
          <cell r="E81">
            <v>0</v>
          </cell>
          <cell r="F81">
            <v>25.37</v>
          </cell>
          <cell r="G81">
            <v>67.89</v>
          </cell>
        </row>
        <row r="82">
          <cell r="A82" t="str">
            <v>RMDCA1353</v>
          </cell>
          <cell r="C82">
            <v>693.04</v>
          </cell>
          <cell r="E82">
            <v>0</v>
          </cell>
          <cell r="F82">
            <v>0</v>
          </cell>
          <cell r="G82">
            <v>693.04</v>
          </cell>
        </row>
        <row r="83">
          <cell r="A83" t="str">
            <v>RMDCA1354</v>
          </cell>
          <cell r="B83">
            <v>5.37</v>
          </cell>
          <cell r="C83">
            <v>14.22</v>
          </cell>
          <cell r="E83">
            <v>0</v>
          </cell>
          <cell r="F83">
            <v>5.37</v>
          </cell>
          <cell r="G83">
            <v>14.22</v>
          </cell>
        </row>
        <row r="84">
          <cell r="A84" t="str">
            <v>RMDCA1356</v>
          </cell>
          <cell r="C84">
            <v>3.15</v>
          </cell>
          <cell r="E84">
            <v>0</v>
          </cell>
          <cell r="F84">
            <v>0</v>
          </cell>
          <cell r="G84">
            <v>3.15</v>
          </cell>
        </row>
        <row r="85">
          <cell r="A85" t="str">
            <v>RMDCA1359</v>
          </cell>
          <cell r="C85">
            <v>206.75</v>
          </cell>
          <cell r="E85">
            <v>0</v>
          </cell>
          <cell r="F85">
            <v>0</v>
          </cell>
          <cell r="G85">
            <v>206.75</v>
          </cell>
        </row>
        <row r="86">
          <cell r="A86" t="str">
            <v>RMDCA1363</v>
          </cell>
          <cell r="B86">
            <v>24.84</v>
          </cell>
          <cell r="C86">
            <v>54.41</v>
          </cell>
          <cell r="E86">
            <v>0</v>
          </cell>
          <cell r="F86">
            <v>24.84</v>
          </cell>
          <cell r="G86">
            <v>54.41</v>
          </cell>
        </row>
        <row r="87">
          <cell r="A87" t="str">
            <v>RMDCA1366</v>
          </cell>
          <cell r="B87">
            <v>1.62</v>
          </cell>
          <cell r="C87">
            <v>217.67</v>
          </cell>
          <cell r="E87">
            <v>0</v>
          </cell>
          <cell r="F87">
            <v>1.62</v>
          </cell>
          <cell r="G87">
            <v>217.67</v>
          </cell>
        </row>
        <row r="88">
          <cell r="A88" t="str">
            <v>RMDCA1369</v>
          </cell>
          <cell r="B88">
            <v>10.71</v>
          </cell>
          <cell r="C88">
            <v>851.73</v>
          </cell>
          <cell r="E88">
            <v>0</v>
          </cell>
          <cell r="F88">
            <v>10.71</v>
          </cell>
          <cell r="G88">
            <v>851.73</v>
          </cell>
        </row>
        <row r="89">
          <cell r="A89" t="str">
            <v>RMDCA1371</v>
          </cell>
          <cell r="B89">
            <v>24.54</v>
          </cell>
          <cell r="C89">
            <v>64.959999999999994</v>
          </cell>
          <cell r="E89">
            <v>0</v>
          </cell>
          <cell r="F89">
            <v>24.54</v>
          </cell>
          <cell r="G89">
            <v>64.959999999999994</v>
          </cell>
        </row>
        <row r="90">
          <cell r="A90" t="str">
            <v>RMDCA2053</v>
          </cell>
          <cell r="C90">
            <v>-5845.98</v>
          </cell>
          <cell r="E90">
            <v>0</v>
          </cell>
          <cell r="F90">
            <v>0</v>
          </cell>
          <cell r="G90">
            <v>-5845.98</v>
          </cell>
        </row>
        <row r="91">
          <cell r="A91" t="str">
            <v>RMDCA2069</v>
          </cell>
          <cell r="C91">
            <v>-5542.13</v>
          </cell>
          <cell r="E91">
            <v>0</v>
          </cell>
          <cell r="F91">
            <v>0</v>
          </cell>
          <cell r="G91">
            <v>-5542.13</v>
          </cell>
        </row>
        <row r="92">
          <cell r="A92" t="str">
            <v>RMDCA2153</v>
          </cell>
          <cell r="B92">
            <v>4.91</v>
          </cell>
          <cell r="C92">
            <v>13</v>
          </cell>
          <cell r="E92">
            <v>0</v>
          </cell>
          <cell r="F92">
            <v>4.91</v>
          </cell>
          <cell r="G92">
            <v>13</v>
          </cell>
        </row>
        <row r="93">
          <cell r="A93" t="str">
            <v>RMDCA2163</v>
          </cell>
          <cell r="B93">
            <v>180.07</v>
          </cell>
          <cell r="C93">
            <v>507.45</v>
          </cell>
          <cell r="E93">
            <v>0</v>
          </cell>
          <cell r="F93">
            <v>180.07</v>
          </cell>
          <cell r="G93">
            <v>507.45</v>
          </cell>
        </row>
        <row r="94">
          <cell r="A94" t="str">
            <v>RMDCA2176</v>
          </cell>
          <cell r="B94">
            <v>29.44</v>
          </cell>
          <cell r="C94">
            <v>77.930000000000007</v>
          </cell>
          <cell r="E94">
            <v>0</v>
          </cell>
          <cell r="F94">
            <v>29.44</v>
          </cell>
          <cell r="G94">
            <v>77.930000000000007</v>
          </cell>
        </row>
        <row r="95">
          <cell r="A95" t="str">
            <v>RMDCA2810</v>
          </cell>
          <cell r="B95">
            <v>0.06</v>
          </cell>
          <cell r="C95">
            <v>0.16</v>
          </cell>
          <cell r="E95">
            <v>0</v>
          </cell>
          <cell r="F95">
            <v>0.06</v>
          </cell>
          <cell r="G95">
            <v>0.16</v>
          </cell>
        </row>
        <row r="96">
          <cell r="A96" t="str">
            <v>RMDOM0009</v>
          </cell>
          <cell r="B96">
            <v>60880.25</v>
          </cell>
          <cell r="C96">
            <v>120043.07</v>
          </cell>
          <cell r="E96">
            <v>0</v>
          </cell>
          <cell r="F96">
            <v>60880.25</v>
          </cell>
          <cell r="G96">
            <v>120043.07</v>
          </cell>
        </row>
        <row r="97">
          <cell r="A97" t="str">
            <v>RMDOM0011</v>
          </cell>
          <cell r="B97">
            <v>61867.09</v>
          </cell>
          <cell r="C97">
            <v>63468.33</v>
          </cell>
          <cell r="E97">
            <v>0</v>
          </cell>
          <cell r="F97">
            <v>61867.09</v>
          </cell>
          <cell r="G97">
            <v>63468.33</v>
          </cell>
        </row>
        <row r="98">
          <cell r="A98" t="str">
            <v>RMDOM0012</v>
          </cell>
          <cell r="B98">
            <v>1947.63</v>
          </cell>
          <cell r="C98">
            <v>8744.1200000000008</v>
          </cell>
          <cell r="E98">
            <v>0</v>
          </cell>
          <cell r="F98">
            <v>1947.63</v>
          </cell>
          <cell r="G98">
            <v>8744.1200000000008</v>
          </cell>
        </row>
        <row r="99">
          <cell r="A99" t="str">
            <v>RMDOM0021</v>
          </cell>
          <cell r="B99">
            <v>84459.47</v>
          </cell>
          <cell r="C99">
            <v>178509.98</v>
          </cell>
          <cell r="E99">
            <v>0</v>
          </cell>
          <cell r="F99">
            <v>84459.47</v>
          </cell>
          <cell r="G99">
            <v>178509.98</v>
          </cell>
        </row>
        <row r="100">
          <cell r="A100" t="str">
            <v>RMDOM0023</v>
          </cell>
          <cell r="B100">
            <v>-4004.15</v>
          </cell>
          <cell r="C100">
            <v>5713.3</v>
          </cell>
          <cell r="E100">
            <v>0</v>
          </cell>
          <cell r="F100">
            <v>-4004.15</v>
          </cell>
          <cell r="G100">
            <v>5713.3</v>
          </cell>
        </row>
        <row r="101">
          <cell r="A101" t="str">
            <v>RMDOM0027</v>
          </cell>
          <cell r="B101">
            <v>15791.77</v>
          </cell>
          <cell r="C101">
            <v>20208.47</v>
          </cell>
          <cell r="E101">
            <v>0</v>
          </cell>
          <cell r="F101">
            <v>15791.77</v>
          </cell>
          <cell r="G101">
            <v>20208.47</v>
          </cell>
        </row>
        <row r="102">
          <cell r="A102" t="str">
            <v>RMDOM0032</v>
          </cell>
          <cell r="B102">
            <v>29689.47</v>
          </cell>
          <cell r="C102">
            <v>94241.35</v>
          </cell>
          <cell r="E102">
            <v>0</v>
          </cell>
          <cell r="F102">
            <v>29689.47</v>
          </cell>
          <cell r="G102">
            <v>94241.35</v>
          </cell>
        </row>
        <row r="103">
          <cell r="A103" t="str">
            <v>RMDOM0033</v>
          </cell>
          <cell r="B103">
            <v>7229.42</v>
          </cell>
          <cell r="C103">
            <v>5531.61</v>
          </cell>
          <cell r="E103">
            <v>0</v>
          </cell>
          <cell r="F103">
            <v>7229.42</v>
          </cell>
          <cell r="G103">
            <v>5531.61</v>
          </cell>
        </row>
        <row r="104">
          <cell r="A104" t="str">
            <v>RMDOM0034</v>
          </cell>
          <cell r="C104">
            <v>-11465.34</v>
          </cell>
          <cell r="E104">
            <v>0</v>
          </cell>
          <cell r="F104">
            <v>0</v>
          </cell>
          <cell r="G104">
            <v>-11465.34</v>
          </cell>
        </row>
        <row r="105">
          <cell r="A105" t="str">
            <v>RMDOM0036</v>
          </cell>
          <cell r="B105">
            <v>31034.400000000001</v>
          </cell>
          <cell r="C105">
            <v>68098.5</v>
          </cell>
          <cell r="E105">
            <v>0</v>
          </cell>
          <cell r="F105">
            <v>31034.400000000001</v>
          </cell>
          <cell r="G105">
            <v>68098.5</v>
          </cell>
        </row>
        <row r="106">
          <cell r="A106" t="str">
            <v>RMDOM2101</v>
          </cell>
          <cell r="B106">
            <v>-30540.74</v>
          </cell>
          <cell r="C106">
            <v>-122723.08</v>
          </cell>
          <cell r="E106">
            <v>0</v>
          </cell>
          <cell r="F106">
            <v>-30540.74</v>
          </cell>
          <cell r="G106">
            <v>-122723.08</v>
          </cell>
        </row>
        <row r="107">
          <cell r="A107" t="str">
            <v>RMDSM0001</v>
          </cell>
          <cell r="B107">
            <v>6892.96</v>
          </cell>
          <cell r="C107">
            <v>-326.76</v>
          </cell>
          <cell r="E107">
            <v>0</v>
          </cell>
          <cell r="F107">
            <v>6892.96</v>
          </cell>
          <cell r="G107">
            <v>-326.76</v>
          </cell>
        </row>
        <row r="108">
          <cell r="A108" t="str">
            <v>RMENV0051</v>
          </cell>
          <cell r="B108">
            <v>9720</v>
          </cell>
          <cell r="C108">
            <v>9914.25</v>
          </cell>
          <cell r="E108">
            <v>0</v>
          </cell>
          <cell r="F108">
            <v>9720</v>
          </cell>
          <cell r="G108">
            <v>9914.25</v>
          </cell>
        </row>
        <row r="109">
          <cell r="A109" t="str">
            <v>RMENV5001</v>
          </cell>
          <cell r="B109">
            <v>12118.34</v>
          </cell>
          <cell r="C109">
            <v>24116.79</v>
          </cell>
          <cell r="E109">
            <v>0</v>
          </cell>
          <cell r="F109">
            <v>12118.34</v>
          </cell>
          <cell r="G109">
            <v>24116.79</v>
          </cell>
        </row>
        <row r="110">
          <cell r="A110" t="str">
            <v>RMENV5002</v>
          </cell>
          <cell r="B110">
            <v>1631.91</v>
          </cell>
          <cell r="C110">
            <v>5105.3100000000004</v>
          </cell>
          <cell r="E110">
            <v>0</v>
          </cell>
          <cell r="F110">
            <v>1631.91</v>
          </cell>
          <cell r="G110">
            <v>5105.3100000000004</v>
          </cell>
        </row>
        <row r="111">
          <cell r="A111" t="str">
            <v>RMENV5003</v>
          </cell>
          <cell r="B111">
            <v>2690.1</v>
          </cell>
          <cell r="C111">
            <v>3467.1</v>
          </cell>
          <cell r="E111">
            <v>0</v>
          </cell>
          <cell r="F111">
            <v>2690.1</v>
          </cell>
          <cell r="G111">
            <v>3467.1</v>
          </cell>
        </row>
        <row r="112">
          <cell r="A112" t="str">
            <v>RMENV5004</v>
          </cell>
          <cell r="B112">
            <v>576.29999999999995</v>
          </cell>
          <cell r="C112">
            <v>11445.75</v>
          </cell>
          <cell r="E112">
            <v>0</v>
          </cell>
          <cell r="F112">
            <v>576.29999999999995</v>
          </cell>
          <cell r="G112">
            <v>11445.75</v>
          </cell>
        </row>
        <row r="113">
          <cell r="A113" t="str">
            <v>RMENV5203</v>
          </cell>
          <cell r="B113">
            <v>0</v>
          </cell>
          <cell r="C113">
            <v>0</v>
          </cell>
          <cell r="E113">
            <v>0</v>
          </cell>
          <cell r="F113">
            <v>0</v>
          </cell>
          <cell r="G113">
            <v>0</v>
          </cell>
        </row>
        <row r="114">
          <cell r="A114" t="str">
            <v>RMENV5204</v>
          </cell>
          <cell r="B114">
            <v>0</v>
          </cell>
          <cell r="C114">
            <v>0</v>
          </cell>
          <cell r="E114">
            <v>0</v>
          </cell>
          <cell r="F114">
            <v>0</v>
          </cell>
          <cell r="G114">
            <v>0</v>
          </cell>
        </row>
        <row r="115">
          <cell r="A115" t="str">
            <v>RMENV5302</v>
          </cell>
          <cell r="B115">
            <v>31368.11</v>
          </cell>
          <cell r="C115">
            <v>61755.18</v>
          </cell>
          <cell r="E115">
            <v>0</v>
          </cell>
          <cell r="F115">
            <v>31368.11</v>
          </cell>
          <cell r="G115">
            <v>61755.18</v>
          </cell>
        </row>
        <row r="116">
          <cell r="A116" t="str">
            <v>RMENV5303</v>
          </cell>
          <cell r="B116">
            <v>4799.3500000000004</v>
          </cell>
          <cell r="C116">
            <v>9052.6</v>
          </cell>
          <cell r="E116">
            <v>0</v>
          </cell>
          <cell r="F116">
            <v>4799.3500000000004</v>
          </cell>
          <cell r="G116">
            <v>9052.6</v>
          </cell>
        </row>
        <row r="117">
          <cell r="A117" t="str">
            <v>RMFCA2501</v>
          </cell>
          <cell r="B117">
            <v>61638.94</v>
          </cell>
          <cell r="C117">
            <v>197332.46</v>
          </cell>
          <cell r="E117">
            <v>0</v>
          </cell>
          <cell r="F117">
            <v>61638.94</v>
          </cell>
          <cell r="G117">
            <v>197332.46</v>
          </cell>
        </row>
        <row r="118">
          <cell r="A118" t="str">
            <v>RMFCA2502</v>
          </cell>
          <cell r="C118">
            <v>741.31</v>
          </cell>
          <cell r="E118">
            <v>0</v>
          </cell>
          <cell r="F118">
            <v>0</v>
          </cell>
          <cell r="G118">
            <v>741.31</v>
          </cell>
        </row>
        <row r="119">
          <cell r="A119" t="str">
            <v>RMFCA2503</v>
          </cell>
          <cell r="B119">
            <v>7047.33</v>
          </cell>
          <cell r="C119">
            <v>7047.33</v>
          </cell>
          <cell r="E119">
            <v>0</v>
          </cell>
          <cell r="F119">
            <v>7047.33</v>
          </cell>
          <cell r="G119">
            <v>7047.33</v>
          </cell>
        </row>
        <row r="120">
          <cell r="A120" t="str">
            <v>RMFCA2504</v>
          </cell>
          <cell r="C120">
            <v>0</v>
          </cell>
          <cell r="E120">
            <v>0</v>
          </cell>
          <cell r="F120">
            <v>0</v>
          </cell>
          <cell r="G120">
            <v>0</v>
          </cell>
        </row>
        <row r="121">
          <cell r="A121" t="str">
            <v>RMFCA2505</v>
          </cell>
          <cell r="B121">
            <v>506.75</v>
          </cell>
          <cell r="C121">
            <v>1445.84</v>
          </cell>
          <cell r="E121">
            <v>0</v>
          </cell>
          <cell r="F121">
            <v>506.75</v>
          </cell>
          <cell r="G121">
            <v>1445.84</v>
          </cell>
        </row>
        <row r="122">
          <cell r="A122" t="str">
            <v>RMFCA2506</v>
          </cell>
          <cell r="C122">
            <v>0</v>
          </cell>
          <cell r="E122">
            <v>0</v>
          </cell>
          <cell r="F122">
            <v>0</v>
          </cell>
          <cell r="G122">
            <v>0</v>
          </cell>
        </row>
        <row r="123">
          <cell r="A123" t="str">
            <v>RMFCA2507</v>
          </cell>
          <cell r="C123">
            <v>2912.56</v>
          </cell>
          <cell r="E123">
            <v>0</v>
          </cell>
          <cell r="F123">
            <v>0</v>
          </cell>
          <cell r="G123">
            <v>2912.56</v>
          </cell>
        </row>
        <row r="124">
          <cell r="A124" t="str">
            <v>RMFCA2508</v>
          </cell>
          <cell r="B124">
            <v>-748.31</v>
          </cell>
          <cell r="C124">
            <v>-748.31</v>
          </cell>
          <cell r="E124">
            <v>0</v>
          </cell>
          <cell r="F124">
            <v>-748.31</v>
          </cell>
          <cell r="G124">
            <v>-748.31</v>
          </cell>
        </row>
        <row r="125">
          <cell r="A125" t="str">
            <v>RMFCA2509</v>
          </cell>
          <cell r="C125">
            <v>0</v>
          </cell>
          <cell r="E125">
            <v>0</v>
          </cell>
          <cell r="F125">
            <v>0</v>
          </cell>
          <cell r="G125">
            <v>0</v>
          </cell>
        </row>
        <row r="126">
          <cell r="A126" t="str">
            <v>RMFCA2511</v>
          </cell>
          <cell r="C126">
            <v>0</v>
          </cell>
          <cell r="E126">
            <v>0</v>
          </cell>
          <cell r="F126">
            <v>0</v>
          </cell>
          <cell r="G126">
            <v>0</v>
          </cell>
        </row>
        <row r="127">
          <cell r="A127" t="str">
            <v>RMFIN0101</v>
          </cell>
          <cell r="C127">
            <v>801</v>
          </cell>
          <cell r="E127">
            <v>0</v>
          </cell>
          <cell r="F127">
            <v>0</v>
          </cell>
          <cell r="G127">
            <v>801</v>
          </cell>
        </row>
        <row r="128">
          <cell r="A128" t="str">
            <v>RMFLT0095</v>
          </cell>
          <cell r="B128">
            <v>33754.160000000003</v>
          </cell>
          <cell r="C128">
            <v>101254.16</v>
          </cell>
          <cell r="E128">
            <v>0</v>
          </cell>
          <cell r="F128">
            <v>33754.160000000003</v>
          </cell>
          <cell r="G128">
            <v>101254.16</v>
          </cell>
        </row>
        <row r="129">
          <cell r="A129" t="str">
            <v>RMGCA4103</v>
          </cell>
          <cell r="B129">
            <v>3490.28</v>
          </cell>
          <cell r="C129">
            <v>10242.450000000001</v>
          </cell>
          <cell r="E129">
            <v>0</v>
          </cell>
          <cell r="F129">
            <v>3490.28</v>
          </cell>
          <cell r="G129">
            <v>10242.450000000001</v>
          </cell>
        </row>
        <row r="130">
          <cell r="A130" t="str">
            <v>RMGCA4104</v>
          </cell>
          <cell r="B130">
            <v>1479.42</v>
          </cell>
          <cell r="C130">
            <v>3880.16</v>
          </cell>
          <cell r="E130">
            <v>0</v>
          </cell>
          <cell r="F130">
            <v>1479.42</v>
          </cell>
          <cell r="G130">
            <v>3880.16</v>
          </cell>
        </row>
        <row r="131">
          <cell r="A131" t="str">
            <v>RMGCA4105</v>
          </cell>
          <cell r="B131">
            <v>689.92</v>
          </cell>
          <cell r="C131">
            <v>3849.96</v>
          </cell>
          <cell r="E131">
            <v>0</v>
          </cell>
          <cell r="F131">
            <v>689.92</v>
          </cell>
          <cell r="G131">
            <v>3849.96</v>
          </cell>
        </row>
        <row r="132">
          <cell r="A132" t="str">
            <v>RMGCA4110</v>
          </cell>
          <cell r="B132">
            <v>-12.91</v>
          </cell>
          <cell r="C132">
            <v>-1797.99</v>
          </cell>
          <cell r="E132">
            <v>0</v>
          </cell>
          <cell r="F132">
            <v>-12.91</v>
          </cell>
          <cell r="G132">
            <v>-1797.99</v>
          </cell>
        </row>
        <row r="133">
          <cell r="A133" t="str">
            <v>RMGCA5003</v>
          </cell>
          <cell r="B133">
            <v>536.28</v>
          </cell>
          <cell r="C133">
            <v>6007.27</v>
          </cell>
          <cell r="E133">
            <v>0</v>
          </cell>
          <cell r="F133">
            <v>536.28</v>
          </cell>
          <cell r="G133">
            <v>6007.27</v>
          </cell>
        </row>
        <row r="134">
          <cell r="A134" t="str">
            <v>RMGCA6007</v>
          </cell>
          <cell r="B134">
            <v>82.37</v>
          </cell>
          <cell r="C134">
            <v>232.12</v>
          </cell>
          <cell r="E134">
            <v>0</v>
          </cell>
          <cell r="F134">
            <v>82.37</v>
          </cell>
          <cell r="G134">
            <v>232.12</v>
          </cell>
        </row>
        <row r="135">
          <cell r="A135" t="str">
            <v>RMGCA6012</v>
          </cell>
          <cell r="B135">
            <v>9.23</v>
          </cell>
          <cell r="C135">
            <v>26.02</v>
          </cell>
          <cell r="E135">
            <v>0</v>
          </cell>
          <cell r="F135">
            <v>9.23</v>
          </cell>
          <cell r="G135">
            <v>26.02</v>
          </cell>
        </row>
        <row r="136">
          <cell r="A136" t="str">
            <v>RMGCA6013</v>
          </cell>
          <cell r="B136">
            <v>38.47</v>
          </cell>
          <cell r="C136">
            <v>108.42</v>
          </cell>
          <cell r="E136">
            <v>0</v>
          </cell>
          <cell r="F136">
            <v>38.47</v>
          </cell>
          <cell r="G136">
            <v>108.42</v>
          </cell>
        </row>
        <row r="137">
          <cell r="A137" t="str">
            <v>RMGCA6014</v>
          </cell>
          <cell r="B137">
            <v>2935.46</v>
          </cell>
          <cell r="C137">
            <v>10668.7</v>
          </cell>
          <cell r="E137">
            <v>0</v>
          </cell>
          <cell r="F137">
            <v>2935.46</v>
          </cell>
          <cell r="G137">
            <v>10668.7</v>
          </cell>
        </row>
        <row r="138">
          <cell r="A138" t="str">
            <v>RMGCA6015</v>
          </cell>
          <cell r="B138">
            <v>17978.62</v>
          </cell>
          <cell r="C138">
            <v>67417.47</v>
          </cell>
          <cell r="E138">
            <v>0</v>
          </cell>
          <cell r="F138">
            <v>17978.62</v>
          </cell>
          <cell r="G138">
            <v>67417.47</v>
          </cell>
        </row>
        <row r="139">
          <cell r="A139" t="str">
            <v>RMGCA6016</v>
          </cell>
          <cell r="B139">
            <v>346.84</v>
          </cell>
          <cell r="C139">
            <v>918.1</v>
          </cell>
          <cell r="E139">
            <v>0</v>
          </cell>
          <cell r="F139">
            <v>346.84</v>
          </cell>
          <cell r="G139">
            <v>918.1</v>
          </cell>
        </row>
        <row r="140">
          <cell r="A140" t="str">
            <v>RMGCA6017</v>
          </cell>
          <cell r="B140">
            <v>45723.75</v>
          </cell>
          <cell r="C140">
            <v>156354.99</v>
          </cell>
          <cell r="E140">
            <v>0</v>
          </cell>
          <cell r="F140">
            <v>45723.75</v>
          </cell>
          <cell r="G140">
            <v>156354.99</v>
          </cell>
        </row>
        <row r="141">
          <cell r="A141" t="str">
            <v>RMGCA6200</v>
          </cell>
          <cell r="B141">
            <v>4525.2700000000004</v>
          </cell>
          <cell r="C141">
            <v>20401.900000000001</v>
          </cell>
          <cell r="E141">
            <v>0</v>
          </cell>
          <cell r="F141">
            <v>4525.2700000000004</v>
          </cell>
          <cell r="G141">
            <v>20401.900000000001</v>
          </cell>
        </row>
        <row r="142">
          <cell r="A142" t="str">
            <v>RMGOM0075</v>
          </cell>
          <cell r="B142">
            <v>108363.21</v>
          </cell>
          <cell r="C142">
            <v>317123.46000000002</v>
          </cell>
          <cell r="E142">
            <v>0</v>
          </cell>
          <cell r="F142">
            <v>108363.21</v>
          </cell>
          <cell r="G142">
            <v>317123.46000000002</v>
          </cell>
        </row>
        <row r="143">
          <cell r="A143" t="str">
            <v>RMGOM0076</v>
          </cell>
          <cell r="B143">
            <v>67834.559999999998</v>
          </cell>
          <cell r="C143">
            <v>183949.49</v>
          </cell>
          <cell r="E143">
            <v>0</v>
          </cell>
          <cell r="F143">
            <v>67834.559999999998</v>
          </cell>
          <cell r="G143">
            <v>183949.49</v>
          </cell>
        </row>
        <row r="144">
          <cell r="A144" t="str">
            <v>RMGOM0079</v>
          </cell>
          <cell r="B144">
            <v>278868.28999999998</v>
          </cell>
          <cell r="C144">
            <v>504429.92</v>
          </cell>
          <cell r="E144">
            <v>0</v>
          </cell>
          <cell r="F144">
            <v>278868.28999999998</v>
          </cell>
          <cell r="G144">
            <v>504429.92</v>
          </cell>
        </row>
        <row r="145">
          <cell r="A145" t="str">
            <v>RMGOM0081</v>
          </cell>
          <cell r="B145">
            <v>4046.46</v>
          </cell>
          <cell r="C145">
            <v>11238.5</v>
          </cell>
          <cell r="E145">
            <v>0</v>
          </cell>
          <cell r="F145">
            <v>4046.46</v>
          </cell>
          <cell r="G145">
            <v>11238.5</v>
          </cell>
        </row>
        <row r="146">
          <cell r="A146" t="str">
            <v>RMGOM0082</v>
          </cell>
          <cell r="B146">
            <v>1263.74</v>
          </cell>
          <cell r="C146">
            <v>10609.5</v>
          </cell>
          <cell r="E146">
            <v>0</v>
          </cell>
          <cell r="F146">
            <v>1263.74</v>
          </cell>
          <cell r="G146">
            <v>10609.5</v>
          </cell>
        </row>
        <row r="147">
          <cell r="A147" t="str">
            <v>RMGOM0085</v>
          </cell>
          <cell r="B147">
            <v>60136.44</v>
          </cell>
          <cell r="C147">
            <v>118168.82</v>
          </cell>
          <cell r="E147">
            <v>0</v>
          </cell>
          <cell r="F147">
            <v>60136.44</v>
          </cell>
          <cell r="G147">
            <v>118168.82</v>
          </cell>
        </row>
        <row r="148">
          <cell r="A148" t="str">
            <v>RMGOM0087</v>
          </cell>
          <cell r="B148">
            <v>246424.91</v>
          </cell>
          <cell r="C148">
            <v>608751.86</v>
          </cell>
          <cell r="E148">
            <v>0</v>
          </cell>
          <cell r="F148">
            <v>246424.91</v>
          </cell>
          <cell r="G148">
            <v>608751.86</v>
          </cell>
        </row>
        <row r="149">
          <cell r="A149" t="str">
            <v>RMGOM0089</v>
          </cell>
          <cell r="B149">
            <v>5202</v>
          </cell>
          <cell r="C149">
            <v>10293.200000000001</v>
          </cell>
          <cell r="E149">
            <v>0</v>
          </cell>
          <cell r="F149">
            <v>5202</v>
          </cell>
          <cell r="G149">
            <v>10293.200000000001</v>
          </cell>
        </row>
        <row r="150">
          <cell r="A150" t="str">
            <v>RMGOM8804</v>
          </cell>
          <cell r="B150">
            <v>693</v>
          </cell>
          <cell r="C150">
            <v>2877.98</v>
          </cell>
          <cell r="E150">
            <v>0</v>
          </cell>
          <cell r="F150">
            <v>693</v>
          </cell>
          <cell r="G150">
            <v>2877.98</v>
          </cell>
        </row>
        <row r="151">
          <cell r="A151" t="str">
            <v>RMGOM8807</v>
          </cell>
          <cell r="B151">
            <v>7887.2</v>
          </cell>
          <cell r="C151">
            <v>7719.28</v>
          </cell>
          <cell r="E151">
            <v>0</v>
          </cell>
          <cell r="F151">
            <v>7887.2</v>
          </cell>
          <cell r="G151">
            <v>7719.28</v>
          </cell>
        </row>
        <row r="152">
          <cell r="A152" t="str">
            <v>RMNRS0001</v>
          </cell>
          <cell r="C152">
            <v>0</v>
          </cell>
          <cell r="E152">
            <v>0</v>
          </cell>
          <cell r="F152">
            <v>0</v>
          </cell>
          <cell r="G152">
            <v>0</v>
          </cell>
        </row>
        <row r="153">
          <cell r="A153" t="str">
            <v>RMNRS0005</v>
          </cell>
          <cell r="C153">
            <v>-1740.73</v>
          </cell>
          <cell r="E153">
            <v>0</v>
          </cell>
          <cell r="F153">
            <v>0</v>
          </cell>
          <cell r="G153">
            <v>-1740.73</v>
          </cell>
        </row>
        <row r="154">
          <cell r="A154" t="str">
            <v>RMSMS0092</v>
          </cell>
          <cell r="B154">
            <v>11094.34</v>
          </cell>
          <cell r="C154">
            <v>11094.34</v>
          </cell>
          <cell r="E154">
            <v>0</v>
          </cell>
          <cell r="F154">
            <v>11094.34</v>
          </cell>
          <cell r="G154">
            <v>11094.34</v>
          </cell>
        </row>
        <row r="155">
          <cell r="A155" t="str">
            <v>RMSMS0093</v>
          </cell>
          <cell r="B155">
            <v>31231.58</v>
          </cell>
          <cell r="C155">
            <v>93694.74</v>
          </cell>
          <cell r="E155">
            <v>0</v>
          </cell>
          <cell r="F155">
            <v>31231.58</v>
          </cell>
          <cell r="G155">
            <v>93694.74</v>
          </cell>
        </row>
        <row r="156">
          <cell r="E156" t="e">
            <v>#N/A</v>
          </cell>
          <cell r="F156">
            <v>0</v>
          </cell>
          <cell r="G156" t="e">
            <v>#N/A</v>
          </cell>
        </row>
        <row r="157">
          <cell r="E157" t="e">
            <v>#N/A</v>
          </cell>
          <cell r="F157">
            <v>0</v>
          </cell>
          <cell r="G157" t="e">
            <v>#N/A</v>
          </cell>
        </row>
        <row r="158">
          <cell r="E158" t="e">
            <v>#N/A</v>
          </cell>
          <cell r="F158">
            <v>0</v>
          </cell>
          <cell r="G158" t="e">
            <v>#N/A</v>
          </cell>
        </row>
        <row r="159">
          <cell r="E159" t="e">
            <v>#N/A</v>
          </cell>
          <cell r="F159">
            <v>0</v>
          </cell>
          <cell r="G159" t="e">
            <v>#N/A</v>
          </cell>
        </row>
        <row r="160">
          <cell r="E160" t="e">
            <v>#N/A</v>
          </cell>
          <cell r="F160">
            <v>0</v>
          </cell>
          <cell r="G160" t="e">
            <v>#N/A</v>
          </cell>
        </row>
        <row r="161">
          <cell r="E161" t="e">
            <v>#N/A</v>
          </cell>
          <cell r="F161">
            <v>0</v>
          </cell>
          <cell r="G161" t="e">
            <v>#N/A</v>
          </cell>
        </row>
        <row r="162">
          <cell r="E162" t="e">
            <v>#N/A</v>
          </cell>
          <cell r="F162">
            <v>0</v>
          </cell>
          <cell r="G162" t="e">
            <v>#N/A</v>
          </cell>
        </row>
        <row r="163">
          <cell r="E163" t="e">
            <v>#N/A</v>
          </cell>
          <cell r="F163">
            <v>0</v>
          </cell>
          <cell r="G163" t="e">
            <v>#N/A</v>
          </cell>
        </row>
        <row r="164">
          <cell r="E164" t="e">
            <v>#N/A</v>
          </cell>
          <cell r="F164">
            <v>0</v>
          </cell>
          <cell r="G164" t="e">
            <v>#N/A</v>
          </cell>
        </row>
        <row r="165">
          <cell r="E165" t="e">
            <v>#N/A</v>
          </cell>
          <cell r="F165">
            <v>0</v>
          </cell>
          <cell r="G165" t="e">
            <v>#N/A</v>
          </cell>
        </row>
        <row r="166">
          <cell r="E166" t="e">
            <v>#N/A</v>
          </cell>
          <cell r="F166">
            <v>0</v>
          </cell>
          <cell r="G166" t="e">
            <v>#N/A</v>
          </cell>
        </row>
        <row r="167">
          <cell r="E167" t="e">
            <v>#N/A</v>
          </cell>
          <cell r="F167">
            <v>0</v>
          </cell>
          <cell r="G167" t="e">
            <v>#N/A</v>
          </cell>
        </row>
        <row r="168">
          <cell r="E168" t="e">
            <v>#N/A</v>
          </cell>
          <cell r="F168">
            <v>0</v>
          </cell>
          <cell r="G168" t="e">
            <v>#N/A</v>
          </cell>
        </row>
        <row r="169">
          <cell r="E169" t="e">
            <v>#N/A</v>
          </cell>
          <cell r="F169">
            <v>0</v>
          </cell>
          <cell r="G169" t="e">
            <v>#N/A</v>
          </cell>
        </row>
        <row r="170">
          <cell r="E170" t="e">
            <v>#N/A</v>
          </cell>
          <cell r="F170">
            <v>0</v>
          </cell>
          <cell r="G170" t="e">
            <v>#N/A</v>
          </cell>
        </row>
        <row r="171">
          <cell r="E171" t="e">
            <v>#N/A</v>
          </cell>
          <cell r="F171">
            <v>0</v>
          </cell>
          <cell r="G171" t="e">
            <v>#N/A</v>
          </cell>
        </row>
        <row r="172">
          <cell r="E172" t="e">
            <v>#N/A</v>
          </cell>
          <cell r="F172">
            <v>0</v>
          </cell>
          <cell r="G172" t="e">
            <v>#N/A</v>
          </cell>
        </row>
        <row r="173">
          <cell r="E173" t="e">
            <v>#N/A</v>
          </cell>
          <cell r="F173">
            <v>0</v>
          </cell>
          <cell r="G173" t="e">
            <v>#N/A</v>
          </cell>
        </row>
        <row r="174">
          <cell r="E174" t="e">
            <v>#N/A</v>
          </cell>
          <cell r="F174">
            <v>0</v>
          </cell>
          <cell r="G174" t="e">
            <v>#N/A</v>
          </cell>
        </row>
        <row r="175">
          <cell r="E175" t="e">
            <v>#N/A</v>
          </cell>
          <cell r="F175">
            <v>0</v>
          </cell>
          <cell r="G175" t="e">
            <v>#N/A</v>
          </cell>
        </row>
        <row r="176">
          <cell r="E176" t="e">
            <v>#N/A</v>
          </cell>
          <cell r="F176">
            <v>0</v>
          </cell>
          <cell r="G176" t="e">
            <v>#N/A</v>
          </cell>
        </row>
        <row r="177">
          <cell r="E177" t="e">
            <v>#N/A</v>
          </cell>
          <cell r="F177">
            <v>0</v>
          </cell>
          <cell r="G177" t="e">
            <v>#N/A</v>
          </cell>
        </row>
        <row r="178">
          <cell r="E178" t="e">
            <v>#N/A</v>
          </cell>
          <cell r="F178">
            <v>0</v>
          </cell>
          <cell r="G178" t="e">
            <v>#N/A</v>
          </cell>
        </row>
        <row r="179">
          <cell r="E179" t="e">
            <v>#N/A</v>
          </cell>
          <cell r="F179">
            <v>0</v>
          </cell>
          <cell r="G179" t="e">
            <v>#N/A</v>
          </cell>
        </row>
        <row r="180">
          <cell r="E180" t="e">
            <v>#N/A</v>
          </cell>
          <cell r="F180">
            <v>0</v>
          </cell>
          <cell r="G180" t="e">
            <v>#N/A</v>
          </cell>
        </row>
        <row r="181">
          <cell r="E181" t="e">
            <v>#N/A</v>
          </cell>
          <cell r="F181">
            <v>0</v>
          </cell>
          <cell r="G181" t="e">
            <v>#N/A</v>
          </cell>
        </row>
        <row r="182">
          <cell r="E182" t="e">
            <v>#N/A</v>
          </cell>
          <cell r="F182">
            <v>0</v>
          </cell>
          <cell r="G182" t="e">
            <v>#N/A</v>
          </cell>
        </row>
        <row r="183">
          <cell r="E183" t="e">
            <v>#N/A</v>
          </cell>
          <cell r="F183">
            <v>0</v>
          </cell>
          <cell r="G183" t="e">
            <v>#N/A</v>
          </cell>
        </row>
        <row r="184">
          <cell r="E184" t="e">
            <v>#N/A</v>
          </cell>
          <cell r="F184">
            <v>0</v>
          </cell>
          <cell r="G184" t="e">
            <v>#N/A</v>
          </cell>
        </row>
        <row r="185">
          <cell r="E185" t="e">
            <v>#N/A</v>
          </cell>
          <cell r="F185">
            <v>0</v>
          </cell>
          <cell r="G185" t="e">
            <v>#N/A</v>
          </cell>
        </row>
        <row r="186">
          <cell r="E186" t="e">
            <v>#N/A</v>
          </cell>
          <cell r="F186">
            <v>0</v>
          </cell>
          <cell r="G186" t="e">
            <v>#N/A</v>
          </cell>
        </row>
        <row r="187">
          <cell r="E187" t="e">
            <v>#N/A</v>
          </cell>
          <cell r="F187">
            <v>0</v>
          </cell>
          <cell r="G187" t="e">
            <v>#N/A</v>
          </cell>
        </row>
        <row r="188">
          <cell r="E188" t="e">
            <v>#N/A</v>
          </cell>
          <cell r="F188">
            <v>0</v>
          </cell>
          <cell r="G188" t="e">
            <v>#N/A</v>
          </cell>
        </row>
        <row r="189">
          <cell r="E189" t="e">
            <v>#N/A</v>
          </cell>
          <cell r="F189">
            <v>0</v>
          </cell>
          <cell r="G189" t="e">
            <v>#N/A</v>
          </cell>
        </row>
        <row r="190">
          <cell r="E190" t="e">
            <v>#N/A</v>
          </cell>
          <cell r="F190">
            <v>0</v>
          </cell>
          <cell r="G190" t="e">
            <v>#N/A</v>
          </cell>
        </row>
        <row r="191">
          <cell r="E191" t="e">
            <v>#N/A</v>
          </cell>
          <cell r="F191">
            <v>0</v>
          </cell>
          <cell r="G191" t="e">
            <v>#N/A</v>
          </cell>
        </row>
        <row r="192">
          <cell r="E192" t="e">
            <v>#N/A</v>
          </cell>
          <cell r="F192">
            <v>0</v>
          </cell>
          <cell r="G192" t="e">
            <v>#N/A</v>
          </cell>
        </row>
        <row r="193">
          <cell r="E193" t="e">
            <v>#N/A</v>
          </cell>
          <cell r="F193">
            <v>0</v>
          </cell>
          <cell r="G193" t="e">
            <v>#N/A</v>
          </cell>
        </row>
        <row r="194">
          <cell r="E194" t="e">
            <v>#N/A</v>
          </cell>
          <cell r="F194">
            <v>0</v>
          </cell>
          <cell r="G194" t="e">
            <v>#N/A</v>
          </cell>
        </row>
        <row r="195">
          <cell r="E195" t="e">
            <v>#N/A</v>
          </cell>
          <cell r="F195">
            <v>0</v>
          </cell>
          <cell r="G195" t="e">
            <v>#N/A</v>
          </cell>
        </row>
        <row r="196">
          <cell r="E196" t="e">
            <v>#N/A</v>
          </cell>
          <cell r="F196">
            <v>0</v>
          </cell>
          <cell r="G196" t="e">
            <v>#N/A</v>
          </cell>
        </row>
        <row r="197">
          <cell r="E197" t="e">
            <v>#N/A</v>
          </cell>
          <cell r="F197">
            <v>0</v>
          </cell>
          <cell r="G197" t="e">
            <v>#N/A</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row r="15">
          <cell r="A15" t="str">
            <v>holdings</v>
          </cell>
          <cell r="C15">
            <v>2069737.5457875456</v>
          </cell>
          <cell r="D15">
            <v>420265.97069597064</v>
          </cell>
          <cell r="E15">
            <v>390207.61904761899</v>
          </cell>
          <cell r="F15">
            <v>2880211.1355311354</v>
          </cell>
        </row>
        <row r="16">
          <cell r="A16" t="str">
            <v>ohe</v>
          </cell>
          <cell r="C16">
            <v>224868.68131868131</v>
          </cell>
          <cell r="D16">
            <v>155921.97802197799</v>
          </cell>
          <cell r="E16">
            <v>155921.97802197799</v>
          </cell>
          <cell r="F16">
            <v>536712.63736263732</v>
          </cell>
        </row>
        <row r="17">
          <cell r="A17" t="str">
            <v>Networks</v>
          </cell>
          <cell r="C17">
            <v>14187025.274725273</v>
          </cell>
          <cell r="D17">
            <v>9256107.9853479844</v>
          </cell>
          <cell r="E17">
            <v>5767352.1978021972</v>
          </cell>
          <cell r="F17">
            <v>29210485.457875457</v>
          </cell>
        </row>
        <row r="18">
          <cell r="A18" t="str">
            <v>ns</v>
          </cell>
          <cell r="C18">
            <v>18446240.256410256</v>
          </cell>
          <cell r="D18">
            <v>14285173.003663003</v>
          </cell>
          <cell r="E18">
            <v>14257723.223443221</v>
          </cell>
          <cell r="F18">
            <v>46989136.483516484</v>
          </cell>
        </row>
        <row r="19">
          <cell r="A19" t="str">
            <v>Markets</v>
          </cell>
          <cell r="C19">
            <v>12738.571428571428</v>
          </cell>
          <cell r="D19">
            <v>0</v>
          </cell>
          <cell r="E19">
            <v>0</v>
          </cell>
          <cell r="F19">
            <v>12738.571428571428</v>
          </cell>
        </row>
        <row r="20">
          <cell r="A20" t="str">
            <v>Telecom</v>
          </cell>
          <cell r="C20">
            <v>601852.52747252735</v>
          </cell>
          <cell r="D20">
            <v>370819.56043956045</v>
          </cell>
          <cell r="E20">
            <v>363429.04761904763</v>
          </cell>
          <cell r="F20">
            <v>1336101.1355311354</v>
          </cell>
        </row>
        <row r="21">
          <cell r="A21" t="str">
            <v>remotes</v>
          </cell>
          <cell r="C21">
            <v>322758.79120879114</v>
          </cell>
          <cell r="D21">
            <v>216663.77289377287</v>
          </cell>
          <cell r="E21">
            <v>214128.09523809524</v>
          </cell>
          <cell r="F21">
            <v>753550.65934065927</v>
          </cell>
        </row>
      </sheetData>
      <sheetData sheetId="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row r="6">
          <cell r="A6" t="str">
            <v>Division</v>
          </cell>
          <cell r="B6" t="str">
            <v>Department</v>
          </cell>
          <cell r="C6" t="str">
            <v>Section</v>
          </cell>
          <cell r="D6" t="str">
            <v>Director</v>
          </cell>
          <cell r="E6" t="str">
            <v>Supervisor</v>
          </cell>
          <cell r="F6" t="str">
            <v>Emp#</v>
          </cell>
          <cell r="G6" t="str">
            <v>All Emps</v>
          </cell>
          <cell r="H6" t="str">
            <v>NOD Timesheet</v>
          </cell>
          <cell r="I6" t="str">
            <v>Transmission OM&amp;A</v>
          </cell>
          <cell r="J6" t="str">
            <v>Transmission Capital</v>
          </cell>
          <cell r="K6" t="str">
            <v>Distribution OM&amp;A</v>
          </cell>
          <cell r="L6" t="str">
            <v>Distribution Capital</v>
          </cell>
          <cell r="M6" t="str">
            <v>Common</v>
          </cell>
          <cell r="N6" t="str">
            <v>&lt;&gt;</v>
          </cell>
          <cell r="O6" t="str">
            <v>Tot</v>
          </cell>
        </row>
        <row r="7">
          <cell r="A7" t="str">
            <v>Division</v>
          </cell>
          <cell r="B7" t="str">
            <v>Department</v>
          </cell>
          <cell r="C7" t="str">
            <v>Section</v>
          </cell>
          <cell r="D7" t="str">
            <v>Director</v>
          </cell>
          <cell r="E7" t="str">
            <v>Supervisor</v>
          </cell>
          <cell r="F7" t="str">
            <v>Emp#</v>
          </cell>
          <cell r="G7" t="str">
            <v>All Emps</v>
          </cell>
          <cell r="H7" t="str">
            <v>NOD Timesheet</v>
          </cell>
          <cell r="I7" t="str">
            <v>Transmission OM&amp;A</v>
          </cell>
          <cell r="J7" t="str">
            <v>Transmission Capital</v>
          </cell>
          <cell r="K7" t="str">
            <v>Distribution OM&amp;A</v>
          </cell>
          <cell r="L7" t="str">
            <v>Distribution Capital</v>
          </cell>
          <cell r="M7" t="str">
            <v>Common</v>
          </cell>
          <cell r="N7" t="str">
            <v>&lt;&gt;</v>
          </cell>
          <cell r="O7">
            <v>0</v>
          </cell>
        </row>
        <row r="8">
          <cell r="A8" t="str">
            <v>AM NON-OPS</v>
          </cell>
          <cell r="B8" t="str">
            <v>BUS INTGRTN</v>
          </cell>
          <cell r="C8" t="str">
            <v>INFO ASSETS</v>
          </cell>
          <cell r="D8" t="str">
            <v>Carleton,George A</v>
          </cell>
          <cell r="E8" t="str">
            <v>Carleton,George A</v>
          </cell>
          <cell r="F8">
            <v>378945</v>
          </cell>
          <cell r="G8" t="str">
            <v>Gloven,Marvin</v>
          </cell>
          <cell r="I8">
            <v>58.5</v>
          </cell>
          <cell r="J8">
            <v>20.5</v>
          </cell>
          <cell r="K8">
            <v>49</v>
          </cell>
          <cell r="L8">
            <v>11</v>
          </cell>
          <cell r="M8">
            <v>1</v>
          </cell>
          <cell r="O8">
            <v>140</v>
          </cell>
        </row>
        <row r="9">
          <cell r="A9" t="str">
            <v>AM NON-OPS</v>
          </cell>
          <cell r="B9" t="str">
            <v>BUS INTGRTN</v>
          </cell>
          <cell r="C9" t="str">
            <v>INFO ASSETS</v>
          </cell>
          <cell r="D9" t="str">
            <v>Carleton,George A</v>
          </cell>
          <cell r="E9" t="str">
            <v>Gloven,Marvin</v>
          </cell>
          <cell r="F9">
            <v>133693</v>
          </cell>
          <cell r="G9" t="str">
            <v>McQuaid,Jerome A.</v>
          </cell>
          <cell r="I9">
            <v>29.5</v>
          </cell>
          <cell r="J9">
            <v>29.5</v>
          </cell>
          <cell r="K9">
            <v>27.75</v>
          </cell>
          <cell r="L9">
            <v>27.75</v>
          </cell>
          <cell r="M9">
            <v>25.5</v>
          </cell>
          <cell r="O9">
            <v>140</v>
          </cell>
        </row>
        <row r="10">
          <cell r="A10" t="str">
            <v>AM NON-OPS</v>
          </cell>
          <cell r="B10" t="str">
            <v>BUS INTGRTN</v>
          </cell>
          <cell r="C10" t="str">
            <v>INFO ASSETS</v>
          </cell>
          <cell r="D10" t="str">
            <v>Carleton,George A</v>
          </cell>
          <cell r="E10" t="str">
            <v>Gloven,Marvin</v>
          </cell>
          <cell r="F10">
            <v>152040</v>
          </cell>
          <cell r="G10" t="str">
            <v>Alves,Bill</v>
          </cell>
          <cell r="I10">
            <v>119</v>
          </cell>
          <cell r="K10">
            <v>14</v>
          </cell>
          <cell r="O10">
            <v>133</v>
          </cell>
        </row>
        <row r="11">
          <cell r="A11" t="str">
            <v>AM NON-OPS</v>
          </cell>
          <cell r="B11" t="str">
            <v>BUS INTGRTN</v>
          </cell>
          <cell r="C11" t="str">
            <v>INFO ASSETS</v>
          </cell>
          <cell r="D11" t="str">
            <v>Carleton,George A</v>
          </cell>
          <cell r="E11" t="str">
            <v>Gloven,Marvin</v>
          </cell>
          <cell r="F11">
            <v>181665</v>
          </cell>
          <cell r="G11" t="str">
            <v>Deol,Rick</v>
          </cell>
          <cell r="I11">
            <v>60</v>
          </cell>
          <cell r="J11">
            <v>60</v>
          </cell>
          <cell r="K11">
            <v>10</v>
          </cell>
          <cell r="L11">
            <v>10</v>
          </cell>
          <cell r="O11">
            <v>140</v>
          </cell>
        </row>
        <row r="12">
          <cell r="A12" t="str">
            <v>AM NON-OPS</v>
          </cell>
          <cell r="B12" t="str">
            <v>BUS INTGRTN</v>
          </cell>
          <cell r="C12" t="str">
            <v>INFO ASSETS</v>
          </cell>
          <cell r="D12" t="str">
            <v>Carleton,George A</v>
          </cell>
          <cell r="E12" t="str">
            <v>Gloven,Marvin</v>
          </cell>
          <cell r="F12">
            <v>182198</v>
          </cell>
          <cell r="G12" t="str">
            <v>Wong,Ian C.</v>
          </cell>
          <cell r="I12">
            <v>0.5</v>
          </cell>
          <cell r="J12">
            <v>0.5</v>
          </cell>
          <cell r="K12">
            <v>19</v>
          </cell>
          <cell r="L12">
            <v>50</v>
          </cell>
          <cell r="M12">
            <v>70</v>
          </cell>
          <cell r="O12">
            <v>140</v>
          </cell>
        </row>
        <row r="13">
          <cell r="A13" t="str">
            <v>AM NON-OPS</v>
          </cell>
          <cell r="B13" t="str">
            <v>BUS INTGRTN</v>
          </cell>
          <cell r="C13" t="str">
            <v>INFO ASSETS</v>
          </cell>
          <cell r="D13" t="str">
            <v>Carleton,George A</v>
          </cell>
          <cell r="E13" t="str">
            <v>Gloven,Marvin</v>
          </cell>
          <cell r="F13">
            <v>182312</v>
          </cell>
          <cell r="G13" t="str">
            <v>Livermore,Philip</v>
          </cell>
          <cell r="I13">
            <v>14</v>
          </cell>
          <cell r="K13">
            <v>127</v>
          </cell>
          <cell r="O13">
            <v>141</v>
          </cell>
        </row>
        <row r="14">
          <cell r="A14" t="str">
            <v>AM NON-OPS</v>
          </cell>
          <cell r="B14" t="str">
            <v>BUS INTGRTN</v>
          </cell>
          <cell r="C14" t="str">
            <v>INFO ASSETS</v>
          </cell>
          <cell r="D14" t="str">
            <v>Carleton,George A</v>
          </cell>
          <cell r="E14" t="str">
            <v>Gloven,Marvin</v>
          </cell>
          <cell r="F14">
            <v>263144</v>
          </cell>
          <cell r="G14" t="str">
            <v>Willis,Ron</v>
          </cell>
          <cell r="I14">
            <v>69.5</v>
          </cell>
          <cell r="K14">
            <v>22</v>
          </cell>
          <cell r="M14">
            <v>48.5</v>
          </cell>
          <cell r="O14">
            <v>140</v>
          </cell>
        </row>
        <row r="15">
          <cell r="A15" t="str">
            <v>AM NON-OPS</v>
          </cell>
          <cell r="B15" t="str">
            <v>BUS INTGRTN</v>
          </cell>
          <cell r="C15" t="str">
            <v>INFO ASSETS</v>
          </cell>
          <cell r="D15" t="str">
            <v>Carleton,George A</v>
          </cell>
          <cell r="E15" t="str">
            <v>Gloven,Marvin</v>
          </cell>
          <cell r="F15">
            <v>397922</v>
          </cell>
          <cell r="G15" t="str">
            <v>Mcnaughton,Winston</v>
          </cell>
          <cell r="I15">
            <v>84</v>
          </cell>
          <cell r="K15">
            <v>27.5</v>
          </cell>
          <cell r="M15">
            <v>28.5</v>
          </cell>
          <cell r="O15">
            <v>140</v>
          </cell>
        </row>
        <row r="16">
          <cell r="A16" t="str">
            <v>AM NON-OPS</v>
          </cell>
          <cell r="B16" t="str">
            <v>BUS INTGRTN</v>
          </cell>
          <cell r="C16" t="str">
            <v>INFO ASSETS</v>
          </cell>
          <cell r="D16" t="str">
            <v>Carleton,George A</v>
          </cell>
          <cell r="E16" t="str">
            <v>Gloven,Marvin</v>
          </cell>
          <cell r="F16">
            <v>483210</v>
          </cell>
          <cell r="G16" t="str">
            <v>Schneider,Paul</v>
          </cell>
          <cell r="I16">
            <v>38.5</v>
          </cell>
          <cell r="J16">
            <v>33</v>
          </cell>
          <cell r="K16">
            <v>60.5</v>
          </cell>
          <cell r="L16">
            <v>28.5</v>
          </cell>
          <cell r="O16">
            <v>160.5</v>
          </cell>
        </row>
        <row r="17">
          <cell r="A17" t="str">
            <v>AM NON-OPS</v>
          </cell>
          <cell r="B17" t="str">
            <v>BUS INTGRTN</v>
          </cell>
          <cell r="C17" t="str">
            <v>INFO ASSETS</v>
          </cell>
          <cell r="D17" t="str">
            <v>Carleton,George A</v>
          </cell>
          <cell r="E17" t="str">
            <v>Gloven,Marvin</v>
          </cell>
          <cell r="F17">
            <v>493710</v>
          </cell>
          <cell r="G17" t="str">
            <v>Green,Allan</v>
          </cell>
          <cell r="I17">
            <v>36</v>
          </cell>
          <cell r="J17">
            <v>36</v>
          </cell>
          <cell r="K17">
            <v>9.5</v>
          </cell>
          <cell r="L17">
            <v>9.5</v>
          </cell>
          <cell r="M17">
            <v>14</v>
          </cell>
          <cell r="O17">
            <v>105</v>
          </cell>
        </row>
        <row r="18">
          <cell r="A18" t="str">
            <v>AM NON-OPS</v>
          </cell>
          <cell r="B18" t="str">
            <v>BUS INTGRTN</v>
          </cell>
          <cell r="C18" t="str">
            <v>INFO ASSETS</v>
          </cell>
          <cell r="D18" t="str">
            <v>Carleton,George A</v>
          </cell>
          <cell r="E18" t="str">
            <v>Gloven,Marvin</v>
          </cell>
          <cell r="F18">
            <v>504553</v>
          </cell>
          <cell r="G18" t="str">
            <v>Lockton,John</v>
          </cell>
          <cell r="I18">
            <v>55</v>
          </cell>
          <cell r="J18">
            <v>54</v>
          </cell>
          <cell r="K18">
            <v>12</v>
          </cell>
          <cell r="L18">
            <v>5</v>
          </cell>
          <cell r="M18">
            <v>14</v>
          </cell>
          <cell r="O18">
            <v>140</v>
          </cell>
        </row>
        <row r="19">
          <cell r="A19" t="str">
            <v>AM NON-OPS</v>
          </cell>
          <cell r="B19" t="str">
            <v>BUS INTGRTN</v>
          </cell>
          <cell r="C19" t="str">
            <v>INFO ASSETS</v>
          </cell>
          <cell r="D19" t="str">
            <v>Carleton,George A</v>
          </cell>
          <cell r="E19" t="str">
            <v>Gloven,Marvin</v>
          </cell>
          <cell r="F19">
            <v>505365</v>
          </cell>
          <cell r="G19" t="str">
            <v>Rydlewski,Ludwik</v>
          </cell>
          <cell r="I19">
            <v>51.5</v>
          </cell>
          <cell r="J19">
            <v>58.5</v>
          </cell>
          <cell r="K19">
            <v>8.75</v>
          </cell>
          <cell r="L19">
            <v>8.75</v>
          </cell>
          <cell r="M19">
            <v>12.5</v>
          </cell>
          <cell r="O19">
            <v>140</v>
          </cell>
        </row>
        <row r="20">
          <cell r="A20" t="str">
            <v>AM NON-OPS</v>
          </cell>
          <cell r="B20" t="str">
            <v>BUS INTGRTN</v>
          </cell>
          <cell r="C20" t="str">
            <v>INFO ASSETS</v>
          </cell>
          <cell r="D20" t="str">
            <v>Carleton,George A</v>
          </cell>
          <cell r="E20" t="str">
            <v>Gloven,Marvin</v>
          </cell>
          <cell r="F20">
            <v>587566</v>
          </cell>
          <cell r="G20" t="str">
            <v>Avraham,Vera</v>
          </cell>
          <cell r="I20">
            <v>51.75</v>
          </cell>
          <cell r="K20">
            <v>53.75</v>
          </cell>
          <cell r="L20">
            <v>18</v>
          </cell>
          <cell r="M20">
            <v>16.5</v>
          </cell>
          <cell r="O20">
            <v>140</v>
          </cell>
        </row>
        <row r="21">
          <cell r="A21" t="str">
            <v>AM NON-OPS</v>
          </cell>
          <cell r="B21" t="str">
            <v>BUS INTGRTN</v>
          </cell>
          <cell r="C21" t="str">
            <v>INFO ASSETS</v>
          </cell>
          <cell r="D21" t="str">
            <v>Carleton,George A</v>
          </cell>
          <cell r="E21" t="str">
            <v>Gloven,Marvin</v>
          </cell>
          <cell r="F21">
            <v>943285</v>
          </cell>
          <cell r="G21" t="str">
            <v>Mclachlan,Scott</v>
          </cell>
          <cell r="I21">
            <v>107</v>
          </cell>
          <cell r="J21">
            <v>26</v>
          </cell>
          <cell r="O21">
            <v>133</v>
          </cell>
        </row>
        <row r="22">
          <cell r="A22" t="str">
            <v>AM NON-OPS</v>
          </cell>
          <cell r="B22" t="str">
            <v>BUS INTGRTN</v>
          </cell>
          <cell r="C22" t="str">
            <v>None</v>
          </cell>
          <cell r="D22" t="str">
            <v>Carleton,George A</v>
          </cell>
          <cell r="E22" t="str">
            <v>Altomare,Carm</v>
          </cell>
          <cell r="F22">
            <v>76461</v>
          </cell>
          <cell r="G22" t="str">
            <v>Atkins,Peter</v>
          </cell>
          <cell r="I22">
            <v>101.5</v>
          </cell>
          <cell r="K22">
            <v>35</v>
          </cell>
          <cell r="M22">
            <v>3.5</v>
          </cell>
          <cell r="O22">
            <v>140</v>
          </cell>
        </row>
        <row r="23">
          <cell r="A23" t="str">
            <v>AM NON-OPS</v>
          </cell>
          <cell r="B23" t="str">
            <v>BUS INTGRTN</v>
          </cell>
          <cell r="C23" t="str">
            <v>None</v>
          </cell>
          <cell r="D23" t="str">
            <v>Carleton,George A</v>
          </cell>
          <cell r="E23" t="str">
            <v>Altomare,Carm</v>
          </cell>
          <cell r="F23">
            <v>178790</v>
          </cell>
          <cell r="G23" t="str">
            <v>Lyberogiannis,Elias</v>
          </cell>
          <cell r="I23">
            <v>20</v>
          </cell>
          <cell r="J23">
            <v>6</v>
          </cell>
          <cell r="K23">
            <v>57</v>
          </cell>
          <cell r="L23">
            <v>57</v>
          </cell>
          <cell r="O23">
            <v>140</v>
          </cell>
        </row>
        <row r="24">
          <cell r="A24" t="str">
            <v>AM NON-OPS</v>
          </cell>
          <cell r="B24" t="str">
            <v>BUS INTGRTN</v>
          </cell>
          <cell r="C24" t="str">
            <v>None</v>
          </cell>
          <cell r="D24" t="str">
            <v>Carleton,George A</v>
          </cell>
          <cell r="E24" t="str">
            <v>Altomare,Carm</v>
          </cell>
          <cell r="F24">
            <v>210063</v>
          </cell>
          <cell r="G24" t="str">
            <v>Wee,Chaw</v>
          </cell>
          <cell r="I24">
            <v>124</v>
          </cell>
          <cell r="M24">
            <v>16</v>
          </cell>
          <cell r="O24">
            <v>140</v>
          </cell>
        </row>
        <row r="25">
          <cell r="A25" t="str">
            <v>AM NON-OPS</v>
          </cell>
          <cell r="B25" t="str">
            <v>BUS INTGRTN</v>
          </cell>
          <cell r="C25" t="str">
            <v>None</v>
          </cell>
          <cell r="D25" t="str">
            <v>Carleton,George A</v>
          </cell>
          <cell r="E25" t="str">
            <v>Altomare,Carm</v>
          </cell>
          <cell r="F25">
            <v>313215</v>
          </cell>
          <cell r="G25" t="str">
            <v>Andrews-Cepin,Lynn</v>
          </cell>
          <cell r="I25">
            <v>41.5</v>
          </cell>
          <cell r="J25">
            <v>22.5</v>
          </cell>
          <cell r="K25">
            <v>26.5</v>
          </cell>
          <cell r="L25">
            <v>15.5</v>
          </cell>
          <cell r="M25">
            <v>34</v>
          </cell>
          <cell r="O25">
            <v>140</v>
          </cell>
        </row>
        <row r="26">
          <cell r="A26" t="str">
            <v>AM NON-OPS</v>
          </cell>
          <cell r="B26" t="str">
            <v>BUS INTGRTN</v>
          </cell>
          <cell r="C26" t="str">
            <v>None</v>
          </cell>
          <cell r="D26" t="str">
            <v>Carleton,George A</v>
          </cell>
          <cell r="E26" t="str">
            <v>Altomare,Carm</v>
          </cell>
          <cell r="F26">
            <v>440174</v>
          </cell>
          <cell r="G26" t="str">
            <v>Kidd,Jack</v>
          </cell>
          <cell r="I26">
            <v>32</v>
          </cell>
          <cell r="J26">
            <v>10</v>
          </cell>
          <cell r="K26">
            <v>34</v>
          </cell>
          <cell r="L26">
            <v>18.5</v>
          </cell>
          <cell r="M26">
            <v>10.5</v>
          </cell>
          <cell r="O26">
            <v>105</v>
          </cell>
        </row>
        <row r="27">
          <cell r="A27" t="str">
            <v>AM NON-OPS</v>
          </cell>
          <cell r="B27" t="str">
            <v>BUS INTGRTN</v>
          </cell>
          <cell r="C27" t="str">
            <v>None</v>
          </cell>
          <cell r="D27" t="str">
            <v>Carleton,George A</v>
          </cell>
          <cell r="E27" t="str">
            <v>Altomare,Carm</v>
          </cell>
          <cell r="F27">
            <v>481285</v>
          </cell>
          <cell r="G27" t="str">
            <v>Luo,Guang Xiang</v>
          </cell>
          <cell r="I27">
            <v>56.5</v>
          </cell>
          <cell r="J27">
            <v>60</v>
          </cell>
          <cell r="K27">
            <v>3.5</v>
          </cell>
          <cell r="M27">
            <v>20</v>
          </cell>
          <cell r="O27">
            <v>140</v>
          </cell>
        </row>
        <row r="28">
          <cell r="A28" t="str">
            <v>AM NON-OPS</v>
          </cell>
          <cell r="B28" t="str">
            <v>BUS INTGRTN</v>
          </cell>
          <cell r="C28" t="str">
            <v>None</v>
          </cell>
          <cell r="D28" t="str">
            <v>Carleton,George A</v>
          </cell>
          <cell r="E28" t="str">
            <v>Altomare,Carm</v>
          </cell>
          <cell r="F28">
            <v>481404</v>
          </cell>
          <cell r="G28" t="str">
            <v>Hann,Norm</v>
          </cell>
          <cell r="K28">
            <v>109.5</v>
          </cell>
          <cell r="L28">
            <v>30</v>
          </cell>
          <cell r="M28">
            <v>10.5</v>
          </cell>
          <cell r="O28">
            <v>150</v>
          </cell>
        </row>
        <row r="29">
          <cell r="A29" t="str">
            <v>AM NON-OPS</v>
          </cell>
          <cell r="B29" t="str">
            <v>BUS INTGRTN</v>
          </cell>
          <cell r="C29" t="str">
            <v>None</v>
          </cell>
          <cell r="D29" t="str">
            <v>Carleton,George A</v>
          </cell>
          <cell r="E29" t="str">
            <v>Altomare,Carm</v>
          </cell>
          <cell r="F29">
            <v>481796</v>
          </cell>
          <cell r="G29" t="str">
            <v>Perrella,Tony</v>
          </cell>
          <cell r="I29">
            <v>47.5</v>
          </cell>
          <cell r="J29">
            <v>12</v>
          </cell>
          <cell r="K29">
            <v>63.5</v>
          </cell>
          <cell r="L29">
            <v>13.5</v>
          </cell>
          <cell r="M29">
            <v>5.5</v>
          </cell>
          <cell r="O29">
            <v>142</v>
          </cell>
        </row>
        <row r="30">
          <cell r="A30" t="str">
            <v>AM NON-OPS</v>
          </cell>
          <cell r="B30" t="str">
            <v>BUS INTGRTN</v>
          </cell>
          <cell r="C30" t="str">
            <v>None</v>
          </cell>
          <cell r="D30" t="str">
            <v>Carleton,George A</v>
          </cell>
          <cell r="E30" t="str">
            <v>Altomare,Carm</v>
          </cell>
          <cell r="F30">
            <v>596806</v>
          </cell>
          <cell r="G30" t="str">
            <v>Hamoud,Gomaa</v>
          </cell>
          <cell r="J30">
            <v>133</v>
          </cell>
          <cell r="M30">
            <v>7</v>
          </cell>
          <cell r="O30">
            <v>140</v>
          </cell>
        </row>
        <row r="31">
          <cell r="A31" t="str">
            <v>AM NON-OPS</v>
          </cell>
          <cell r="B31" t="str">
            <v>BUS INTGRTN</v>
          </cell>
          <cell r="C31" t="str">
            <v>None</v>
          </cell>
          <cell r="D31" t="str">
            <v>Carleton,George A</v>
          </cell>
          <cell r="E31" t="str">
            <v>Bain,Martin D</v>
          </cell>
          <cell r="F31">
            <v>121296</v>
          </cell>
          <cell r="G31" t="str">
            <v>Cavazzon,Laura</v>
          </cell>
          <cell r="I31">
            <v>64</v>
          </cell>
          <cell r="K31">
            <v>64</v>
          </cell>
          <cell r="M31">
            <v>12</v>
          </cell>
          <cell r="O31">
            <v>140</v>
          </cell>
        </row>
        <row r="32">
          <cell r="A32" t="str">
            <v>AM NON-OPS</v>
          </cell>
          <cell r="B32" t="str">
            <v>BUS INTGRTN</v>
          </cell>
          <cell r="C32" t="str">
            <v>None</v>
          </cell>
          <cell r="D32" t="str">
            <v>Carleton,George A</v>
          </cell>
          <cell r="E32" t="str">
            <v>Bain,Martin D</v>
          </cell>
          <cell r="F32">
            <v>177513</v>
          </cell>
          <cell r="G32" t="str">
            <v>Balfour,Davison</v>
          </cell>
          <cell r="I32">
            <v>25</v>
          </cell>
          <cell r="J32">
            <v>19</v>
          </cell>
          <cell r="K32">
            <v>29.5</v>
          </cell>
          <cell r="L32">
            <v>25</v>
          </cell>
          <cell r="M32">
            <v>41.5</v>
          </cell>
          <cell r="O32">
            <v>140</v>
          </cell>
        </row>
        <row r="33">
          <cell r="A33" t="str">
            <v>AM NON-OPS</v>
          </cell>
          <cell r="B33" t="str">
            <v>BUS INTGRTN</v>
          </cell>
          <cell r="C33" t="str">
            <v>None</v>
          </cell>
          <cell r="D33" t="str">
            <v>Carleton,George A</v>
          </cell>
          <cell r="E33" t="str">
            <v>Bain,Martin D</v>
          </cell>
          <cell r="F33">
            <v>180490</v>
          </cell>
          <cell r="G33" t="str">
            <v>McClellan,April</v>
          </cell>
          <cell r="I33">
            <v>33.25</v>
          </cell>
          <cell r="J33">
            <v>33.25</v>
          </cell>
          <cell r="K33">
            <v>33.25</v>
          </cell>
          <cell r="L33">
            <v>33.25</v>
          </cell>
          <cell r="O33">
            <v>133</v>
          </cell>
        </row>
        <row r="34">
          <cell r="A34" t="str">
            <v>AM NON-OPS</v>
          </cell>
          <cell r="B34" t="str">
            <v>BUS INTGRTN</v>
          </cell>
          <cell r="C34" t="str">
            <v>None</v>
          </cell>
          <cell r="D34" t="str">
            <v>Carleton,George A</v>
          </cell>
          <cell r="E34" t="str">
            <v>Bain,Martin D</v>
          </cell>
          <cell r="F34">
            <v>210091</v>
          </cell>
          <cell r="G34" t="str">
            <v>Vance,Steven</v>
          </cell>
          <cell r="K34">
            <v>84</v>
          </cell>
          <cell r="L34">
            <v>60</v>
          </cell>
          <cell r="M34">
            <v>16</v>
          </cell>
          <cell r="O34">
            <v>160</v>
          </cell>
        </row>
        <row r="35">
          <cell r="A35" t="str">
            <v>AM NON-OPS</v>
          </cell>
          <cell r="B35" t="str">
            <v>BUS INTGRTN</v>
          </cell>
          <cell r="C35" t="str">
            <v>None</v>
          </cell>
          <cell r="D35" t="str">
            <v>Carleton,George A</v>
          </cell>
          <cell r="E35" t="str">
            <v>Bain,Martin D</v>
          </cell>
          <cell r="F35">
            <v>265111</v>
          </cell>
          <cell r="G35" t="str">
            <v>De Menech,Renzo</v>
          </cell>
          <cell r="I35">
            <v>28</v>
          </cell>
          <cell r="J35">
            <v>28.5</v>
          </cell>
          <cell r="K35">
            <v>21</v>
          </cell>
          <cell r="L35">
            <v>21</v>
          </cell>
          <cell r="M35">
            <v>41.5</v>
          </cell>
          <cell r="O35">
            <v>140</v>
          </cell>
        </row>
        <row r="36">
          <cell r="A36" t="str">
            <v>AM NON-OPS</v>
          </cell>
          <cell r="B36" t="str">
            <v>BUS INTGRTN</v>
          </cell>
          <cell r="C36" t="str">
            <v>None</v>
          </cell>
          <cell r="D36" t="str">
            <v>Carleton,George A</v>
          </cell>
          <cell r="E36" t="str">
            <v>Bain,Martin D</v>
          </cell>
          <cell r="F36">
            <v>317191</v>
          </cell>
          <cell r="G36" t="str">
            <v>BOLDT,John</v>
          </cell>
          <cell r="K36">
            <v>126</v>
          </cell>
          <cell r="M36">
            <v>14</v>
          </cell>
          <cell r="O36">
            <v>140</v>
          </cell>
        </row>
        <row r="37">
          <cell r="A37" t="str">
            <v>AM NON-OPS</v>
          </cell>
          <cell r="B37" t="str">
            <v>BUS INTGRTN</v>
          </cell>
          <cell r="C37" t="str">
            <v>None</v>
          </cell>
          <cell r="D37" t="str">
            <v>Carleton,George A</v>
          </cell>
          <cell r="E37" t="str">
            <v>Bain,Martin D</v>
          </cell>
          <cell r="F37">
            <v>373240</v>
          </cell>
          <cell r="G37" t="str">
            <v>Vilar,Julio</v>
          </cell>
          <cell r="I37">
            <v>29.45</v>
          </cell>
          <cell r="J37">
            <v>46.15</v>
          </cell>
          <cell r="K37">
            <v>18.149999999999999</v>
          </cell>
          <cell r="L37">
            <v>25.25</v>
          </cell>
          <cell r="M37">
            <v>21</v>
          </cell>
          <cell r="O37">
            <v>140</v>
          </cell>
        </row>
        <row r="38">
          <cell r="A38" t="str">
            <v>AM NON-OPS</v>
          </cell>
          <cell r="B38" t="str">
            <v>BUS INTGRTN</v>
          </cell>
          <cell r="C38" t="str">
            <v>None</v>
          </cell>
          <cell r="D38" t="str">
            <v>Carleton,George A</v>
          </cell>
          <cell r="E38" t="str">
            <v>Bain,Martin D</v>
          </cell>
          <cell r="F38">
            <v>486465</v>
          </cell>
          <cell r="G38" t="str">
            <v>Sloan,Dave</v>
          </cell>
          <cell r="I38">
            <v>36</v>
          </cell>
          <cell r="J38">
            <v>2</v>
          </cell>
          <cell r="K38">
            <v>3</v>
          </cell>
          <cell r="M38">
            <v>99</v>
          </cell>
          <cell r="O38">
            <v>140</v>
          </cell>
        </row>
        <row r="39">
          <cell r="A39" t="str">
            <v>AM NON-OPS</v>
          </cell>
          <cell r="B39" t="str">
            <v>BUS INTGRTN</v>
          </cell>
          <cell r="C39" t="str">
            <v>None</v>
          </cell>
          <cell r="D39" t="str">
            <v>Carleton,George A</v>
          </cell>
          <cell r="E39" t="str">
            <v>Bain,Martin D</v>
          </cell>
          <cell r="F39">
            <v>582435</v>
          </cell>
          <cell r="G39" t="str">
            <v>Sanchez,Anita</v>
          </cell>
          <cell r="K39">
            <v>140</v>
          </cell>
          <cell r="O39">
            <v>140</v>
          </cell>
        </row>
        <row r="40">
          <cell r="A40" t="str">
            <v>AM NON-OPS</v>
          </cell>
          <cell r="B40" t="str">
            <v>BUS INTGRTN</v>
          </cell>
          <cell r="C40" t="str">
            <v>None</v>
          </cell>
          <cell r="D40" t="str">
            <v>Carleton,George A</v>
          </cell>
          <cell r="E40" t="str">
            <v>Barrie,Dave</v>
          </cell>
          <cell r="F40">
            <v>517664</v>
          </cell>
          <cell r="G40" t="str">
            <v>Carleton,George A</v>
          </cell>
          <cell r="I40">
            <v>35</v>
          </cell>
          <cell r="J40">
            <v>27</v>
          </cell>
          <cell r="K40">
            <v>38</v>
          </cell>
          <cell r="L40">
            <v>27</v>
          </cell>
          <cell r="M40">
            <v>33</v>
          </cell>
          <cell r="O40">
            <v>160</v>
          </cell>
        </row>
        <row r="41">
          <cell r="A41" t="str">
            <v>AM NON-OPS</v>
          </cell>
          <cell r="B41" t="str">
            <v>BUS INTGRTN</v>
          </cell>
          <cell r="C41" t="str">
            <v>None</v>
          </cell>
          <cell r="D41" t="str">
            <v>Carleton,George A</v>
          </cell>
          <cell r="E41" t="str">
            <v>Bodnar,Susan C</v>
          </cell>
          <cell r="F41">
            <v>182437</v>
          </cell>
          <cell r="G41" t="str">
            <v>Loube,Christine</v>
          </cell>
          <cell r="I41">
            <v>15.75</v>
          </cell>
          <cell r="J41">
            <v>36.5</v>
          </cell>
          <cell r="K41">
            <v>29.75</v>
          </cell>
          <cell r="L41">
            <v>23.5</v>
          </cell>
          <cell r="M41">
            <v>7</v>
          </cell>
          <cell r="O41">
            <v>112.5</v>
          </cell>
        </row>
        <row r="42">
          <cell r="A42" t="str">
            <v>AM NON-OPS</v>
          </cell>
          <cell r="B42" t="str">
            <v>BUS INTGRTN</v>
          </cell>
          <cell r="C42" t="str">
            <v>None</v>
          </cell>
          <cell r="D42" t="str">
            <v>Carleton,George A</v>
          </cell>
          <cell r="E42" t="str">
            <v>Bodnar,Susan C</v>
          </cell>
          <cell r="F42">
            <v>183013</v>
          </cell>
          <cell r="G42" t="str">
            <v>de Ridder,Yvonne</v>
          </cell>
          <cell r="I42">
            <v>27.16</v>
          </cell>
          <cell r="J42">
            <v>29.12</v>
          </cell>
          <cell r="K42">
            <v>47.88</v>
          </cell>
          <cell r="L42">
            <v>35.840000000000003</v>
          </cell>
          <cell r="O42">
            <v>140</v>
          </cell>
        </row>
        <row r="43">
          <cell r="A43" t="str">
            <v>AM NON-OPS</v>
          </cell>
          <cell r="B43" t="str">
            <v>BUS INTGRTN</v>
          </cell>
          <cell r="C43" t="str">
            <v>None</v>
          </cell>
          <cell r="D43" t="str">
            <v>Carleton,George A</v>
          </cell>
          <cell r="E43" t="str">
            <v>Bodnar,Susan C</v>
          </cell>
          <cell r="F43">
            <v>183130</v>
          </cell>
          <cell r="G43" t="str">
            <v>Malka,Liora</v>
          </cell>
          <cell r="I43">
            <v>16.559999999999999</v>
          </cell>
          <cell r="J43">
            <v>38.96</v>
          </cell>
          <cell r="K43">
            <v>30.8</v>
          </cell>
          <cell r="L43">
            <v>25.64</v>
          </cell>
          <cell r="O43">
            <v>111.96</v>
          </cell>
        </row>
        <row r="44">
          <cell r="A44" t="str">
            <v>AM NON-OPS</v>
          </cell>
          <cell r="B44" t="str">
            <v>BUS INTGRTN</v>
          </cell>
          <cell r="C44" t="str">
            <v>None</v>
          </cell>
          <cell r="D44" t="str">
            <v>Carleton,George A</v>
          </cell>
          <cell r="E44" t="str">
            <v>Bodnar,Susan C</v>
          </cell>
          <cell r="F44">
            <v>183146</v>
          </cell>
          <cell r="G44" t="str">
            <v>Reynolds,Patricia</v>
          </cell>
          <cell r="I44">
            <v>27.16</v>
          </cell>
          <cell r="J44">
            <v>47.88</v>
          </cell>
          <cell r="K44">
            <v>29.12</v>
          </cell>
          <cell r="L44">
            <v>35.840000000000003</v>
          </cell>
          <cell r="O44">
            <v>140</v>
          </cell>
        </row>
        <row r="45">
          <cell r="A45" t="str">
            <v>AM NON-OPS</v>
          </cell>
          <cell r="B45" t="str">
            <v>BUS INTGRTN</v>
          </cell>
          <cell r="C45" t="str">
            <v>None</v>
          </cell>
          <cell r="D45" t="str">
            <v>Carleton,George A</v>
          </cell>
          <cell r="E45" t="str">
            <v>Bodnar,Susan C</v>
          </cell>
          <cell r="F45">
            <v>394625</v>
          </cell>
          <cell r="G45" t="str">
            <v>Hardy,Deborah</v>
          </cell>
          <cell r="I45">
            <v>19</v>
          </cell>
          <cell r="J45">
            <v>36.1</v>
          </cell>
          <cell r="K45">
            <v>47.5</v>
          </cell>
          <cell r="L45">
            <v>30.4</v>
          </cell>
          <cell r="M45">
            <v>7</v>
          </cell>
          <cell r="O45">
            <v>140</v>
          </cell>
        </row>
        <row r="46">
          <cell r="A46" t="str">
            <v>AM NON-OPS</v>
          </cell>
          <cell r="B46" t="str">
            <v>BUS INTGRTN</v>
          </cell>
          <cell r="C46" t="str">
            <v>None</v>
          </cell>
          <cell r="D46" t="str">
            <v>Carleton,George A</v>
          </cell>
          <cell r="E46" t="str">
            <v>Bodnar,Susan C</v>
          </cell>
          <cell r="F46">
            <v>549591</v>
          </cell>
          <cell r="G46" t="str">
            <v>Timms,Patricia</v>
          </cell>
          <cell r="I46">
            <v>16</v>
          </cell>
          <cell r="J46">
            <v>69</v>
          </cell>
          <cell r="K46">
            <v>2</v>
          </cell>
          <cell r="L46">
            <v>34</v>
          </cell>
          <cell r="M46">
            <v>19</v>
          </cell>
          <cell r="O46">
            <v>140</v>
          </cell>
        </row>
        <row r="47">
          <cell r="A47" t="str">
            <v>AM NON-OPS</v>
          </cell>
          <cell r="B47" t="str">
            <v>BUS INTGRTN</v>
          </cell>
          <cell r="C47" t="str">
            <v>None</v>
          </cell>
          <cell r="D47" t="str">
            <v>Carleton,George A</v>
          </cell>
          <cell r="E47" t="str">
            <v>Bodnar,Susan C</v>
          </cell>
          <cell r="F47">
            <v>670635</v>
          </cell>
          <cell r="G47" t="str">
            <v>King,Cathy</v>
          </cell>
          <cell r="M47">
            <v>140</v>
          </cell>
          <cell r="O47">
            <v>140</v>
          </cell>
        </row>
        <row r="48">
          <cell r="A48" t="str">
            <v>AM NON-OPS</v>
          </cell>
          <cell r="B48" t="str">
            <v>BUS INTGRTN</v>
          </cell>
          <cell r="C48" t="str">
            <v>None</v>
          </cell>
          <cell r="D48" t="str">
            <v>Carleton,George A</v>
          </cell>
          <cell r="E48" t="str">
            <v>Bodnar,Susan C</v>
          </cell>
          <cell r="F48">
            <v>753914</v>
          </cell>
          <cell r="G48" t="str">
            <v>Ho,Eva</v>
          </cell>
          <cell r="I48">
            <v>23.09</v>
          </cell>
          <cell r="J48">
            <v>40.700000000000003</v>
          </cell>
          <cell r="K48">
            <v>24.75</v>
          </cell>
          <cell r="L48">
            <v>30.46</v>
          </cell>
          <cell r="M48">
            <v>21</v>
          </cell>
          <cell r="O48">
            <v>140</v>
          </cell>
        </row>
        <row r="49">
          <cell r="A49" t="str">
            <v>AM NON-OPS</v>
          </cell>
          <cell r="B49" t="str">
            <v>BUS INTGRTN</v>
          </cell>
          <cell r="C49" t="str">
            <v>None</v>
          </cell>
          <cell r="D49" t="str">
            <v>Carleton,George A</v>
          </cell>
          <cell r="E49" t="str">
            <v>Carleton,George A</v>
          </cell>
          <cell r="F49">
            <v>461412</v>
          </cell>
          <cell r="G49" t="str">
            <v>Bodnar,Susan C</v>
          </cell>
          <cell r="I49">
            <v>25</v>
          </cell>
          <cell r="J49">
            <v>25</v>
          </cell>
          <cell r="K49">
            <v>25</v>
          </cell>
          <cell r="L49">
            <v>25</v>
          </cell>
          <cell r="M49">
            <v>60</v>
          </cell>
          <cell r="O49">
            <v>160</v>
          </cell>
        </row>
        <row r="50">
          <cell r="A50" t="str">
            <v>AM NON-OPS</v>
          </cell>
          <cell r="B50" t="str">
            <v>BUS INTGRTN</v>
          </cell>
          <cell r="C50" t="str">
            <v>None</v>
          </cell>
          <cell r="D50" t="str">
            <v>Carleton,George A</v>
          </cell>
          <cell r="E50" t="str">
            <v>Carleton,George A</v>
          </cell>
          <cell r="F50">
            <v>495313</v>
          </cell>
          <cell r="G50" t="str">
            <v>Thompson,Kevin R</v>
          </cell>
          <cell r="I50">
            <v>26.25</v>
          </cell>
          <cell r="J50">
            <v>26.25</v>
          </cell>
          <cell r="K50">
            <v>26.25</v>
          </cell>
          <cell r="L50">
            <v>26.25</v>
          </cell>
          <cell r="M50">
            <v>15</v>
          </cell>
          <cell r="O50">
            <v>120</v>
          </cell>
        </row>
        <row r="51">
          <cell r="A51" t="str">
            <v>AM NON-OPS</v>
          </cell>
          <cell r="B51" t="str">
            <v>BUS INTGRTN</v>
          </cell>
          <cell r="C51" t="str">
            <v>None</v>
          </cell>
          <cell r="D51" t="str">
            <v>Carleton,George A</v>
          </cell>
          <cell r="E51" t="str">
            <v>Carleton,George A</v>
          </cell>
          <cell r="F51">
            <v>496804</v>
          </cell>
          <cell r="G51" t="str">
            <v>Altomare,Carm</v>
          </cell>
          <cell r="I51">
            <v>38</v>
          </cell>
          <cell r="J51">
            <v>24</v>
          </cell>
          <cell r="K51">
            <v>35</v>
          </cell>
          <cell r="L51">
            <v>25</v>
          </cell>
          <cell r="M51">
            <v>38</v>
          </cell>
          <cell r="O51">
            <v>160</v>
          </cell>
        </row>
        <row r="52">
          <cell r="A52" t="str">
            <v>AM NON-OPS</v>
          </cell>
          <cell r="B52" t="str">
            <v>BUS INTGRTN</v>
          </cell>
          <cell r="C52" t="str">
            <v>None</v>
          </cell>
          <cell r="D52" t="str">
            <v>Carleton,George A</v>
          </cell>
          <cell r="E52" t="str">
            <v>Carleton,George A</v>
          </cell>
          <cell r="F52">
            <v>582981</v>
          </cell>
          <cell r="G52" t="str">
            <v>Christie,William G</v>
          </cell>
          <cell r="I52">
            <v>37</v>
          </cell>
          <cell r="J52">
            <v>57</v>
          </cell>
          <cell r="K52">
            <v>25</v>
          </cell>
          <cell r="L52">
            <v>25</v>
          </cell>
          <cell r="M52">
            <v>16</v>
          </cell>
          <cell r="O52">
            <v>160</v>
          </cell>
        </row>
        <row r="53">
          <cell r="A53" t="str">
            <v>AM NON-OPS</v>
          </cell>
          <cell r="B53" t="str">
            <v>BUS INTGRTN</v>
          </cell>
          <cell r="C53" t="str">
            <v>None</v>
          </cell>
          <cell r="D53" t="str">
            <v>Carleton,George A</v>
          </cell>
          <cell r="E53" t="str">
            <v>Christie,William G</v>
          </cell>
          <cell r="F53">
            <v>59665</v>
          </cell>
          <cell r="G53" t="str">
            <v>MacDermott,Jason</v>
          </cell>
          <cell r="I53">
            <v>13.5</v>
          </cell>
          <cell r="J53">
            <v>68.5</v>
          </cell>
          <cell r="K53">
            <v>8.5</v>
          </cell>
          <cell r="L53">
            <v>32.5</v>
          </cell>
          <cell r="M53">
            <v>17</v>
          </cell>
          <cell r="O53">
            <v>140</v>
          </cell>
        </row>
        <row r="54">
          <cell r="A54" t="str">
            <v>AM NON-OPS</v>
          </cell>
          <cell r="B54" t="str">
            <v>BUS INTGRTN</v>
          </cell>
          <cell r="C54" t="str">
            <v>None</v>
          </cell>
          <cell r="D54" t="str">
            <v>Carleton,George A</v>
          </cell>
          <cell r="E54" t="str">
            <v>Christie,William G</v>
          </cell>
          <cell r="F54">
            <v>84035</v>
          </cell>
          <cell r="G54" t="str">
            <v>Jackowski,J J</v>
          </cell>
          <cell r="I54">
            <v>13</v>
          </cell>
          <cell r="J54">
            <v>97</v>
          </cell>
          <cell r="K54">
            <v>15.5</v>
          </cell>
          <cell r="L54">
            <v>6.5</v>
          </cell>
          <cell r="M54">
            <v>9</v>
          </cell>
          <cell r="O54">
            <v>141</v>
          </cell>
        </row>
        <row r="55">
          <cell r="A55" t="str">
            <v>AM NON-OPS</v>
          </cell>
          <cell r="B55" t="str">
            <v>BUS INTGRTN</v>
          </cell>
          <cell r="C55" t="str">
            <v>None</v>
          </cell>
          <cell r="D55" t="str">
            <v>Carleton,George A</v>
          </cell>
          <cell r="E55" t="str">
            <v>Christie,William G</v>
          </cell>
          <cell r="F55">
            <v>139216</v>
          </cell>
          <cell r="G55" t="str">
            <v>Kerstens,Martin</v>
          </cell>
          <cell r="I55">
            <v>19</v>
          </cell>
          <cell r="J55">
            <v>39</v>
          </cell>
          <cell r="K55">
            <v>34</v>
          </cell>
          <cell r="L55">
            <v>34</v>
          </cell>
          <cell r="M55">
            <v>14</v>
          </cell>
          <cell r="O55">
            <v>140</v>
          </cell>
        </row>
        <row r="56">
          <cell r="A56" t="str">
            <v>AM NON-OPS</v>
          </cell>
          <cell r="B56" t="str">
            <v>BUS INTGRTN</v>
          </cell>
          <cell r="C56" t="str">
            <v>None</v>
          </cell>
          <cell r="D56" t="str">
            <v>Carleton,George A</v>
          </cell>
          <cell r="E56" t="str">
            <v>Christie,William G</v>
          </cell>
          <cell r="F56">
            <v>181807</v>
          </cell>
          <cell r="G56" t="str">
            <v>Mistry,Bav</v>
          </cell>
          <cell r="I56">
            <v>18</v>
          </cell>
          <cell r="J56">
            <v>16</v>
          </cell>
          <cell r="K56">
            <v>52.5</v>
          </cell>
          <cell r="L56">
            <v>38.5</v>
          </cell>
          <cell r="M56">
            <v>15</v>
          </cell>
          <cell r="O56">
            <v>140</v>
          </cell>
        </row>
        <row r="57">
          <cell r="A57" t="str">
            <v>AM NON-OPS</v>
          </cell>
          <cell r="B57" t="str">
            <v>BUS INTGRTN</v>
          </cell>
          <cell r="C57" t="str">
            <v>None</v>
          </cell>
          <cell r="D57" t="str">
            <v>Carleton,George A</v>
          </cell>
          <cell r="E57" t="str">
            <v>Christie,William G</v>
          </cell>
          <cell r="F57">
            <v>316036</v>
          </cell>
          <cell r="G57" t="str">
            <v>Ens,Rick</v>
          </cell>
          <cell r="I57">
            <v>44</v>
          </cell>
          <cell r="J57">
            <v>11</v>
          </cell>
          <cell r="K57">
            <v>69.5</v>
          </cell>
          <cell r="L57">
            <v>5</v>
          </cell>
          <cell r="M57">
            <v>10.5</v>
          </cell>
          <cell r="O57">
            <v>140</v>
          </cell>
        </row>
        <row r="58">
          <cell r="A58" t="str">
            <v>AM NON-OPS</v>
          </cell>
          <cell r="B58" t="str">
            <v>BUS INTGRTN</v>
          </cell>
          <cell r="C58" t="str">
            <v>None</v>
          </cell>
          <cell r="D58" t="str">
            <v>Carleton,George A</v>
          </cell>
          <cell r="E58" t="str">
            <v>Christie,William G</v>
          </cell>
          <cell r="F58">
            <v>560875</v>
          </cell>
          <cell r="G58" t="str">
            <v>Oukes,Corrie</v>
          </cell>
          <cell r="J58">
            <v>2</v>
          </cell>
          <cell r="K58">
            <v>99.5</v>
          </cell>
          <cell r="L58">
            <v>38.5</v>
          </cell>
          <cell r="O58">
            <v>140</v>
          </cell>
        </row>
        <row r="59">
          <cell r="A59" t="str">
            <v>AM NON-OPS</v>
          </cell>
          <cell r="B59" t="str">
            <v>BUS INTGRTN</v>
          </cell>
          <cell r="C59" t="str">
            <v>None</v>
          </cell>
          <cell r="D59" t="str">
            <v>Carleton,George A</v>
          </cell>
          <cell r="E59" t="str">
            <v>Christie,William G</v>
          </cell>
          <cell r="F59">
            <v>568113</v>
          </cell>
          <cell r="G59" t="str">
            <v>Berardi,Rob</v>
          </cell>
          <cell r="I59">
            <v>71</v>
          </cell>
          <cell r="J59">
            <v>31</v>
          </cell>
          <cell r="K59">
            <v>17</v>
          </cell>
          <cell r="L59">
            <v>3</v>
          </cell>
          <cell r="M59">
            <v>18</v>
          </cell>
          <cell r="O59">
            <v>140</v>
          </cell>
        </row>
        <row r="60">
          <cell r="A60" t="str">
            <v>AM NON-OPS</v>
          </cell>
          <cell r="B60" t="str">
            <v>BUS INTGRTN</v>
          </cell>
          <cell r="C60" t="str">
            <v>None</v>
          </cell>
          <cell r="D60" t="str">
            <v>Carleton,George A</v>
          </cell>
          <cell r="E60" t="str">
            <v>Christie,William G</v>
          </cell>
          <cell r="F60">
            <v>774844</v>
          </cell>
          <cell r="G60" t="str">
            <v>Mavins,Brad</v>
          </cell>
          <cell r="I60">
            <v>35.5</v>
          </cell>
          <cell r="J60">
            <v>37.5</v>
          </cell>
          <cell r="K60">
            <v>41</v>
          </cell>
          <cell r="L60">
            <v>32</v>
          </cell>
          <cell r="M60">
            <v>14</v>
          </cell>
          <cell r="O60">
            <v>160</v>
          </cell>
        </row>
        <row r="61">
          <cell r="A61" t="str">
            <v>AM NON-OPS</v>
          </cell>
          <cell r="B61" t="str">
            <v>BUS INTGRTN</v>
          </cell>
          <cell r="C61" t="str">
            <v>None</v>
          </cell>
          <cell r="D61" t="str">
            <v>Carleton,George A</v>
          </cell>
          <cell r="E61" t="str">
            <v>Christie,William G</v>
          </cell>
          <cell r="F61">
            <v>816781</v>
          </cell>
          <cell r="G61" t="str">
            <v>Young,Wayne</v>
          </cell>
          <cell r="I61">
            <v>1</v>
          </cell>
          <cell r="J61">
            <v>14</v>
          </cell>
          <cell r="K61">
            <v>99</v>
          </cell>
          <cell r="L61">
            <v>7</v>
          </cell>
          <cell r="M61">
            <v>19</v>
          </cell>
          <cell r="O61">
            <v>140</v>
          </cell>
        </row>
        <row r="62">
          <cell r="A62" t="str">
            <v>AM NON-OPS</v>
          </cell>
          <cell r="B62" t="str">
            <v>BUS INTGRTN</v>
          </cell>
          <cell r="C62" t="str">
            <v>None</v>
          </cell>
          <cell r="D62" t="str">
            <v>Carleton,George A</v>
          </cell>
          <cell r="E62" t="str">
            <v>Thompson,Kevin R</v>
          </cell>
          <cell r="F62">
            <v>178455</v>
          </cell>
          <cell r="G62" t="str">
            <v>Gaydukevych,Natalia</v>
          </cell>
          <cell r="I62">
            <v>27</v>
          </cell>
          <cell r="J62">
            <v>27.52</v>
          </cell>
          <cell r="K62">
            <v>31</v>
          </cell>
          <cell r="L62">
            <v>23.48</v>
          </cell>
          <cell r="M62">
            <v>31</v>
          </cell>
          <cell r="O62">
            <v>140</v>
          </cell>
        </row>
        <row r="63">
          <cell r="A63" t="str">
            <v>AM NON-OPS</v>
          </cell>
          <cell r="B63" t="str">
            <v>BUS INTGRTN</v>
          </cell>
          <cell r="C63" t="str">
            <v>None</v>
          </cell>
          <cell r="D63" t="str">
            <v>Carleton,George A</v>
          </cell>
          <cell r="E63" t="str">
            <v>Thompson,Kevin R</v>
          </cell>
          <cell r="F63">
            <v>183080</v>
          </cell>
          <cell r="G63" t="str">
            <v>Graham,Angela</v>
          </cell>
          <cell r="I63">
            <v>1</v>
          </cell>
          <cell r="J63">
            <v>1</v>
          </cell>
          <cell r="K63">
            <v>1</v>
          </cell>
          <cell r="L63">
            <v>1</v>
          </cell>
          <cell r="M63">
            <v>101</v>
          </cell>
          <cell r="O63">
            <v>105</v>
          </cell>
        </row>
        <row r="64">
          <cell r="A64" t="str">
            <v>AM NON-OPS</v>
          </cell>
          <cell r="B64" t="str">
            <v>BUS INTGRTN</v>
          </cell>
          <cell r="C64" t="str">
            <v>None</v>
          </cell>
          <cell r="D64" t="str">
            <v>Carleton,George A</v>
          </cell>
          <cell r="E64" t="str">
            <v>Thompson,Kevin R</v>
          </cell>
          <cell r="F64">
            <v>390061</v>
          </cell>
          <cell r="G64" t="str">
            <v>Scott,Allan Jack</v>
          </cell>
          <cell r="I64">
            <v>3</v>
          </cell>
          <cell r="J64">
            <v>5</v>
          </cell>
          <cell r="K64">
            <v>62</v>
          </cell>
          <cell r="L64">
            <v>47</v>
          </cell>
          <cell r="M64">
            <v>35</v>
          </cell>
          <cell r="O64">
            <v>152</v>
          </cell>
        </row>
        <row r="65">
          <cell r="A65" t="str">
            <v>AM NON-OPS</v>
          </cell>
          <cell r="B65" t="str">
            <v>BUS INTGRTN</v>
          </cell>
          <cell r="C65" t="str">
            <v>None</v>
          </cell>
          <cell r="D65" t="str">
            <v>Carleton,George A</v>
          </cell>
          <cell r="E65" t="str">
            <v>Thompson,Kevin R</v>
          </cell>
          <cell r="F65">
            <v>461552</v>
          </cell>
          <cell r="G65" t="str">
            <v>Puri,Ajay</v>
          </cell>
          <cell r="I65">
            <v>28.53</v>
          </cell>
          <cell r="J65">
            <v>31.94</v>
          </cell>
          <cell r="K65">
            <v>28.53</v>
          </cell>
          <cell r="L65">
            <v>25.01</v>
          </cell>
          <cell r="M65">
            <v>26</v>
          </cell>
          <cell r="O65">
            <v>140.01</v>
          </cell>
        </row>
        <row r="66">
          <cell r="A66" t="str">
            <v>AM NON-OPS</v>
          </cell>
          <cell r="B66" t="str">
            <v>BUS INTGRTN</v>
          </cell>
          <cell r="C66" t="str">
            <v>None</v>
          </cell>
          <cell r="D66" t="str">
            <v>Carleton,George A</v>
          </cell>
          <cell r="E66" t="str">
            <v>Vance,Steven</v>
          </cell>
          <cell r="F66">
            <v>183016</v>
          </cell>
          <cell r="G66" t="str">
            <v>Kerrigan,Olivia</v>
          </cell>
          <cell r="K66">
            <v>140</v>
          </cell>
          <cell r="O66">
            <v>140</v>
          </cell>
        </row>
        <row r="67">
          <cell r="A67" t="str">
            <v>AM NON-OPS</v>
          </cell>
          <cell r="B67" t="str">
            <v>BUS INTGRTN</v>
          </cell>
          <cell r="C67" t="str">
            <v>None</v>
          </cell>
          <cell r="D67" t="str">
            <v>Hubert,Oded N</v>
          </cell>
          <cell r="E67" t="str">
            <v>Penstone,Mike</v>
          </cell>
          <cell r="F67">
            <v>492940</v>
          </cell>
          <cell r="G67" t="str">
            <v>Venutolo,Vito</v>
          </cell>
          <cell r="I67">
            <v>11</v>
          </cell>
          <cell r="J67">
            <v>61</v>
          </cell>
          <cell r="L67">
            <v>50</v>
          </cell>
          <cell r="M67">
            <v>18</v>
          </cell>
          <cell r="O67">
            <v>140</v>
          </cell>
        </row>
        <row r="68">
          <cell r="A68" t="str">
            <v>AM NON-OPS</v>
          </cell>
          <cell r="B68" t="str">
            <v>BUS INTGRTN</v>
          </cell>
          <cell r="C68" t="str">
            <v>None</v>
          </cell>
          <cell r="D68" t="str">
            <v>Marcello,Carmine</v>
          </cell>
          <cell r="E68" t="str">
            <v>Singh,Bob</v>
          </cell>
          <cell r="F68">
            <v>196462</v>
          </cell>
          <cell r="G68" t="str">
            <v>Wagner,Mary</v>
          </cell>
          <cell r="K68">
            <v>120.5</v>
          </cell>
          <cell r="M68">
            <v>19.5</v>
          </cell>
          <cell r="O68">
            <v>140</v>
          </cell>
        </row>
        <row r="69">
          <cell r="A69" t="str">
            <v>AM NON-OPS</v>
          </cell>
          <cell r="B69" t="str">
            <v>CST CON &amp; BR</v>
          </cell>
          <cell r="C69" t="str">
            <v>None</v>
          </cell>
          <cell r="D69" t="str">
            <v>Patterson,Jim</v>
          </cell>
          <cell r="E69" t="str">
            <v>Barrie,Dave</v>
          </cell>
          <cell r="F69">
            <v>477813</v>
          </cell>
          <cell r="G69" t="str">
            <v>Patterson,Jim</v>
          </cell>
          <cell r="I69">
            <v>110</v>
          </cell>
          <cell r="J69">
            <v>10</v>
          </cell>
          <cell r="O69">
            <v>120</v>
          </cell>
        </row>
        <row r="70">
          <cell r="A70" t="str">
            <v>AM NON-OPS</v>
          </cell>
          <cell r="B70" t="str">
            <v>CST CON &amp; BR</v>
          </cell>
          <cell r="C70" t="str">
            <v>None</v>
          </cell>
          <cell r="D70" t="str">
            <v>Patterson,Jim</v>
          </cell>
          <cell r="E70" t="str">
            <v>Patterson,Jim</v>
          </cell>
          <cell r="F70">
            <v>112231</v>
          </cell>
          <cell r="G70" t="str">
            <v>Taylor,Joe</v>
          </cell>
          <cell r="I70">
            <v>87</v>
          </cell>
          <cell r="J70">
            <v>7</v>
          </cell>
          <cell r="K70">
            <v>28.5</v>
          </cell>
          <cell r="L70">
            <v>4.5</v>
          </cell>
          <cell r="M70">
            <v>28</v>
          </cell>
          <cell r="O70">
            <v>155</v>
          </cell>
        </row>
        <row r="71">
          <cell r="A71" t="str">
            <v>AM NON-OPS</v>
          </cell>
          <cell r="B71" t="str">
            <v>CST CON &amp; BR</v>
          </cell>
          <cell r="C71" t="str">
            <v>None</v>
          </cell>
          <cell r="D71" t="str">
            <v>Patterson,Jim</v>
          </cell>
          <cell r="E71" t="str">
            <v>Patterson,Jim</v>
          </cell>
          <cell r="F71">
            <v>112413</v>
          </cell>
          <cell r="G71" t="str">
            <v>Longlade,Marty</v>
          </cell>
          <cell r="I71">
            <v>39</v>
          </cell>
          <cell r="J71">
            <v>50.5</v>
          </cell>
          <cell r="K71">
            <v>15</v>
          </cell>
          <cell r="L71">
            <v>9</v>
          </cell>
          <cell r="M71">
            <v>26.5</v>
          </cell>
          <cell r="O71">
            <v>140</v>
          </cell>
        </row>
        <row r="72">
          <cell r="A72" t="str">
            <v>AM NON-OPS</v>
          </cell>
          <cell r="B72" t="str">
            <v>CST CON &amp; BR</v>
          </cell>
          <cell r="C72" t="str">
            <v>None</v>
          </cell>
          <cell r="D72" t="str">
            <v>Patterson,Jim</v>
          </cell>
          <cell r="E72" t="str">
            <v>Patterson,Jim</v>
          </cell>
          <cell r="F72">
            <v>175871</v>
          </cell>
          <cell r="G72" t="str">
            <v>Dafoe,Darryl</v>
          </cell>
          <cell r="I72">
            <v>100</v>
          </cell>
          <cell r="K72">
            <v>40</v>
          </cell>
          <cell r="O72">
            <v>140</v>
          </cell>
        </row>
        <row r="73">
          <cell r="A73" t="str">
            <v>AM NON-OPS</v>
          </cell>
          <cell r="B73" t="str">
            <v>CST CON &amp; BR</v>
          </cell>
          <cell r="C73" t="str">
            <v>None</v>
          </cell>
          <cell r="D73" t="str">
            <v>Patterson,Jim</v>
          </cell>
          <cell r="E73" t="str">
            <v>Patterson,Jim</v>
          </cell>
          <cell r="F73">
            <v>179290</v>
          </cell>
          <cell r="G73" t="str">
            <v>Landgraff,Colleen</v>
          </cell>
          <cell r="I73">
            <v>75</v>
          </cell>
          <cell r="K73">
            <v>30</v>
          </cell>
          <cell r="O73">
            <v>105</v>
          </cell>
        </row>
        <row r="74">
          <cell r="A74" t="str">
            <v>AM NON-OPS</v>
          </cell>
          <cell r="B74" t="str">
            <v>CST CON &amp; BR</v>
          </cell>
          <cell r="C74" t="str">
            <v>None</v>
          </cell>
          <cell r="D74" t="str">
            <v>Patterson,Jim</v>
          </cell>
          <cell r="E74" t="str">
            <v>Patterson,Jim</v>
          </cell>
          <cell r="F74">
            <v>183055</v>
          </cell>
          <cell r="G74" t="str">
            <v>Buehlow,Carey</v>
          </cell>
          <cell r="I74">
            <v>140</v>
          </cell>
          <cell r="O74">
            <v>140</v>
          </cell>
        </row>
        <row r="75">
          <cell r="A75" t="str">
            <v>AM NON-OPS</v>
          </cell>
          <cell r="B75" t="str">
            <v>CST CON &amp; BR</v>
          </cell>
          <cell r="C75" t="str">
            <v>None</v>
          </cell>
          <cell r="D75" t="str">
            <v>Patterson,Jim</v>
          </cell>
          <cell r="E75" t="str">
            <v>Patterson,Jim</v>
          </cell>
          <cell r="F75">
            <v>234024</v>
          </cell>
          <cell r="G75" t="str">
            <v>Urbanowicz,Alex</v>
          </cell>
          <cell r="I75">
            <v>10.5</v>
          </cell>
          <cell r="J75">
            <v>37</v>
          </cell>
          <cell r="K75">
            <v>11</v>
          </cell>
          <cell r="L75">
            <v>18.5</v>
          </cell>
          <cell r="M75">
            <v>28</v>
          </cell>
          <cell r="O75">
            <v>105</v>
          </cell>
        </row>
        <row r="76">
          <cell r="A76" t="str">
            <v>AM NON-OPS</v>
          </cell>
          <cell r="B76" t="str">
            <v>CST CON &amp; BR</v>
          </cell>
          <cell r="C76" t="str">
            <v>None</v>
          </cell>
          <cell r="D76" t="str">
            <v>Patterson,Jim</v>
          </cell>
          <cell r="E76" t="str">
            <v>Patterson,Jim</v>
          </cell>
          <cell r="F76">
            <v>267295</v>
          </cell>
          <cell r="G76" t="str">
            <v>Collins,Leon</v>
          </cell>
          <cell r="I76">
            <v>105</v>
          </cell>
          <cell r="M76">
            <v>42</v>
          </cell>
          <cell r="O76">
            <v>147</v>
          </cell>
        </row>
        <row r="77">
          <cell r="A77" t="str">
            <v>AM NON-OPS</v>
          </cell>
          <cell r="B77" t="str">
            <v>CST CON &amp; BR</v>
          </cell>
          <cell r="C77" t="str">
            <v>None</v>
          </cell>
          <cell r="D77" t="str">
            <v>Patterson,Jim</v>
          </cell>
          <cell r="E77" t="str">
            <v>Patterson,Jim</v>
          </cell>
          <cell r="F77">
            <v>270340</v>
          </cell>
          <cell r="G77" t="str">
            <v>Dafoe,Stan</v>
          </cell>
          <cell r="I77">
            <v>40</v>
          </cell>
          <cell r="J77">
            <v>64</v>
          </cell>
          <cell r="K77">
            <v>13</v>
          </cell>
          <cell r="L77">
            <v>6</v>
          </cell>
          <cell r="M77">
            <v>17</v>
          </cell>
          <cell r="O77">
            <v>140</v>
          </cell>
        </row>
        <row r="78">
          <cell r="A78" t="str">
            <v>AM NON-OPS</v>
          </cell>
          <cell r="B78" t="str">
            <v>CST CON &amp; BR</v>
          </cell>
          <cell r="C78" t="str">
            <v>None</v>
          </cell>
          <cell r="D78" t="str">
            <v>Patterson,Jim</v>
          </cell>
          <cell r="E78" t="str">
            <v>Patterson,Jim</v>
          </cell>
          <cell r="F78">
            <v>273392</v>
          </cell>
          <cell r="G78" t="str">
            <v>Davidson,Robert</v>
          </cell>
          <cell r="I78">
            <v>25</v>
          </cell>
          <cell r="J78">
            <v>60.5</v>
          </cell>
          <cell r="K78">
            <v>10.5</v>
          </cell>
          <cell r="L78">
            <v>5</v>
          </cell>
          <cell r="M78">
            <v>39</v>
          </cell>
          <cell r="O78">
            <v>140</v>
          </cell>
        </row>
        <row r="79">
          <cell r="A79" t="str">
            <v>AM NON-OPS</v>
          </cell>
          <cell r="B79" t="str">
            <v>CST CON &amp; BR</v>
          </cell>
          <cell r="C79" t="str">
            <v>None</v>
          </cell>
          <cell r="D79" t="str">
            <v>Patterson,Jim</v>
          </cell>
          <cell r="E79" t="str">
            <v>Patterson,Jim</v>
          </cell>
          <cell r="F79">
            <v>287273</v>
          </cell>
          <cell r="G79" t="str">
            <v>Hakkarainen,Timo</v>
          </cell>
          <cell r="I79">
            <v>51</v>
          </cell>
          <cell r="J79">
            <v>71</v>
          </cell>
          <cell r="K79">
            <v>1</v>
          </cell>
          <cell r="L79">
            <v>1</v>
          </cell>
          <cell r="M79">
            <v>16</v>
          </cell>
          <cell r="O79">
            <v>140</v>
          </cell>
        </row>
        <row r="80">
          <cell r="A80" t="str">
            <v>AM NON-OPS</v>
          </cell>
          <cell r="B80" t="str">
            <v>CST CON &amp; BR</v>
          </cell>
          <cell r="C80" t="str">
            <v>None</v>
          </cell>
          <cell r="D80" t="str">
            <v>Patterson,Jim</v>
          </cell>
          <cell r="E80" t="str">
            <v>Patterson,Jim</v>
          </cell>
          <cell r="F80">
            <v>324086</v>
          </cell>
          <cell r="G80" t="str">
            <v>Reynolds,Derek</v>
          </cell>
          <cell r="I80">
            <v>24</v>
          </cell>
          <cell r="J80">
            <v>16</v>
          </cell>
          <cell r="K80">
            <v>24</v>
          </cell>
          <cell r="L80">
            <v>16</v>
          </cell>
          <cell r="O80">
            <v>80</v>
          </cell>
        </row>
        <row r="81">
          <cell r="A81" t="str">
            <v>AM NON-OPS</v>
          </cell>
          <cell r="B81" t="str">
            <v>CST CON &amp; BR</v>
          </cell>
          <cell r="C81" t="str">
            <v>None</v>
          </cell>
          <cell r="D81" t="str">
            <v>Patterson,Jim</v>
          </cell>
          <cell r="E81" t="str">
            <v>Patterson,Jim</v>
          </cell>
          <cell r="F81">
            <v>452340</v>
          </cell>
          <cell r="G81" t="str">
            <v>Pesant,Bob</v>
          </cell>
          <cell r="I81">
            <v>22</v>
          </cell>
          <cell r="K81">
            <v>13</v>
          </cell>
          <cell r="O81">
            <v>35</v>
          </cell>
        </row>
        <row r="82">
          <cell r="A82" t="str">
            <v>AM NON-OPS</v>
          </cell>
          <cell r="B82" t="str">
            <v>CST CON &amp; BR</v>
          </cell>
          <cell r="C82" t="str">
            <v>None</v>
          </cell>
          <cell r="D82" t="str">
            <v>Patterson,Jim</v>
          </cell>
          <cell r="E82" t="str">
            <v>Patterson,Jim</v>
          </cell>
          <cell r="F82">
            <v>493682</v>
          </cell>
          <cell r="G82" t="str">
            <v>Choy,Maurice</v>
          </cell>
          <cell r="J82">
            <v>102</v>
          </cell>
          <cell r="M82">
            <v>38</v>
          </cell>
          <cell r="O82">
            <v>140</v>
          </cell>
        </row>
        <row r="83">
          <cell r="A83" t="str">
            <v>AM NON-OPS</v>
          </cell>
          <cell r="B83" t="str">
            <v>CST CON &amp; BR</v>
          </cell>
          <cell r="C83" t="str">
            <v>None</v>
          </cell>
          <cell r="D83" t="str">
            <v>Patterson,Jim</v>
          </cell>
          <cell r="E83" t="str">
            <v>Patterson,Jim</v>
          </cell>
          <cell r="F83">
            <v>684600</v>
          </cell>
          <cell r="G83" t="str">
            <v>Lesychyn,Michael</v>
          </cell>
          <cell r="I83">
            <v>115.5</v>
          </cell>
          <cell r="K83">
            <v>21</v>
          </cell>
          <cell r="M83">
            <v>3.5</v>
          </cell>
          <cell r="O83">
            <v>140</v>
          </cell>
        </row>
        <row r="84">
          <cell r="A84" t="str">
            <v>AM NON-OPS</v>
          </cell>
          <cell r="B84" t="str">
            <v>CST CON &amp; BR</v>
          </cell>
          <cell r="C84" t="str">
            <v>None</v>
          </cell>
          <cell r="D84" t="str">
            <v>Patterson,Jim</v>
          </cell>
          <cell r="E84" t="str">
            <v>Patterson,Jim</v>
          </cell>
          <cell r="F84">
            <v>685531</v>
          </cell>
          <cell r="G84" t="str">
            <v>Ritchie,Michael D.</v>
          </cell>
          <cell r="I84">
            <v>7.5</v>
          </cell>
          <cell r="J84">
            <v>17.5</v>
          </cell>
          <cell r="K84">
            <v>11</v>
          </cell>
          <cell r="L84">
            <v>7</v>
          </cell>
          <cell r="O84">
            <v>43</v>
          </cell>
        </row>
        <row r="85">
          <cell r="A85" t="str">
            <v>AM NON-OPS</v>
          </cell>
          <cell r="B85" t="str">
            <v>CST CON &amp; BR</v>
          </cell>
          <cell r="C85" t="str">
            <v>None</v>
          </cell>
          <cell r="D85" t="str">
            <v>Patterson,Jim</v>
          </cell>
          <cell r="E85" t="str">
            <v>Patterson,Jim</v>
          </cell>
          <cell r="F85">
            <v>703206</v>
          </cell>
          <cell r="G85" t="str">
            <v>Tomlinson,Jeff</v>
          </cell>
          <cell r="I85">
            <v>2</v>
          </cell>
          <cell r="K85">
            <v>130</v>
          </cell>
          <cell r="M85">
            <v>8</v>
          </cell>
          <cell r="O85">
            <v>140</v>
          </cell>
        </row>
        <row r="86">
          <cell r="A86" t="str">
            <v>AM NON-OPS</v>
          </cell>
          <cell r="B86" t="str">
            <v>CST CON &amp; BR</v>
          </cell>
          <cell r="C86" t="str">
            <v>None</v>
          </cell>
          <cell r="D86" t="str">
            <v>Patterson,Jim</v>
          </cell>
          <cell r="E86" t="str">
            <v>Patterson,Jim</v>
          </cell>
          <cell r="F86">
            <v>881580</v>
          </cell>
          <cell r="G86" t="str">
            <v>Carter,Tammy</v>
          </cell>
          <cell r="M86">
            <v>35</v>
          </cell>
          <cell r="O86">
            <v>35</v>
          </cell>
        </row>
        <row r="87">
          <cell r="A87" t="str">
            <v>AM NON-OPS</v>
          </cell>
          <cell r="B87" t="str">
            <v>CST CON &amp; BR</v>
          </cell>
          <cell r="C87" t="str">
            <v>None</v>
          </cell>
          <cell r="D87" t="str">
            <v>Patterson,Jim</v>
          </cell>
          <cell r="E87" t="str">
            <v>Patterson,Jim</v>
          </cell>
          <cell r="F87">
            <v>959560</v>
          </cell>
          <cell r="G87" t="str">
            <v>Fischer,Arthur</v>
          </cell>
          <cell r="I87">
            <v>11</v>
          </cell>
          <cell r="J87">
            <v>14</v>
          </cell>
          <cell r="K87">
            <v>6</v>
          </cell>
          <cell r="L87">
            <v>7</v>
          </cell>
          <cell r="O87">
            <v>38</v>
          </cell>
        </row>
        <row r="88">
          <cell r="A88" t="str">
            <v>AM NON-OPS</v>
          </cell>
          <cell r="B88" t="str">
            <v>INVSTMT PLNG</v>
          </cell>
          <cell r="D88" t="str">
            <v>Smith,Wayne</v>
          </cell>
          <cell r="F88">
            <v>179751</v>
          </cell>
          <cell r="G88" t="str">
            <v>Denise Compostella</v>
          </cell>
          <cell r="I88">
            <v>122</v>
          </cell>
          <cell r="J88">
            <v>2</v>
          </cell>
          <cell r="K88">
            <v>20</v>
          </cell>
          <cell r="M88">
            <v>15.5</v>
          </cell>
          <cell r="O88">
            <v>159.5</v>
          </cell>
        </row>
        <row r="89">
          <cell r="A89" t="str">
            <v>AM NON-OPS</v>
          </cell>
          <cell r="B89" t="str">
            <v>INVSTMT PLNG</v>
          </cell>
          <cell r="D89" t="str">
            <v>Smith,Wayne</v>
          </cell>
          <cell r="F89">
            <v>322406</v>
          </cell>
          <cell r="G89" t="str">
            <v>Patricia McDermott</v>
          </cell>
          <cell r="I89">
            <v>30.5</v>
          </cell>
          <cell r="J89">
            <v>30.5</v>
          </cell>
          <cell r="K89">
            <v>31</v>
          </cell>
          <cell r="L89">
            <v>30.5</v>
          </cell>
          <cell r="M89">
            <v>17.5</v>
          </cell>
          <cell r="O89">
            <v>140</v>
          </cell>
        </row>
        <row r="90">
          <cell r="A90" t="str">
            <v>AM NON-OPS</v>
          </cell>
          <cell r="B90" t="str">
            <v>INVSTMT PLNG</v>
          </cell>
          <cell r="C90" t="str">
            <v>DIRECTOR</v>
          </cell>
          <cell r="D90" t="str">
            <v>Smith,Wayne</v>
          </cell>
          <cell r="E90" t="str">
            <v>Barrie,Dave</v>
          </cell>
          <cell r="F90">
            <v>221746</v>
          </cell>
          <cell r="G90" t="str">
            <v>Smith,Wayne</v>
          </cell>
          <cell r="I90">
            <v>54</v>
          </cell>
          <cell r="J90">
            <v>49</v>
          </cell>
          <cell r="K90">
            <v>41</v>
          </cell>
          <cell r="L90">
            <v>28</v>
          </cell>
          <cell r="O90">
            <v>172</v>
          </cell>
        </row>
        <row r="91">
          <cell r="A91" t="str">
            <v>AM NON-OPS</v>
          </cell>
          <cell r="B91" t="str">
            <v>INVSTMT PLNG</v>
          </cell>
          <cell r="C91" t="str">
            <v>DIRECTOR</v>
          </cell>
          <cell r="D91" t="str">
            <v>Smith,Wayne</v>
          </cell>
          <cell r="E91" t="str">
            <v>Smith,Wayne</v>
          </cell>
          <cell r="F91">
            <v>714742</v>
          </cell>
          <cell r="G91" t="str">
            <v>Ashby,Carol</v>
          </cell>
          <cell r="O91">
            <v>0</v>
          </cell>
        </row>
        <row r="92">
          <cell r="A92" t="str">
            <v>AM NON-OPS</v>
          </cell>
          <cell r="B92" t="str">
            <v>INVSTMT PLNG</v>
          </cell>
          <cell r="C92" t="str">
            <v>LINES &amp; ROW</v>
          </cell>
          <cell r="D92" t="str">
            <v>Smith,Wayne</v>
          </cell>
          <cell r="E92" t="str">
            <v>Altomare,Carm</v>
          </cell>
          <cell r="F92">
            <v>208166</v>
          </cell>
          <cell r="G92" t="str">
            <v>Andre,Henry</v>
          </cell>
          <cell r="J92">
            <v>16</v>
          </cell>
          <cell r="K92">
            <v>94</v>
          </cell>
          <cell r="L92">
            <v>23</v>
          </cell>
          <cell r="M92">
            <v>7</v>
          </cell>
          <cell r="O92">
            <v>140</v>
          </cell>
        </row>
        <row r="93">
          <cell r="A93" t="str">
            <v>AM NON-OPS</v>
          </cell>
          <cell r="B93" t="str">
            <v>INVSTMT PLNG</v>
          </cell>
          <cell r="C93" t="str">
            <v>LINES &amp; ROW</v>
          </cell>
          <cell r="D93" t="str">
            <v>Smith,Wayne</v>
          </cell>
          <cell r="E93" t="str">
            <v>Juhn,George</v>
          </cell>
          <cell r="F93">
            <v>179393</v>
          </cell>
          <cell r="G93" t="str">
            <v>Medeiros,Michael</v>
          </cell>
          <cell r="I93">
            <v>76</v>
          </cell>
          <cell r="J93">
            <v>50</v>
          </cell>
          <cell r="M93">
            <v>14</v>
          </cell>
          <cell r="O93">
            <v>140</v>
          </cell>
        </row>
        <row r="94">
          <cell r="A94" t="str">
            <v>AM NON-OPS</v>
          </cell>
          <cell r="B94" t="str">
            <v>INVSTMT PLNG</v>
          </cell>
          <cell r="C94" t="str">
            <v>LINES &amp; ROW</v>
          </cell>
          <cell r="D94" t="str">
            <v>Smith,Wayne</v>
          </cell>
          <cell r="E94" t="str">
            <v>Juhn,George</v>
          </cell>
          <cell r="F94">
            <v>179725</v>
          </cell>
          <cell r="G94" t="str">
            <v>Mammoliti,Fred</v>
          </cell>
          <cell r="I94">
            <v>6</v>
          </cell>
          <cell r="K94">
            <v>39</v>
          </cell>
          <cell r="L94">
            <v>25</v>
          </cell>
          <cell r="O94">
            <v>70</v>
          </cell>
        </row>
        <row r="95">
          <cell r="A95" t="str">
            <v>AM NON-OPS</v>
          </cell>
          <cell r="B95" t="str">
            <v>INVSTMT PLNG</v>
          </cell>
          <cell r="C95" t="str">
            <v>LINES &amp; ROW</v>
          </cell>
          <cell r="D95" t="str">
            <v>Smith,Wayne</v>
          </cell>
          <cell r="E95" t="str">
            <v>Juhn,George</v>
          </cell>
          <cell r="F95">
            <v>182207</v>
          </cell>
          <cell r="G95" t="str">
            <v>Khan,Azhar</v>
          </cell>
          <cell r="I95">
            <v>141.5</v>
          </cell>
          <cell r="O95">
            <v>141.5</v>
          </cell>
        </row>
        <row r="96">
          <cell r="A96" t="str">
            <v>AM NON-OPS</v>
          </cell>
          <cell r="B96" t="str">
            <v>INVSTMT PLNG</v>
          </cell>
          <cell r="C96" t="str">
            <v>LINES &amp; ROW</v>
          </cell>
          <cell r="D96" t="str">
            <v>Smith,Wayne</v>
          </cell>
          <cell r="E96" t="str">
            <v>Juhn,George</v>
          </cell>
          <cell r="F96">
            <v>182635</v>
          </cell>
          <cell r="G96" t="str">
            <v>Bajwa,Faraz</v>
          </cell>
          <cell r="I96">
            <v>70</v>
          </cell>
          <cell r="J96">
            <v>70</v>
          </cell>
          <cell r="O96">
            <v>140</v>
          </cell>
        </row>
        <row r="97">
          <cell r="A97" t="str">
            <v>AM NON-OPS</v>
          </cell>
          <cell r="B97" t="str">
            <v>INVSTMT PLNG</v>
          </cell>
          <cell r="C97" t="str">
            <v>LINES &amp; ROW</v>
          </cell>
          <cell r="D97" t="str">
            <v>Smith,Wayne</v>
          </cell>
          <cell r="E97" t="str">
            <v>Juhn,George</v>
          </cell>
          <cell r="F97">
            <v>182976</v>
          </cell>
          <cell r="G97" t="str">
            <v>Monga,Nirmit</v>
          </cell>
          <cell r="J97">
            <v>105</v>
          </cell>
          <cell r="O97">
            <v>105</v>
          </cell>
        </row>
        <row r="98">
          <cell r="A98" t="str">
            <v>AM NON-OPS</v>
          </cell>
          <cell r="B98" t="str">
            <v>INVSTMT PLNG</v>
          </cell>
          <cell r="C98" t="str">
            <v>LINES &amp; ROW</v>
          </cell>
          <cell r="D98" t="str">
            <v>Smith,Wayne</v>
          </cell>
          <cell r="E98" t="str">
            <v>Juhn,George</v>
          </cell>
          <cell r="F98">
            <v>182996</v>
          </cell>
          <cell r="G98" t="str">
            <v>Ip,Wallace</v>
          </cell>
          <cell r="O98">
            <v>0</v>
          </cell>
        </row>
        <row r="99">
          <cell r="A99" t="str">
            <v>AM NON-OPS</v>
          </cell>
          <cell r="B99" t="str">
            <v>INVSTMT PLNG</v>
          </cell>
          <cell r="C99" t="str">
            <v>LINES &amp; ROW</v>
          </cell>
          <cell r="D99" t="str">
            <v>Smith,Wayne</v>
          </cell>
          <cell r="E99" t="str">
            <v>Juhn,George</v>
          </cell>
          <cell r="F99">
            <v>183026</v>
          </cell>
          <cell r="G99" t="str">
            <v>Miron,Melissa</v>
          </cell>
          <cell r="I99">
            <v>35</v>
          </cell>
          <cell r="J99">
            <v>35</v>
          </cell>
          <cell r="O99">
            <v>70</v>
          </cell>
        </row>
        <row r="100">
          <cell r="A100" t="str">
            <v>AM NON-OPS</v>
          </cell>
          <cell r="B100" t="str">
            <v>INVSTMT PLNG</v>
          </cell>
          <cell r="C100" t="str">
            <v>LINES &amp; ROW</v>
          </cell>
          <cell r="D100" t="str">
            <v>Smith,Wayne</v>
          </cell>
          <cell r="E100" t="str">
            <v>Juhn,George</v>
          </cell>
          <cell r="F100">
            <v>214270</v>
          </cell>
          <cell r="G100" t="str">
            <v>Hawkins,John</v>
          </cell>
          <cell r="I100">
            <v>25.5</v>
          </cell>
          <cell r="K100">
            <v>102</v>
          </cell>
          <cell r="M100">
            <v>12.5</v>
          </cell>
          <cell r="O100">
            <v>140</v>
          </cell>
        </row>
        <row r="101">
          <cell r="A101" t="str">
            <v>AM NON-OPS</v>
          </cell>
          <cell r="B101" t="str">
            <v>INVSTMT PLNG</v>
          </cell>
          <cell r="C101" t="str">
            <v>LINES &amp; ROW</v>
          </cell>
          <cell r="D101" t="str">
            <v>Smith,Wayne</v>
          </cell>
          <cell r="E101" t="str">
            <v>Juhn,George</v>
          </cell>
          <cell r="F101">
            <v>486493</v>
          </cell>
          <cell r="G101" t="str">
            <v>Dedlow,John</v>
          </cell>
          <cell r="I101">
            <v>140</v>
          </cell>
          <cell r="O101">
            <v>140</v>
          </cell>
        </row>
        <row r="102">
          <cell r="A102" t="str">
            <v>AM NON-OPS</v>
          </cell>
          <cell r="B102" t="str">
            <v>INVSTMT PLNG</v>
          </cell>
          <cell r="C102" t="str">
            <v>LINES &amp; ROW</v>
          </cell>
          <cell r="D102" t="str">
            <v>Smith,Wayne</v>
          </cell>
          <cell r="E102" t="str">
            <v>Juhn,George</v>
          </cell>
          <cell r="F102">
            <v>493696</v>
          </cell>
          <cell r="G102" t="str">
            <v>Colaco,Derick</v>
          </cell>
          <cell r="L102">
            <v>122.5</v>
          </cell>
          <cell r="M102">
            <v>17.5</v>
          </cell>
          <cell r="O102">
            <v>140</v>
          </cell>
        </row>
        <row r="103">
          <cell r="A103" t="str">
            <v>AM NON-OPS</v>
          </cell>
          <cell r="B103" t="str">
            <v>INVSTMT PLNG</v>
          </cell>
          <cell r="C103" t="str">
            <v>LINES &amp; ROW</v>
          </cell>
          <cell r="D103" t="str">
            <v>Smith,Wayne</v>
          </cell>
          <cell r="E103" t="str">
            <v>Juhn,George</v>
          </cell>
          <cell r="F103">
            <v>540015</v>
          </cell>
          <cell r="G103" t="str">
            <v>Haddock,Steve</v>
          </cell>
          <cell r="I103">
            <v>25</v>
          </cell>
          <cell r="J103">
            <v>33.5</v>
          </cell>
          <cell r="K103">
            <v>12</v>
          </cell>
          <cell r="L103">
            <v>8</v>
          </cell>
          <cell r="M103">
            <v>61.5</v>
          </cell>
          <cell r="O103">
            <v>140</v>
          </cell>
        </row>
        <row r="104">
          <cell r="A104" t="str">
            <v>AM NON-OPS</v>
          </cell>
          <cell r="B104" t="str">
            <v>INVSTMT PLNG</v>
          </cell>
          <cell r="C104" t="str">
            <v>LINES &amp; ROW</v>
          </cell>
          <cell r="D104" t="str">
            <v>Smith,Wayne</v>
          </cell>
          <cell r="E104" t="str">
            <v>Juhn,George</v>
          </cell>
          <cell r="F104">
            <v>667205</v>
          </cell>
          <cell r="G104" t="str">
            <v>Woodward,Stephen</v>
          </cell>
          <cell r="I104">
            <v>83</v>
          </cell>
          <cell r="J104">
            <v>69</v>
          </cell>
          <cell r="K104">
            <v>8</v>
          </cell>
          <cell r="O104">
            <v>160</v>
          </cell>
        </row>
        <row r="105">
          <cell r="A105" t="str">
            <v>AM NON-OPS</v>
          </cell>
          <cell r="B105" t="str">
            <v>INVSTMT PLNG</v>
          </cell>
          <cell r="C105" t="str">
            <v>LINES &amp; ROW</v>
          </cell>
          <cell r="D105" t="str">
            <v>Smith,Wayne</v>
          </cell>
          <cell r="E105" t="str">
            <v>Juhn,George</v>
          </cell>
          <cell r="F105">
            <v>716471</v>
          </cell>
          <cell r="G105" t="str">
            <v>Ierullo,Tony</v>
          </cell>
          <cell r="I105">
            <v>17.5</v>
          </cell>
          <cell r="J105">
            <v>17.5</v>
          </cell>
          <cell r="O105">
            <v>35</v>
          </cell>
        </row>
        <row r="106">
          <cell r="A106" t="str">
            <v>AM NON-OPS</v>
          </cell>
          <cell r="B106" t="str">
            <v>INVSTMT PLNG</v>
          </cell>
          <cell r="C106" t="str">
            <v>LINES &amp; ROW</v>
          </cell>
          <cell r="D106" t="str">
            <v>Smith,Wayne</v>
          </cell>
          <cell r="E106" t="str">
            <v>Juhn,George</v>
          </cell>
          <cell r="F106">
            <v>745430</v>
          </cell>
          <cell r="G106" t="str">
            <v>Howard,John</v>
          </cell>
          <cell r="K106">
            <v>94.5</v>
          </cell>
          <cell r="M106">
            <v>10.5</v>
          </cell>
          <cell r="O106">
            <v>105</v>
          </cell>
        </row>
        <row r="107">
          <cell r="A107" t="str">
            <v>AM NON-OPS</v>
          </cell>
          <cell r="B107" t="str">
            <v>INVSTMT PLNG</v>
          </cell>
          <cell r="C107" t="str">
            <v>LINES &amp; ROW</v>
          </cell>
          <cell r="D107" t="str">
            <v>Smith,Wayne</v>
          </cell>
          <cell r="E107" t="str">
            <v>Juhn,George</v>
          </cell>
          <cell r="F107" t="str">
            <v>e01830</v>
          </cell>
          <cell r="G107" t="str">
            <v>David Bellows</v>
          </cell>
          <cell r="J107">
            <v>148.5</v>
          </cell>
          <cell r="O107">
            <v>148.5</v>
          </cell>
        </row>
        <row r="108">
          <cell r="A108" t="str">
            <v>AM NON-OPS</v>
          </cell>
          <cell r="B108" t="str">
            <v>INVSTMT PLNG</v>
          </cell>
          <cell r="C108" t="str">
            <v>LINES &amp; ROW</v>
          </cell>
          <cell r="D108" t="str">
            <v>Smith,Wayne</v>
          </cell>
          <cell r="E108" t="str">
            <v>Juhn,George</v>
          </cell>
          <cell r="F108" t="str">
            <v>e02373</v>
          </cell>
          <cell r="G108" t="str">
            <v>Randy Murray</v>
          </cell>
          <cell r="J108">
            <v>141.5</v>
          </cell>
          <cell r="O108">
            <v>141.5</v>
          </cell>
        </row>
        <row r="109">
          <cell r="A109" t="str">
            <v>AM NON-OPS</v>
          </cell>
          <cell r="B109" t="str">
            <v>INVSTMT PLNG</v>
          </cell>
          <cell r="C109" t="str">
            <v>LINES &amp; ROW</v>
          </cell>
          <cell r="D109" t="str">
            <v>Smith,Wayne</v>
          </cell>
          <cell r="E109" t="str">
            <v>Smith,Wayne</v>
          </cell>
          <cell r="F109">
            <v>728714</v>
          </cell>
          <cell r="G109" t="str">
            <v>Juhn,George</v>
          </cell>
          <cell r="I109">
            <v>17</v>
          </cell>
          <cell r="J109">
            <v>15</v>
          </cell>
          <cell r="K109">
            <v>34</v>
          </cell>
          <cell r="L109">
            <v>18</v>
          </cell>
          <cell r="M109">
            <v>76</v>
          </cell>
          <cell r="O109">
            <v>160</v>
          </cell>
        </row>
        <row r="110">
          <cell r="A110" t="str">
            <v>AM NON-OPS</v>
          </cell>
          <cell r="B110" t="str">
            <v>INVSTMT PLNG</v>
          </cell>
          <cell r="C110" t="str">
            <v>PRGM IN &amp; SS</v>
          </cell>
          <cell r="D110" t="str">
            <v>Smith,Wayne</v>
          </cell>
          <cell r="E110" t="str">
            <v>Handfield,Ginette</v>
          </cell>
          <cell r="F110">
            <v>181220</v>
          </cell>
          <cell r="G110" t="str">
            <v>Dickinson,Kevin S.</v>
          </cell>
          <cell r="I110">
            <v>8.75</v>
          </cell>
          <cell r="J110">
            <v>8.75</v>
          </cell>
          <cell r="K110">
            <v>8.75</v>
          </cell>
          <cell r="L110">
            <v>8.75</v>
          </cell>
          <cell r="O110">
            <v>35</v>
          </cell>
        </row>
        <row r="111">
          <cell r="A111" t="str">
            <v>AM NON-OPS</v>
          </cell>
          <cell r="B111" t="str">
            <v>INVSTMT PLNG</v>
          </cell>
          <cell r="C111" t="str">
            <v>PRGM IN &amp; SS</v>
          </cell>
          <cell r="D111" t="str">
            <v>Smith,Wayne</v>
          </cell>
          <cell r="E111" t="str">
            <v>Handfield,Ginette</v>
          </cell>
          <cell r="F111">
            <v>181662</v>
          </cell>
          <cell r="G111" t="str">
            <v>Tang,Lianxiang</v>
          </cell>
          <cell r="I111">
            <v>35</v>
          </cell>
          <cell r="O111">
            <v>35</v>
          </cell>
        </row>
        <row r="112">
          <cell r="A112" t="str">
            <v>AM NON-OPS</v>
          </cell>
          <cell r="B112" t="str">
            <v>INVSTMT PLNG</v>
          </cell>
          <cell r="C112" t="str">
            <v>PRGM IN &amp; SS</v>
          </cell>
          <cell r="D112" t="str">
            <v>Smith,Wayne</v>
          </cell>
          <cell r="E112" t="str">
            <v>Handfield,Ginette</v>
          </cell>
          <cell r="F112">
            <v>181714</v>
          </cell>
          <cell r="G112" t="str">
            <v>Li,Chun</v>
          </cell>
          <cell r="I112">
            <v>117</v>
          </cell>
          <cell r="K112">
            <v>17.5</v>
          </cell>
          <cell r="M112">
            <v>5.5</v>
          </cell>
          <cell r="O112">
            <v>140</v>
          </cell>
        </row>
        <row r="113">
          <cell r="A113" t="str">
            <v>AM NON-OPS</v>
          </cell>
          <cell r="B113" t="str">
            <v>INVSTMT PLNG</v>
          </cell>
          <cell r="C113" t="str">
            <v>PRGM IN &amp; SS</v>
          </cell>
          <cell r="D113" t="str">
            <v>Smith,Wayne</v>
          </cell>
          <cell r="E113" t="str">
            <v>Handfield,Ginette</v>
          </cell>
          <cell r="F113">
            <v>183152</v>
          </cell>
          <cell r="G113" t="str">
            <v>Patricia Carianopol</v>
          </cell>
          <cell r="I113">
            <v>35</v>
          </cell>
          <cell r="J113">
            <v>35</v>
          </cell>
          <cell r="K113">
            <v>35</v>
          </cell>
          <cell r="L113">
            <v>35</v>
          </cell>
          <cell r="O113">
            <v>140</v>
          </cell>
        </row>
        <row r="114">
          <cell r="A114" t="str">
            <v>AM NON-OPS</v>
          </cell>
          <cell r="B114" t="str">
            <v>INVSTMT PLNG</v>
          </cell>
          <cell r="C114" t="str">
            <v>PRGM IN &amp; SS</v>
          </cell>
          <cell r="D114" t="str">
            <v>Smith,Wayne</v>
          </cell>
          <cell r="E114" t="str">
            <v>Handfield,Ginette</v>
          </cell>
          <cell r="F114">
            <v>314650</v>
          </cell>
          <cell r="G114" t="str">
            <v>Holt,Allison</v>
          </cell>
          <cell r="I114">
            <v>24.5</v>
          </cell>
          <cell r="J114">
            <v>24.5</v>
          </cell>
          <cell r="K114">
            <v>24.5</v>
          </cell>
          <cell r="L114">
            <v>24.5</v>
          </cell>
          <cell r="M114">
            <v>42</v>
          </cell>
          <cell r="O114">
            <v>140</v>
          </cell>
        </row>
        <row r="115">
          <cell r="A115" t="str">
            <v>AM NON-OPS</v>
          </cell>
          <cell r="B115" t="str">
            <v>INVSTMT PLNG</v>
          </cell>
          <cell r="C115" t="str">
            <v>PRGM IN &amp; SS</v>
          </cell>
          <cell r="D115" t="str">
            <v>Smith,Wayne</v>
          </cell>
          <cell r="E115" t="str">
            <v>Handfield,Ginette</v>
          </cell>
          <cell r="F115">
            <v>397901</v>
          </cell>
          <cell r="G115" t="str">
            <v>Looi,Chin-Tek</v>
          </cell>
          <cell r="I115">
            <v>8</v>
          </cell>
          <cell r="J115">
            <v>97</v>
          </cell>
          <cell r="M115">
            <v>35</v>
          </cell>
          <cell r="O115">
            <v>140</v>
          </cell>
        </row>
        <row r="116">
          <cell r="A116" t="str">
            <v>AM NON-OPS</v>
          </cell>
          <cell r="B116" t="str">
            <v>INVSTMT PLNG</v>
          </cell>
          <cell r="C116" t="str">
            <v>PRGM IN &amp; SS</v>
          </cell>
          <cell r="D116" t="str">
            <v>Smith,Wayne</v>
          </cell>
          <cell r="E116" t="str">
            <v>Handfield,Ginette</v>
          </cell>
          <cell r="F116">
            <v>641823</v>
          </cell>
          <cell r="G116" t="str">
            <v>Marti,Luis</v>
          </cell>
          <cell r="I116">
            <v>97</v>
          </cell>
          <cell r="K116">
            <v>22</v>
          </cell>
          <cell r="O116">
            <v>119</v>
          </cell>
        </row>
        <row r="117">
          <cell r="A117" t="str">
            <v>AM NON-OPS</v>
          </cell>
          <cell r="B117" t="str">
            <v>INVSTMT PLNG</v>
          </cell>
          <cell r="C117" t="str">
            <v>PRGM IN &amp; SS</v>
          </cell>
          <cell r="D117" t="str">
            <v>Smith,Wayne</v>
          </cell>
          <cell r="E117" t="str">
            <v>Handfield,Ginette</v>
          </cell>
          <cell r="F117">
            <v>994245</v>
          </cell>
          <cell r="G117" t="str">
            <v>Yan,Andrew</v>
          </cell>
          <cell r="I117">
            <v>140</v>
          </cell>
          <cell r="O117">
            <v>140</v>
          </cell>
        </row>
        <row r="118">
          <cell r="A118" t="str">
            <v>AM NON-OPS</v>
          </cell>
          <cell r="B118" t="str">
            <v>INVSTMT PLNG</v>
          </cell>
          <cell r="C118" t="str">
            <v>PRGM IN &amp; SS</v>
          </cell>
          <cell r="D118" t="str">
            <v>Smith,Wayne</v>
          </cell>
          <cell r="E118" t="str">
            <v>Smith,Wayne</v>
          </cell>
          <cell r="F118">
            <v>482580</v>
          </cell>
          <cell r="G118" t="str">
            <v>Handfield,Ginette</v>
          </cell>
          <cell r="I118">
            <v>27</v>
          </cell>
          <cell r="J118">
            <v>27.5</v>
          </cell>
          <cell r="K118">
            <v>31.5</v>
          </cell>
          <cell r="L118">
            <v>26.5</v>
          </cell>
          <cell r="M118">
            <v>73</v>
          </cell>
          <cell r="O118">
            <v>185.5</v>
          </cell>
        </row>
        <row r="119">
          <cell r="A119" t="str">
            <v>AM NON-OPS</v>
          </cell>
          <cell r="B119" t="str">
            <v>INVSTMT PLNG</v>
          </cell>
          <cell r="C119" t="str">
            <v>STN T&amp;D SUST</v>
          </cell>
          <cell r="D119" t="str">
            <v>Smith,Wayne</v>
          </cell>
          <cell r="E119" t="str">
            <v>Boland,Mike.M.D.</v>
          </cell>
          <cell r="F119">
            <v>321594</v>
          </cell>
          <cell r="G119" t="str">
            <v>Salter,Janice</v>
          </cell>
          <cell r="I119">
            <v>28.5</v>
          </cell>
          <cell r="J119">
            <v>25.5</v>
          </cell>
          <cell r="K119">
            <v>7</v>
          </cell>
          <cell r="L119">
            <v>2</v>
          </cell>
          <cell r="M119">
            <v>21</v>
          </cell>
          <cell r="O119">
            <v>84</v>
          </cell>
        </row>
        <row r="120">
          <cell r="A120" t="str">
            <v>AM NON-OPS</v>
          </cell>
          <cell r="B120" t="str">
            <v>INVSTMT PLNG</v>
          </cell>
          <cell r="C120" t="str">
            <v>STN T&amp;D SUST</v>
          </cell>
          <cell r="D120" t="str">
            <v>Smith,Wayne</v>
          </cell>
          <cell r="E120" t="str">
            <v>McMullen,Paul</v>
          </cell>
          <cell r="F120">
            <v>97405</v>
          </cell>
          <cell r="G120" t="str">
            <v>Kydd,Tom</v>
          </cell>
          <cell r="I120">
            <v>19.5</v>
          </cell>
          <cell r="J120">
            <v>5.5</v>
          </cell>
          <cell r="K120">
            <v>16</v>
          </cell>
          <cell r="L120">
            <v>1</v>
          </cell>
          <cell r="M120">
            <v>91</v>
          </cell>
          <cell r="O120">
            <v>133</v>
          </cell>
        </row>
        <row r="121">
          <cell r="A121" t="str">
            <v>AM NON-OPS</v>
          </cell>
          <cell r="B121" t="str">
            <v>INVSTMT PLNG</v>
          </cell>
          <cell r="C121" t="str">
            <v>STN T&amp;D SUST</v>
          </cell>
          <cell r="D121" t="str">
            <v>Smith,Wayne</v>
          </cell>
          <cell r="E121" t="str">
            <v>McMullen,Paul</v>
          </cell>
          <cell r="F121">
            <v>175730</v>
          </cell>
          <cell r="G121" t="str">
            <v>Ankrett,Paul</v>
          </cell>
          <cell r="I121">
            <v>24</v>
          </cell>
          <cell r="J121">
            <v>81</v>
          </cell>
          <cell r="M121">
            <v>35</v>
          </cell>
          <cell r="O121">
            <v>140</v>
          </cell>
        </row>
        <row r="122">
          <cell r="A122" t="str">
            <v>AM NON-OPS</v>
          </cell>
          <cell r="B122" t="str">
            <v>INVSTMT PLNG</v>
          </cell>
          <cell r="C122" t="str">
            <v>STN T&amp;D SUST</v>
          </cell>
          <cell r="D122" t="str">
            <v>Smith,Wayne</v>
          </cell>
          <cell r="E122" t="str">
            <v>McMullen,Paul</v>
          </cell>
          <cell r="F122">
            <v>178812</v>
          </cell>
          <cell r="G122" t="str">
            <v>Taylor,Nicole</v>
          </cell>
          <cell r="I122">
            <v>21.5</v>
          </cell>
          <cell r="J122">
            <v>77.5</v>
          </cell>
          <cell r="L122">
            <v>7</v>
          </cell>
          <cell r="M122">
            <v>34</v>
          </cell>
          <cell r="O122">
            <v>140</v>
          </cell>
        </row>
        <row r="123">
          <cell r="A123" t="str">
            <v>AM NON-OPS</v>
          </cell>
          <cell r="B123" t="str">
            <v>INVSTMT PLNG</v>
          </cell>
          <cell r="C123" t="str">
            <v>STN T&amp;D SUST</v>
          </cell>
          <cell r="D123" t="str">
            <v>Smith,Wayne</v>
          </cell>
          <cell r="E123" t="str">
            <v>McMullen,Paul</v>
          </cell>
          <cell r="F123">
            <v>179616</v>
          </cell>
          <cell r="G123" t="str">
            <v>Laframboise,Kevin</v>
          </cell>
          <cell r="I123">
            <v>61.5</v>
          </cell>
          <cell r="J123">
            <v>39</v>
          </cell>
          <cell r="K123">
            <v>26.5</v>
          </cell>
          <cell r="M123">
            <v>30</v>
          </cell>
          <cell r="O123">
            <v>157</v>
          </cell>
        </row>
        <row r="124">
          <cell r="A124" t="str">
            <v>AM NON-OPS</v>
          </cell>
          <cell r="B124" t="str">
            <v>INVSTMT PLNG</v>
          </cell>
          <cell r="C124" t="str">
            <v>STN T&amp;D SUST</v>
          </cell>
          <cell r="D124" t="str">
            <v>Smith,Wayne</v>
          </cell>
          <cell r="E124" t="str">
            <v>McMullen,Paul</v>
          </cell>
          <cell r="F124">
            <v>181458</v>
          </cell>
          <cell r="G124" t="str">
            <v>Lyberogiannis,Ted</v>
          </cell>
          <cell r="I124">
            <v>79</v>
          </cell>
          <cell r="M124">
            <v>26</v>
          </cell>
          <cell r="O124">
            <v>105</v>
          </cell>
        </row>
        <row r="125">
          <cell r="A125" t="str">
            <v>AM NON-OPS</v>
          </cell>
          <cell r="B125" t="str">
            <v>INVSTMT PLNG</v>
          </cell>
          <cell r="C125" t="str">
            <v>STN T&amp;D SUST</v>
          </cell>
          <cell r="D125" t="str">
            <v>Smith,Wayne</v>
          </cell>
          <cell r="E125" t="str">
            <v>McMullen,Paul</v>
          </cell>
          <cell r="F125">
            <v>182325</v>
          </cell>
          <cell r="G125" t="str">
            <v>Fisl,Frank</v>
          </cell>
          <cell r="J125">
            <v>140</v>
          </cell>
          <cell r="O125">
            <v>140</v>
          </cell>
        </row>
        <row r="126">
          <cell r="A126" t="str">
            <v>AM NON-OPS</v>
          </cell>
          <cell r="B126" t="str">
            <v>INVSTMT PLNG</v>
          </cell>
          <cell r="C126" t="str">
            <v>STN T&amp;D SUST</v>
          </cell>
          <cell r="D126" t="str">
            <v>Smith,Wayne</v>
          </cell>
          <cell r="E126" t="str">
            <v>McMullen,Paul</v>
          </cell>
          <cell r="F126">
            <v>182478</v>
          </cell>
          <cell r="G126" t="str">
            <v>Tam,Tania</v>
          </cell>
          <cell r="J126">
            <v>21</v>
          </cell>
          <cell r="K126">
            <v>67.5</v>
          </cell>
          <cell r="M126">
            <v>16.5</v>
          </cell>
          <cell r="O126">
            <v>105</v>
          </cell>
        </row>
        <row r="127">
          <cell r="A127" t="str">
            <v>AM NON-OPS</v>
          </cell>
          <cell r="B127" t="str">
            <v>INVSTMT PLNG</v>
          </cell>
          <cell r="C127" t="str">
            <v>STN T&amp;D SUST</v>
          </cell>
          <cell r="D127" t="str">
            <v>Smith,Wayne</v>
          </cell>
          <cell r="E127" t="str">
            <v>McMullen,Paul</v>
          </cell>
          <cell r="F127">
            <v>201950</v>
          </cell>
          <cell r="G127" t="str">
            <v>Figueroa,Elisa</v>
          </cell>
          <cell r="I127">
            <v>19</v>
          </cell>
          <cell r="J127">
            <v>55</v>
          </cell>
          <cell r="O127">
            <v>74</v>
          </cell>
        </row>
        <row r="128">
          <cell r="A128" t="str">
            <v>AM NON-OPS</v>
          </cell>
          <cell r="B128" t="str">
            <v>INVSTMT PLNG</v>
          </cell>
          <cell r="C128" t="str">
            <v>STN T&amp;D SUST</v>
          </cell>
          <cell r="D128" t="str">
            <v>Smith,Wayne</v>
          </cell>
          <cell r="E128" t="str">
            <v>McMullen,Paul</v>
          </cell>
          <cell r="F128">
            <v>262773</v>
          </cell>
          <cell r="G128" t="str">
            <v>Jessup,Neil</v>
          </cell>
          <cell r="J128">
            <v>17</v>
          </cell>
          <cell r="K128">
            <v>70</v>
          </cell>
          <cell r="L128">
            <v>30</v>
          </cell>
          <cell r="M128">
            <v>23</v>
          </cell>
          <cell r="O128">
            <v>140</v>
          </cell>
        </row>
        <row r="129">
          <cell r="A129" t="str">
            <v>AM NON-OPS</v>
          </cell>
          <cell r="B129" t="str">
            <v>INVSTMT PLNG</v>
          </cell>
          <cell r="C129" t="str">
            <v>STN T&amp;D SUST</v>
          </cell>
          <cell r="D129" t="str">
            <v>Smith,Wayne</v>
          </cell>
          <cell r="E129" t="str">
            <v>McMullen,Paul</v>
          </cell>
          <cell r="F129">
            <v>298641</v>
          </cell>
          <cell r="G129" t="str">
            <v>Hines,Dennis</v>
          </cell>
          <cell r="I129">
            <v>84.5</v>
          </cell>
          <cell r="J129">
            <v>52</v>
          </cell>
          <cell r="M129">
            <v>3.5</v>
          </cell>
          <cell r="O129">
            <v>140</v>
          </cell>
        </row>
        <row r="130">
          <cell r="A130" t="str">
            <v>AM NON-OPS</v>
          </cell>
          <cell r="B130" t="str">
            <v>INVSTMT PLNG</v>
          </cell>
          <cell r="C130" t="str">
            <v>STN T&amp;D SUST</v>
          </cell>
          <cell r="D130" t="str">
            <v>Smith,Wayne</v>
          </cell>
          <cell r="E130" t="str">
            <v>McMullen,Paul</v>
          </cell>
          <cell r="F130">
            <v>399322</v>
          </cell>
          <cell r="G130" t="str">
            <v>Risi,Frank</v>
          </cell>
          <cell r="I130">
            <v>45.5</v>
          </cell>
          <cell r="J130">
            <v>55</v>
          </cell>
          <cell r="K130">
            <v>11.5</v>
          </cell>
          <cell r="L130">
            <v>3.5</v>
          </cell>
          <cell r="M130">
            <v>17.5</v>
          </cell>
          <cell r="O130">
            <v>133</v>
          </cell>
        </row>
        <row r="131">
          <cell r="A131" t="str">
            <v>AM NON-OPS</v>
          </cell>
          <cell r="B131" t="str">
            <v>INVSTMT PLNG</v>
          </cell>
          <cell r="C131" t="str">
            <v>STN T&amp;D SUST</v>
          </cell>
          <cell r="D131" t="str">
            <v>Smith,Wayne</v>
          </cell>
          <cell r="E131" t="str">
            <v>McMullen,Paul</v>
          </cell>
          <cell r="F131">
            <v>431704</v>
          </cell>
          <cell r="G131" t="str">
            <v>Fabrizi,Mike</v>
          </cell>
          <cell r="I131">
            <v>53</v>
          </cell>
          <cell r="J131">
            <v>51</v>
          </cell>
          <cell r="M131">
            <v>49</v>
          </cell>
          <cell r="O131">
            <v>153</v>
          </cell>
        </row>
        <row r="132">
          <cell r="A132" t="str">
            <v>AM NON-OPS</v>
          </cell>
          <cell r="B132" t="str">
            <v>INVSTMT PLNG</v>
          </cell>
          <cell r="C132" t="str">
            <v>STN T&amp;D SUST</v>
          </cell>
          <cell r="D132" t="str">
            <v>Smith,Wayne</v>
          </cell>
          <cell r="E132" t="str">
            <v>McMullen,Paul</v>
          </cell>
          <cell r="F132">
            <v>520086</v>
          </cell>
          <cell r="G132" t="str">
            <v>Booth,Glenn</v>
          </cell>
          <cell r="I132">
            <v>122.5</v>
          </cell>
          <cell r="J132">
            <v>17.5</v>
          </cell>
          <cell r="O132">
            <v>140</v>
          </cell>
        </row>
        <row r="133">
          <cell r="A133" t="str">
            <v>AM NON-OPS</v>
          </cell>
          <cell r="B133" t="str">
            <v>INVSTMT PLNG</v>
          </cell>
          <cell r="C133" t="str">
            <v>STN T&amp;D SUST</v>
          </cell>
          <cell r="D133" t="str">
            <v>Smith,Wayne</v>
          </cell>
          <cell r="E133" t="str">
            <v>McMullen,Paul</v>
          </cell>
          <cell r="F133">
            <v>679651</v>
          </cell>
          <cell r="G133" t="str">
            <v>Santaguida,Jim</v>
          </cell>
          <cell r="I133">
            <v>39</v>
          </cell>
          <cell r="J133">
            <v>101</v>
          </cell>
          <cell r="O133">
            <v>140</v>
          </cell>
        </row>
        <row r="134">
          <cell r="A134" t="str">
            <v>AM NON-OPS</v>
          </cell>
          <cell r="B134" t="str">
            <v>INVSTMT PLNG</v>
          </cell>
          <cell r="C134" t="str">
            <v>STN T&amp;D SUST</v>
          </cell>
          <cell r="D134" t="str">
            <v>Smith,Wayne</v>
          </cell>
          <cell r="E134" t="str">
            <v>McMullen,Paul</v>
          </cell>
          <cell r="F134">
            <v>793240</v>
          </cell>
          <cell r="G134" t="str">
            <v>Mezzanotte,Frank</v>
          </cell>
          <cell r="I134">
            <v>60</v>
          </cell>
          <cell r="J134">
            <v>45</v>
          </cell>
          <cell r="M134">
            <v>35</v>
          </cell>
          <cell r="O134">
            <v>140</v>
          </cell>
        </row>
        <row r="135">
          <cell r="A135" t="str">
            <v>AM NON-OPS</v>
          </cell>
          <cell r="B135" t="str">
            <v>INVSTMT PLNG</v>
          </cell>
          <cell r="C135" t="str">
            <v>STN T&amp;D SUST</v>
          </cell>
          <cell r="D135" t="str">
            <v>Smith,Wayne</v>
          </cell>
          <cell r="E135" t="str">
            <v>Smith,Wayne</v>
          </cell>
          <cell r="F135">
            <v>178376</v>
          </cell>
          <cell r="G135" t="str">
            <v>McMullen,Paul</v>
          </cell>
          <cell r="I135">
            <v>46</v>
          </cell>
          <cell r="J135">
            <v>76</v>
          </cell>
          <cell r="K135">
            <v>14</v>
          </cell>
          <cell r="L135">
            <v>16</v>
          </cell>
          <cell r="M135">
            <v>8</v>
          </cell>
          <cell r="O135">
            <v>160</v>
          </cell>
        </row>
        <row r="136">
          <cell r="A136" t="str">
            <v>AM NON-OPS</v>
          </cell>
          <cell r="B136" t="str">
            <v>INVSTMT PLNG</v>
          </cell>
          <cell r="C136" t="str">
            <v>TELCOM P&amp;C</v>
          </cell>
          <cell r="D136" t="str">
            <v>Smith,Wayne</v>
          </cell>
          <cell r="E136" t="str">
            <v>Jakob,Frank</v>
          </cell>
          <cell r="F136">
            <v>210980</v>
          </cell>
          <cell r="G136" t="str">
            <v>Foley,Joe</v>
          </cell>
          <cell r="I136">
            <v>29</v>
          </cell>
          <cell r="K136">
            <v>6</v>
          </cell>
          <cell r="O136">
            <v>35</v>
          </cell>
        </row>
        <row r="137">
          <cell r="A137" t="str">
            <v>AM NON-OPS</v>
          </cell>
          <cell r="B137" t="str">
            <v>INVSTMT PLNG</v>
          </cell>
          <cell r="C137" t="str">
            <v>TELCOM P&amp;C</v>
          </cell>
          <cell r="D137" t="str">
            <v>Smith,Wayne</v>
          </cell>
          <cell r="E137" t="str">
            <v>Jakob,Frank</v>
          </cell>
          <cell r="F137">
            <v>313740</v>
          </cell>
          <cell r="G137" t="str">
            <v>El Hennawy,Hussein</v>
          </cell>
          <cell r="I137">
            <v>140</v>
          </cell>
          <cell r="O137">
            <v>140</v>
          </cell>
        </row>
        <row r="138">
          <cell r="A138" t="str">
            <v>AM NON-OPS</v>
          </cell>
          <cell r="B138" t="str">
            <v>INVSTMT PLNG</v>
          </cell>
          <cell r="C138" t="str">
            <v>TELCOM P&amp;C</v>
          </cell>
          <cell r="D138" t="str">
            <v>Smith,Wayne</v>
          </cell>
          <cell r="E138" t="str">
            <v>Jakob,Frank</v>
          </cell>
          <cell r="F138">
            <v>417123</v>
          </cell>
          <cell r="G138" t="str">
            <v>Cooperberg,Aaron</v>
          </cell>
          <cell r="I138">
            <v>52.5</v>
          </cell>
          <cell r="J138">
            <v>52.5</v>
          </cell>
          <cell r="O138">
            <v>105</v>
          </cell>
        </row>
        <row r="139">
          <cell r="A139" t="str">
            <v>AM NON-OPS</v>
          </cell>
          <cell r="B139" t="str">
            <v>INVSTMT PLNG</v>
          </cell>
          <cell r="C139" t="str">
            <v>TELCOM P&amp;C</v>
          </cell>
          <cell r="D139" t="str">
            <v>Smith,Wayne</v>
          </cell>
          <cell r="E139" t="str">
            <v>Jakob,Frank</v>
          </cell>
          <cell r="F139">
            <v>497525</v>
          </cell>
          <cell r="G139" t="str">
            <v>Church,Randy</v>
          </cell>
          <cell r="I139">
            <v>77</v>
          </cell>
          <cell r="K139">
            <v>35</v>
          </cell>
          <cell r="L139">
            <v>21</v>
          </cell>
          <cell r="O139">
            <v>133</v>
          </cell>
        </row>
        <row r="140">
          <cell r="A140" t="str">
            <v>AM NON-OPS</v>
          </cell>
          <cell r="B140" t="str">
            <v>INVSTMT PLNG</v>
          </cell>
          <cell r="C140" t="str">
            <v>TELCOM P&amp;C</v>
          </cell>
          <cell r="D140" t="str">
            <v>Smith,Wayne</v>
          </cell>
          <cell r="E140" t="str">
            <v>Jakob,Frank</v>
          </cell>
          <cell r="F140">
            <v>596204</v>
          </cell>
          <cell r="G140" t="str">
            <v>Hughes,Derek Joseph</v>
          </cell>
          <cell r="I140">
            <v>18</v>
          </cell>
          <cell r="J140">
            <v>88</v>
          </cell>
          <cell r="M140">
            <v>34</v>
          </cell>
          <cell r="O140">
            <v>140</v>
          </cell>
        </row>
        <row r="141">
          <cell r="A141" t="str">
            <v>AM NON-OPS</v>
          </cell>
          <cell r="B141" t="str">
            <v>INVSTMT PLNG</v>
          </cell>
          <cell r="C141" t="str">
            <v>TELCOM P&amp;C</v>
          </cell>
          <cell r="D141" t="str">
            <v>Smith,Wayne</v>
          </cell>
          <cell r="E141" t="str">
            <v>Jakob,Frank</v>
          </cell>
          <cell r="F141">
            <v>606872</v>
          </cell>
          <cell r="G141" t="str">
            <v>Katsios,Jim</v>
          </cell>
          <cell r="I141">
            <v>18</v>
          </cell>
          <cell r="J141">
            <v>95</v>
          </cell>
          <cell r="M141">
            <v>27</v>
          </cell>
          <cell r="O141">
            <v>140</v>
          </cell>
        </row>
        <row r="142">
          <cell r="A142" t="str">
            <v>AM NON-OPS</v>
          </cell>
          <cell r="B142" t="str">
            <v>INVSTMT PLNG</v>
          </cell>
          <cell r="C142" t="str">
            <v>TELCOM P&amp;C</v>
          </cell>
          <cell r="D142" t="str">
            <v>Smith,Wayne</v>
          </cell>
          <cell r="E142" t="str">
            <v>Jakob,Frank</v>
          </cell>
          <cell r="F142">
            <v>971222</v>
          </cell>
          <cell r="G142" t="str">
            <v>Consorti,Dominic</v>
          </cell>
          <cell r="I142">
            <v>72.52</v>
          </cell>
          <cell r="K142">
            <v>80.72</v>
          </cell>
          <cell r="L142">
            <v>126.72</v>
          </cell>
          <cell r="O142">
            <v>279.96000000000004</v>
          </cell>
        </row>
        <row r="143">
          <cell r="A143" t="str">
            <v>AM NON-OPS</v>
          </cell>
          <cell r="B143" t="str">
            <v>INVSTMT PLNG</v>
          </cell>
          <cell r="C143" t="str">
            <v>TELCOM P&amp;C</v>
          </cell>
          <cell r="D143" t="str">
            <v>Smith,Wayne</v>
          </cell>
          <cell r="E143" t="str">
            <v>Smith,Wayne</v>
          </cell>
          <cell r="F143">
            <v>495516</v>
          </cell>
          <cell r="G143" t="str">
            <v>Jakob,Frank</v>
          </cell>
          <cell r="I143">
            <v>64.5</v>
          </cell>
          <cell r="J143">
            <v>118</v>
          </cell>
          <cell r="K143">
            <v>0.5</v>
          </cell>
          <cell r="M143">
            <v>39</v>
          </cell>
          <cell r="O143">
            <v>222</v>
          </cell>
        </row>
        <row r="144">
          <cell r="A144" t="str">
            <v>AM NON-OPS</v>
          </cell>
          <cell r="B144" t="str">
            <v>NTW STRATEGY</v>
          </cell>
          <cell r="C144" t="str">
            <v>CST CAR &amp; VM</v>
          </cell>
          <cell r="D144" t="str">
            <v>Hubert,Oded N</v>
          </cell>
          <cell r="E144" t="str">
            <v>Allen,Barb J</v>
          </cell>
          <cell r="F144">
            <v>180612</v>
          </cell>
          <cell r="G144" t="str">
            <v>Armstrong,Nancy</v>
          </cell>
          <cell r="K144">
            <v>103</v>
          </cell>
          <cell r="O144">
            <v>103</v>
          </cell>
        </row>
        <row r="145">
          <cell r="A145" t="str">
            <v>AM NON-OPS</v>
          </cell>
          <cell r="B145" t="str">
            <v>NTW STRATEGY</v>
          </cell>
          <cell r="C145" t="str">
            <v>CST CAR &amp; VM</v>
          </cell>
          <cell r="D145" t="str">
            <v>Hubert,Oded N</v>
          </cell>
          <cell r="E145" t="str">
            <v>Allen,Barb J</v>
          </cell>
          <cell r="F145">
            <v>182978</v>
          </cell>
          <cell r="G145" t="str">
            <v>Martinelli,Guilherme</v>
          </cell>
          <cell r="K145">
            <v>140</v>
          </cell>
          <cell r="O145">
            <v>140</v>
          </cell>
        </row>
        <row r="146">
          <cell r="A146" t="str">
            <v>AM NON-OPS</v>
          </cell>
          <cell r="B146" t="str">
            <v>NTW STRATEGY</v>
          </cell>
          <cell r="C146" t="str">
            <v>CST CAR &amp; VM</v>
          </cell>
          <cell r="D146" t="str">
            <v>Hubert,Oded N</v>
          </cell>
          <cell r="E146" t="str">
            <v>Allen,Barb J</v>
          </cell>
          <cell r="F146">
            <v>260204</v>
          </cell>
          <cell r="G146" t="str">
            <v>Wong,Shirley</v>
          </cell>
          <cell r="I146">
            <v>59.5</v>
          </cell>
          <cell r="K146">
            <v>59.5</v>
          </cell>
          <cell r="M146">
            <v>21</v>
          </cell>
          <cell r="O146">
            <v>140</v>
          </cell>
        </row>
        <row r="147">
          <cell r="A147" t="str">
            <v>AM NON-OPS</v>
          </cell>
          <cell r="B147" t="str">
            <v>NTW STRATEGY</v>
          </cell>
          <cell r="C147" t="str">
            <v>CST CAR &amp; VM</v>
          </cell>
          <cell r="D147" t="str">
            <v>Hubert,Oded N</v>
          </cell>
          <cell r="E147" t="str">
            <v>Allen,Barb J</v>
          </cell>
          <cell r="F147">
            <v>378861</v>
          </cell>
          <cell r="G147" t="str">
            <v>Jeschke,Gunther</v>
          </cell>
          <cell r="K147">
            <v>140</v>
          </cell>
          <cell r="O147">
            <v>140</v>
          </cell>
        </row>
        <row r="148">
          <cell r="A148" t="str">
            <v>AM NON-OPS</v>
          </cell>
          <cell r="B148" t="str">
            <v>NTW STRATEGY</v>
          </cell>
          <cell r="C148" t="str">
            <v>CST CAR &amp; VM</v>
          </cell>
          <cell r="D148" t="str">
            <v>Hubert,Oded N</v>
          </cell>
          <cell r="E148" t="str">
            <v>Allen,Barb J</v>
          </cell>
          <cell r="F148">
            <v>390831</v>
          </cell>
          <cell r="G148" t="str">
            <v>McIntyre,Laurie</v>
          </cell>
          <cell r="K148">
            <v>119</v>
          </cell>
          <cell r="M148">
            <v>21</v>
          </cell>
          <cell r="O148">
            <v>140</v>
          </cell>
        </row>
        <row r="149">
          <cell r="A149" t="str">
            <v>AM NON-OPS</v>
          </cell>
          <cell r="B149" t="str">
            <v>NTW STRATEGY</v>
          </cell>
          <cell r="C149" t="str">
            <v>CST CAR &amp; VM</v>
          </cell>
          <cell r="D149" t="str">
            <v>Hubert,Oded N</v>
          </cell>
          <cell r="E149" t="str">
            <v>Allen,Barb J</v>
          </cell>
          <cell r="F149">
            <v>444381</v>
          </cell>
          <cell r="G149" t="str">
            <v>Jacobs,Michael</v>
          </cell>
          <cell r="K149">
            <v>133</v>
          </cell>
          <cell r="M149">
            <v>7</v>
          </cell>
          <cell r="O149">
            <v>140</v>
          </cell>
        </row>
        <row r="150">
          <cell r="A150" t="str">
            <v>AM NON-OPS</v>
          </cell>
          <cell r="B150" t="str">
            <v>NTW STRATEGY</v>
          </cell>
          <cell r="C150" t="str">
            <v>CST CAR &amp; VM</v>
          </cell>
          <cell r="D150" t="str">
            <v>Hubert,Oded N</v>
          </cell>
          <cell r="E150" t="str">
            <v>Allen,Barb J</v>
          </cell>
          <cell r="F150">
            <v>622321</v>
          </cell>
          <cell r="G150" t="str">
            <v>Stedman,Kathleen</v>
          </cell>
          <cell r="I150">
            <v>14</v>
          </cell>
          <cell r="K150">
            <v>117</v>
          </cell>
          <cell r="M150">
            <v>9</v>
          </cell>
          <cell r="O150">
            <v>140</v>
          </cell>
        </row>
        <row r="151">
          <cell r="A151" t="str">
            <v>AM NON-OPS</v>
          </cell>
          <cell r="B151" t="str">
            <v>NTW STRATEGY</v>
          </cell>
          <cell r="C151" t="str">
            <v>CST CAR &amp; VM</v>
          </cell>
          <cell r="D151" t="str">
            <v>Hubert,Oded N</v>
          </cell>
          <cell r="E151" t="str">
            <v>Allen,Barb J</v>
          </cell>
          <cell r="F151">
            <v>717164</v>
          </cell>
          <cell r="G151" t="str">
            <v>Chee Hing,D J</v>
          </cell>
          <cell r="I151">
            <v>70</v>
          </cell>
          <cell r="K151">
            <v>70</v>
          </cell>
          <cell r="O151">
            <v>140</v>
          </cell>
        </row>
        <row r="152">
          <cell r="A152" t="str">
            <v>AM NON-OPS</v>
          </cell>
          <cell r="B152" t="str">
            <v>NTW STRATEGY</v>
          </cell>
          <cell r="C152" t="str">
            <v>CST CAR &amp; VM</v>
          </cell>
          <cell r="D152" t="str">
            <v>Hubert,Oded N</v>
          </cell>
          <cell r="E152" t="str">
            <v>Allen,Barb J</v>
          </cell>
          <cell r="F152">
            <v>717815</v>
          </cell>
          <cell r="G152" t="str">
            <v>Greey,Ruth Elizabeth</v>
          </cell>
          <cell r="K152">
            <v>140</v>
          </cell>
          <cell r="O152">
            <v>140</v>
          </cell>
        </row>
        <row r="153">
          <cell r="A153" t="str">
            <v>AM NON-OPS</v>
          </cell>
          <cell r="B153" t="str">
            <v>NTW STRATEGY</v>
          </cell>
          <cell r="C153" t="str">
            <v>CST CAR &amp; VM</v>
          </cell>
          <cell r="D153" t="str">
            <v>Hubert,Oded N</v>
          </cell>
          <cell r="E153" t="str">
            <v>Allen,Barb J</v>
          </cell>
          <cell r="F153">
            <v>845453</v>
          </cell>
          <cell r="G153" t="str">
            <v>Schwartz,Ana</v>
          </cell>
          <cell r="I153">
            <v>40</v>
          </cell>
          <cell r="K153">
            <v>40</v>
          </cell>
          <cell r="O153">
            <v>80</v>
          </cell>
        </row>
        <row r="154">
          <cell r="A154" t="str">
            <v>AM NON-OPS</v>
          </cell>
          <cell r="B154" t="str">
            <v>NTW STRATEGY</v>
          </cell>
          <cell r="C154" t="str">
            <v>CST CAR &amp; VM</v>
          </cell>
          <cell r="D154" t="str">
            <v>Hubert,Oded N</v>
          </cell>
          <cell r="E154" t="str">
            <v>Allen,Barb J</v>
          </cell>
          <cell r="F154">
            <v>889826</v>
          </cell>
          <cell r="G154" t="str">
            <v>Power,Vicki</v>
          </cell>
          <cell r="K154">
            <v>132</v>
          </cell>
          <cell r="M154">
            <v>8</v>
          </cell>
          <cell r="O154">
            <v>140</v>
          </cell>
        </row>
        <row r="155">
          <cell r="A155" t="str">
            <v>AM NON-OPS</v>
          </cell>
          <cell r="B155" t="str">
            <v>NTW STRATEGY</v>
          </cell>
          <cell r="C155" t="str">
            <v>CST CAR &amp; VM</v>
          </cell>
          <cell r="D155" t="str">
            <v>Hubert,Oded N</v>
          </cell>
          <cell r="E155" t="str">
            <v>Hubert,Oded N</v>
          </cell>
          <cell r="F155">
            <v>264866</v>
          </cell>
          <cell r="G155" t="str">
            <v>Allen,Barb J</v>
          </cell>
          <cell r="K155">
            <v>144</v>
          </cell>
          <cell r="M155">
            <v>16</v>
          </cell>
          <cell r="O155">
            <v>160</v>
          </cell>
        </row>
        <row r="156">
          <cell r="A156" t="str">
            <v>AM NON-OPS</v>
          </cell>
          <cell r="B156" t="str">
            <v>NTW STRATEGY</v>
          </cell>
          <cell r="C156" t="str">
            <v>CST PRODUCTS</v>
          </cell>
          <cell r="D156" t="str">
            <v>Hubert,Oded N</v>
          </cell>
          <cell r="E156" t="str">
            <v>Hubert,Oded N</v>
          </cell>
          <cell r="F156">
            <v>527233</v>
          </cell>
          <cell r="G156" t="str">
            <v>Quail,Rob A</v>
          </cell>
          <cell r="I156">
            <v>6</v>
          </cell>
          <cell r="K156">
            <v>154</v>
          </cell>
          <cell r="O156">
            <v>160</v>
          </cell>
        </row>
        <row r="157">
          <cell r="A157" t="str">
            <v>AM NON-OPS</v>
          </cell>
          <cell r="B157" t="str">
            <v>NTW STRATEGY</v>
          </cell>
          <cell r="C157" t="str">
            <v>CST PRODUCTS</v>
          </cell>
          <cell r="D157" t="str">
            <v>Hubert,Oded N</v>
          </cell>
          <cell r="E157" t="str">
            <v>Hubert,Oded N</v>
          </cell>
          <cell r="F157">
            <v>755895</v>
          </cell>
          <cell r="G157" t="str">
            <v>Globocki,Robert</v>
          </cell>
          <cell r="K157">
            <v>133</v>
          </cell>
          <cell r="O157">
            <v>133</v>
          </cell>
        </row>
        <row r="158">
          <cell r="A158" t="str">
            <v>AM NON-OPS</v>
          </cell>
          <cell r="B158" t="str">
            <v>NTW STRATEGY</v>
          </cell>
          <cell r="C158" t="str">
            <v>CST PRODUCTS</v>
          </cell>
          <cell r="D158" t="str">
            <v>Hubert,Oded N</v>
          </cell>
          <cell r="E158" t="str">
            <v>Hubert,Oded N</v>
          </cell>
          <cell r="F158">
            <v>845313</v>
          </cell>
          <cell r="G158" t="str">
            <v>Relich,Danny</v>
          </cell>
          <cell r="K158">
            <v>170</v>
          </cell>
          <cell r="M158">
            <v>19</v>
          </cell>
          <cell r="O158">
            <v>189</v>
          </cell>
        </row>
        <row r="159">
          <cell r="A159" t="str">
            <v>AM NON-OPS</v>
          </cell>
          <cell r="B159" t="str">
            <v>NTW STRATEGY</v>
          </cell>
          <cell r="C159" t="str">
            <v>CST PRODUCTS</v>
          </cell>
          <cell r="D159" t="str">
            <v>Hubert,Oded N</v>
          </cell>
          <cell r="E159" t="str">
            <v>Relich,Danny</v>
          </cell>
          <cell r="F159">
            <v>151186</v>
          </cell>
          <cell r="G159" t="str">
            <v>Berto,Lea</v>
          </cell>
          <cell r="M159">
            <v>140</v>
          </cell>
          <cell r="O159">
            <v>140</v>
          </cell>
        </row>
        <row r="160">
          <cell r="A160" t="str">
            <v>AM NON-OPS</v>
          </cell>
          <cell r="B160" t="str">
            <v>NTW STRATEGY</v>
          </cell>
          <cell r="C160" t="str">
            <v>CST PRODUCTS</v>
          </cell>
          <cell r="D160" t="str">
            <v>Hubert,Oded N</v>
          </cell>
          <cell r="E160" t="str">
            <v>Relich,Danny</v>
          </cell>
          <cell r="F160">
            <v>178986</v>
          </cell>
          <cell r="G160" t="str">
            <v>Ware,Kriston</v>
          </cell>
          <cell r="J160">
            <v>37.5</v>
          </cell>
          <cell r="K160">
            <v>65</v>
          </cell>
          <cell r="O160">
            <v>102.5</v>
          </cell>
        </row>
        <row r="161">
          <cell r="A161" t="str">
            <v>AM NON-OPS</v>
          </cell>
          <cell r="B161" t="str">
            <v>NTW STRATEGY</v>
          </cell>
          <cell r="C161" t="str">
            <v>CST PRODUCTS</v>
          </cell>
          <cell r="D161" t="str">
            <v>Hubert,Oded N</v>
          </cell>
          <cell r="E161" t="str">
            <v>Relich,Danny</v>
          </cell>
          <cell r="F161">
            <v>214053</v>
          </cell>
          <cell r="G161" t="str">
            <v>Bracken,Brenda</v>
          </cell>
          <cell r="K161">
            <v>133</v>
          </cell>
          <cell r="M161">
            <v>7</v>
          </cell>
          <cell r="O161">
            <v>140</v>
          </cell>
        </row>
        <row r="162">
          <cell r="A162" t="str">
            <v>AM NON-OPS</v>
          </cell>
          <cell r="B162" t="str">
            <v>NTW STRATEGY</v>
          </cell>
          <cell r="C162" t="str">
            <v>CST PRODUCTS</v>
          </cell>
          <cell r="D162" t="str">
            <v>Hubert,Oded N</v>
          </cell>
          <cell r="E162" t="str">
            <v>Relich,Danny</v>
          </cell>
          <cell r="F162">
            <v>357623</v>
          </cell>
          <cell r="G162" t="str">
            <v>Byck Johnston,Michelle</v>
          </cell>
          <cell r="K162">
            <v>148</v>
          </cell>
          <cell r="O162">
            <v>148</v>
          </cell>
        </row>
        <row r="163">
          <cell r="A163" t="str">
            <v>AM NON-OPS</v>
          </cell>
          <cell r="B163" t="str">
            <v>NTW STRATEGY</v>
          </cell>
          <cell r="C163" t="str">
            <v>CST PRODUCTS</v>
          </cell>
          <cell r="D163" t="str">
            <v>Hubert,Oded N</v>
          </cell>
          <cell r="E163" t="str">
            <v>Relich,Danny</v>
          </cell>
          <cell r="F163">
            <v>496293</v>
          </cell>
          <cell r="G163" t="str">
            <v>Jurasek,Laura</v>
          </cell>
          <cell r="K163">
            <v>130</v>
          </cell>
          <cell r="M163">
            <v>10</v>
          </cell>
          <cell r="O163">
            <v>140</v>
          </cell>
        </row>
        <row r="164">
          <cell r="A164" t="str">
            <v>AM NON-OPS</v>
          </cell>
          <cell r="B164" t="str">
            <v>NTW STRATEGY</v>
          </cell>
          <cell r="C164" t="str">
            <v>CST PRODUCTS</v>
          </cell>
          <cell r="D164" t="str">
            <v>Hubert,Oded N</v>
          </cell>
          <cell r="E164" t="str">
            <v>Relich,Danny</v>
          </cell>
          <cell r="F164">
            <v>620984</v>
          </cell>
          <cell r="G164" t="str">
            <v>Kingsley,Kelly</v>
          </cell>
          <cell r="J164">
            <v>23.5</v>
          </cell>
          <cell r="K164">
            <v>87</v>
          </cell>
          <cell r="M164">
            <v>40</v>
          </cell>
          <cell r="O164">
            <v>150.5</v>
          </cell>
        </row>
        <row r="165">
          <cell r="A165" t="str">
            <v>AM NON-OPS</v>
          </cell>
          <cell r="B165" t="str">
            <v>NTW STRATEGY</v>
          </cell>
          <cell r="C165" t="str">
            <v>DIRECTOR</v>
          </cell>
          <cell r="D165" t="str">
            <v>Hubert,Oded N</v>
          </cell>
          <cell r="E165" t="str">
            <v>Barrie,Dave</v>
          </cell>
          <cell r="F165">
            <v>584633</v>
          </cell>
          <cell r="G165" t="str">
            <v>Hubert,Oded N</v>
          </cell>
          <cell r="I165">
            <v>12</v>
          </cell>
          <cell r="K165">
            <v>84</v>
          </cell>
          <cell r="L165">
            <v>1</v>
          </cell>
          <cell r="M165">
            <v>63</v>
          </cell>
          <cell r="O165">
            <v>160</v>
          </cell>
        </row>
        <row r="166">
          <cell r="A166" t="str">
            <v>AM NON-OPS</v>
          </cell>
          <cell r="B166" t="str">
            <v>NTW STRATEGY</v>
          </cell>
          <cell r="C166" t="str">
            <v>DIRECTOR</v>
          </cell>
          <cell r="D166" t="str">
            <v>Hubert,Oded N</v>
          </cell>
          <cell r="E166" t="str">
            <v>Hubert,Oded N</v>
          </cell>
          <cell r="F166">
            <v>493402</v>
          </cell>
          <cell r="G166" t="str">
            <v>Bartlett,Brenda</v>
          </cell>
          <cell r="M166">
            <v>160</v>
          </cell>
          <cell r="O166">
            <v>160</v>
          </cell>
        </row>
        <row r="167">
          <cell r="A167" t="str">
            <v>AM NON-OPS</v>
          </cell>
          <cell r="B167" t="str">
            <v>NTW STRATEGY</v>
          </cell>
          <cell r="C167" t="str">
            <v>DIRECTOR</v>
          </cell>
          <cell r="D167" t="str">
            <v>Hubert,Oded N</v>
          </cell>
          <cell r="E167" t="str">
            <v>Hubert,Oded N</v>
          </cell>
          <cell r="F167">
            <v>795046</v>
          </cell>
          <cell r="G167" t="str">
            <v>Phu,Lenh</v>
          </cell>
          <cell r="M167">
            <v>140</v>
          </cell>
          <cell r="O167">
            <v>140</v>
          </cell>
        </row>
        <row r="168">
          <cell r="A168" t="str">
            <v>AM NON-OPS</v>
          </cell>
          <cell r="B168" t="str">
            <v>NTW STRATEGY</v>
          </cell>
          <cell r="C168" t="str">
            <v>MKT EVO &amp; CR</v>
          </cell>
          <cell r="D168" t="str">
            <v>Hubert,Oded N</v>
          </cell>
          <cell r="E168" t="str">
            <v>Baumken,David</v>
          </cell>
          <cell r="F168">
            <v>180498</v>
          </cell>
          <cell r="G168" t="str">
            <v>Kerr,Kathleen</v>
          </cell>
          <cell r="I168">
            <v>70</v>
          </cell>
          <cell r="K168">
            <v>70</v>
          </cell>
          <cell r="O168">
            <v>140</v>
          </cell>
        </row>
        <row r="169">
          <cell r="A169" t="str">
            <v>AM NON-OPS</v>
          </cell>
          <cell r="B169" t="str">
            <v>NTW STRATEGY</v>
          </cell>
          <cell r="C169" t="str">
            <v>MKT EVO &amp; CR</v>
          </cell>
          <cell r="D169" t="str">
            <v>Hubert,Oded N</v>
          </cell>
          <cell r="E169" t="str">
            <v>Baumken,David</v>
          </cell>
          <cell r="F169">
            <v>181826</v>
          </cell>
          <cell r="G169" t="str">
            <v>Foley,Jaime Diane</v>
          </cell>
          <cell r="K169">
            <v>131.5</v>
          </cell>
          <cell r="M169">
            <v>8.5</v>
          </cell>
          <cell r="O169">
            <v>140</v>
          </cell>
        </row>
        <row r="170">
          <cell r="A170" t="str">
            <v>AM NON-OPS</v>
          </cell>
          <cell r="B170" t="str">
            <v>NTW STRATEGY</v>
          </cell>
          <cell r="C170" t="str">
            <v>MKT EVO &amp; CR</v>
          </cell>
          <cell r="D170" t="str">
            <v>Hubert,Oded N</v>
          </cell>
          <cell r="E170" t="str">
            <v>Baumken,David</v>
          </cell>
          <cell r="F170">
            <v>182950</v>
          </cell>
          <cell r="G170" t="str">
            <v>English,Donna Lynn</v>
          </cell>
          <cell r="O170">
            <v>0</v>
          </cell>
        </row>
        <row r="171">
          <cell r="A171" t="str">
            <v>AM NON-OPS</v>
          </cell>
          <cell r="B171" t="str">
            <v>NTW STRATEGY</v>
          </cell>
          <cell r="C171" t="str">
            <v>MKT EVO &amp; CR</v>
          </cell>
          <cell r="D171" t="str">
            <v>Hubert,Oded N</v>
          </cell>
          <cell r="E171" t="str">
            <v>Baumken,David</v>
          </cell>
          <cell r="F171">
            <v>182951</v>
          </cell>
          <cell r="G171" t="str">
            <v>Gilroy,Jill</v>
          </cell>
          <cell r="O171">
            <v>0</v>
          </cell>
        </row>
        <row r="172">
          <cell r="A172" t="str">
            <v>AM NON-OPS</v>
          </cell>
          <cell r="B172" t="str">
            <v>NTW STRATEGY</v>
          </cell>
          <cell r="C172" t="str">
            <v>MKT EVO &amp; CR</v>
          </cell>
          <cell r="D172" t="str">
            <v>Hubert,Oded N</v>
          </cell>
          <cell r="E172" t="str">
            <v>Baumken,David</v>
          </cell>
          <cell r="F172">
            <v>186403</v>
          </cell>
          <cell r="G172" t="str">
            <v>Wood,Jacquie</v>
          </cell>
          <cell r="K172">
            <v>133</v>
          </cell>
          <cell r="M172">
            <v>7</v>
          </cell>
          <cell r="O172">
            <v>140</v>
          </cell>
        </row>
        <row r="173">
          <cell r="A173" t="str">
            <v>AM NON-OPS</v>
          </cell>
          <cell r="B173" t="str">
            <v>NTW STRATEGY</v>
          </cell>
          <cell r="C173" t="str">
            <v>MKT EVO &amp; CR</v>
          </cell>
          <cell r="D173" t="str">
            <v>Hubert,Oded N</v>
          </cell>
          <cell r="E173" t="str">
            <v>Baumken,David</v>
          </cell>
          <cell r="F173">
            <v>261114</v>
          </cell>
          <cell r="G173" t="str">
            <v>Hunt,Denise</v>
          </cell>
          <cell r="K173">
            <v>105</v>
          </cell>
          <cell r="M173">
            <v>35</v>
          </cell>
          <cell r="O173">
            <v>140</v>
          </cell>
        </row>
        <row r="174">
          <cell r="A174" t="str">
            <v>AM NON-OPS</v>
          </cell>
          <cell r="B174" t="str">
            <v>NTW STRATEGY</v>
          </cell>
          <cell r="C174" t="str">
            <v>MKT EVO &amp; CR</v>
          </cell>
          <cell r="D174" t="str">
            <v>Hubert,Oded N</v>
          </cell>
          <cell r="E174" t="str">
            <v>Baumken,David</v>
          </cell>
          <cell r="F174">
            <v>358106</v>
          </cell>
          <cell r="G174" t="str">
            <v>Potter,Donna</v>
          </cell>
          <cell r="K174">
            <v>114.5</v>
          </cell>
          <cell r="M174">
            <v>25.5</v>
          </cell>
          <cell r="O174">
            <v>140</v>
          </cell>
        </row>
        <row r="175">
          <cell r="A175" t="str">
            <v>AM NON-OPS</v>
          </cell>
          <cell r="B175" t="str">
            <v>NTW STRATEGY</v>
          </cell>
          <cell r="C175" t="str">
            <v>MKT EVO &amp; CR</v>
          </cell>
          <cell r="D175" t="str">
            <v>Hubert,Oded N</v>
          </cell>
          <cell r="E175" t="str">
            <v>Baumken,David</v>
          </cell>
          <cell r="F175">
            <v>428484</v>
          </cell>
          <cell r="G175" t="str">
            <v>Scriver,Anne</v>
          </cell>
          <cell r="K175">
            <v>107.5</v>
          </cell>
          <cell r="M175">
            <v>32.5</v>
          </cell>
          <cell r="O175">
            <v>140</v>
          </cell>
        </row>
        <row r="176">
          <cell r="A176" t="str">
            <v>AM NON-OPS</v>
          </cell>
          <cell r="B176" t="str">
            <v>NTW STRATEGY</v>
          </cell>
          <cell r="C176" t="str">
            <v>MKT EVO &amp; CR</v>
          </cell>
          <cell r="D176" t="str">
            <v>Hubert,Oded N</v>
          </cell>
          <cell r="E176" t="str">
            <v>Baumken,David</v>
          </cell>
          <cell r="F176">
            <v>601776</v>
          </cell>
          <cell r="G176" t="str">
            <v>Spencer,Jenni</v>
          </cell>
          <cell r="K176">
            <v>112</v>
          </cell>
          <cell r="M176">
            <v>28</v>
          </cell>
          <cell r="O176">
            <v>140</v>
          </cell>
        </row>
        <row r="177">
          <cell r="A177" t="str">
            <v>AM NON-OPS</v>
          </cell>
          <cell r="B177" t="str">
            <v>NTW STRATEGY</v>
          </cell>
          <cell r="C177" t="str">
            <v>MKT EVO &amp; CR</v>
          </cell>
          <cell r="D177" t="str">
            <v>Hubert,Oded N</v>
          </cell>
          <cell r="E177" t="str">
            <v>Baumken,David</v>
          </cell>
          <cell r="F177">
            <v>669991</v>
          </cell>
          <cell r="G177" t="str">
            <v>Paradoski,Susan</v>
          </cell>
          <cell r="O177">
            <v>0</v>
          </cell>
        </row>
        <row r="178">
          <cell r="A178" t="str">
            <v>AM NON-OPS</v>
          </cell>
          <cell r="B178" t="str">
            <v>NTW STRATEGY</v>
          </cell>
          <cell r="C178" t="str">
            <v>MKT EVO &amp; CR</v>
          </cell>
          <cell r="D178" t="str">
            <v>Hubert,Oded N</v>
          </cell>
          <cell r="E178" t="str">
            <v>Baumken,David</v>
          </cell>
          <cell r="F178">
            <v>855176</v>
          </cell>
          <cell r="G178" t="str">
            <v>Cheah,Sumee</v>
          </cell>
          <cell r="K178">
            <v>121</v>
          </cell>
          <cell r="M178">
            <v>19</v>
          </cell>
          <cell r="O178">
            <v>140</v>
          </cell>
        </row>
        <row r="179">
          <cell r="A179" t="str">
            <v>AM NON-OPS</v>
          </cell>
          <cell r="B179" t="str">
            <v>NTW STRATEGY</v>
          </cell>
          <cell r="C179" t="str">
            <v>MKT EVO &amp; CR</v>
          </cell>
          <cell r="D179" t="str">
            <v>Hubert,Oded N</v>
          </cell>
          <cell r="E179" t="str">
            <v>Baumken,David</v>
          </cell>
          <cell r="F179">
            <v>936586</v>
          </cell>
          <cell r="G179" t="str">
            <v>Mccuish,Penny</v>
          </cell>
          <cell r="I179">
            <v>35</v>
          </cell>
          <cell r="K179">
            <v>63</v>
          </cell>
          <cell r="M179">
            <v>42</v>
          </cell>
          <cell r="O179">
            <v>140</v>
          </cell>
        </row>
        <row r="180">
          <cell r="A180" t="str">
            <v>AM NON-OPS</v>
          </cell>
          <cell r="B180" t="str">
            <v>NTW STRATEGY</v>
          </cell>
          <cell r="C180" t="str">
            <v>MKT EVO &amp; CR</v>
          </cell>
          <cell r="D180" t="str">
            <v>Hubert,Oded N</v>
          </cell>
          <cell r="E180" t="str">
            <v>Hubert,Oded N</v>
          </cell>
          <cell r="F180">
            <v>670880</v>
          </cell>
          <cell r="G180" t="str">
            <v>Baumken,David</v>
          </cell>
          <cell r="I180">
            <v>72</v>
          </cell>
          <cell r="K180">
            <v>48</v>
          </cell>
          <cell r="O180">
            <v>120</v>
          </cell>
        </row>
        <row r="181">
          <cell r="A181" t="str">
            <v>AM NON-OPS</v>
          </cell>
          <cell r="B181" t="str">
            <v>NTW STRATEGY</v>
          </cell>
          <cell r="C181" t="str">
            <v>MKT EVO &amp; CR</v>
          </cell>
          <cell r="D181" t="str">
            <v>Hubert,Oded N</v>
          </cell>
          <cell r="E181" t="str">
            <v>Hubert,Oded N</v>
          </cell>
          <cell r="F181">
            <v>995862</v>
          </cell>
          <cell r="G181" t="str">
            <v>Northey,Sandra</v>
          </cell>
          <cell r="K181">
            <v>129</v>
          </cell>
          <cell r="M181">
            <v>11</v>
          </cell>
          <cell r="O181">
            <v>140</v>
          </cell>
        </row>
        <row r="182">
          <cell r="A182" t="str">
            <v>AM NON-OPS</v>
          </cell>
          <cell r="B182" t="str">
            <v>NTW STRATEGY</v>
          </cell>
          <cell r="C182" t="str">
            <v>STDS &amp; POLCY</v>
          </cell>
          <cell r="D182" t="str">
            <v>Hubert,Oded N</v>
          </cell>
          <cell r="E182" t="str">
            <v>Hubert,Oded N</v>
          </cell>
          <cell r="F182">
            <v>179774</v>
          </cell>
          <cell r="G182" t="str">
            <v>Penstone,Mike</v>
          </cell>
          <cell r="I182">
            <v>117</v>
          </cell>
          <cell r="J182">
            <v>10</v>
          </cell>
          <cell r="K182">
            <v>21</v>
          </cell>
          <cell r="L182">
            <v>12</v>
          </cell>
          <cell r="O182">
            <v>160</v>
          </cell>
        </row>
        <row r="183">
          <cell r="A183" t="str">
            <v>AM NON-OPS</v>
          </cell>
          <cell r="B183" t="str">
            <v>NTW STRATEGY</v>
          </cell>
          <cell r="C183" t="str">
            <v>STDS &amp; POLCY</v>
          </cell>
          <cell r="D183" t="str">
            <v>Hubert,Oded N</v>
          </cell>
          <cell r="E183" t="str">
            <v>Penstone,Mike</v>
          </cell>
          <cell r="F183">
            <v>31073</v>
          </cell>
          <cell r="G183" t="str">
            <v>Salt,Ron</v>
          </cell>
          <cell r="K183">
            <v>82</v>
          </cell>
          <cell r="L183">
            <v>56</v>
          </cell>
          <cell r="M183">
            <v>22</v>
          </cell>
          <cell r="O183">
            <v>160</v>
          </cell>
        </row>
        <row r="184">
          <cell r="A184" t="str">
            <v>AM NON-OPS</v>
          </cell>
          <cell r="B184" t="str">
            <v>NTW STRATEGY</v>
          </cell>
          <cell r="C184" t="str">
            <v>STDS &amp; POLCY</v>
          </cell>
          <cell r="D184" t="str">
            <v>Hubert,Oded N</v>
          </cell>
          <cell r="E184" t="str">
            <v>Penstone,Mike</v>
          </cell>
          <cell r="F184">
            <v>178345</v>
          </cell>
          <cell r="G184" t="str">
            <v>Garg,Ajay</v>
          </cell>
          <cell r="I184">
            <v>40.5</v>
          </cell>
          <cell r="J184">
            <v>35</v>
          </cell>
          <cell r="K184">
            <v>21.5</v>
          </cell>
          <cell r="L184">
            <v>39.5</v>
          </cell>
          <cell r="M184">
            <v>12</v>
          </cell>
          <cell r="O184">
            <v>148.5</v>
          </cell>
        </row>
        <row r="185">
          <cell r="A185" t="str">
            <v>AM NON-OPS</v>
          </cell>
          <cell r="B185" t="str">
            <v>NTW STRATEGY</v>
          </cell>
          <cell r="C185" t="str">
            <v>STDS &amp; POLCY</v>
          </cell>
          <cell r="D185" t="str">
            <v>Hubert,Oded N</v>
          </cell>
          <cell r="E185" t="str">
            <v>Penstone,Mike</v>
          </cell>
          <cell r="F185">
            <v>182583</v>
          </cell>
          <cell r="G185" t="str">
            <v>Khanna,Madhav</v>
          </cell>
          <cell r="O185">
            <v>0</v>
          </cell>
        </row>
        <row r="186">
          <cell r="A186" t="str">
            <v>AM NON-OPS</v>
          </cell>
          <cell r="B186" t="str">
            <v>NTW STRATEGY</v>
          </cell>
          <cell r="C186" t="str">
            <v>STDS &amp; POLCY</v>
          </cell>
          <cell r="D186" t="str">
            <v>Hubert,Oded N</v>
          </cell>
          <cell r="E186" t="str">
            <v>Penstone,Mike</v>
          </cell>
          <cell r="F186">
            <v>183046</v>
          </cell>
          <cell r="G186" t="str">
            <v>Bobal,Sachna</v>
          </cell>
          <cell r="O186">
            <v>0</v>
          </cell>
        </row>
        <row r="187">
          <cell r="A187" t="str">
            <v>AM NON-OPS</v>
          </cell>
          <cell r="B187" t="str">
            <v>NTW STRATEGY</v>
          </cell>
          <cell r="C187" t="str">
            <v>STDS &amp; POLCY</v>
          </cell>
          <cell r="D187" t="str">
            <v>Hubert,Oded N</v>
          </cell>
          <cell r="E187" t="str">
            <v>Penstone,Mike</v>
          </cell>
          <cell r="F187">
            <v>298501</v>
          </cell>
          <cell r="G187" t="str">
            <v>Ciufo,John</v>
          </cell>
          <cell r="I187">
            <v>70</v>
          </cell>
          <cell r="J187">
            <v>14</v>
          </cell>
          <cell r="K187">
            <v>7</v>
          </cell>
          <cell r="M187">
            <v>14</v>
          </cell>
          <cell r="O187">
            <v>105</v>
          </cell>
        </row>
        <row r="188">
          <cell r="A188" t="str">
            <v>AM NON-OPS</v>
          </cell>
          <cell r="B188" t="str">
            <v>NTW STRATEGY</v>
          </cell>
          <cell r="C188" t="str">
            <v>STDS &amp; POLCY</v>
          </cell>
          <cell r="D188" t="str">
            <v>Hubert,Oded N</v>
          </cell>
          <cell r="E188" t="str">
            <v>Penstone,Mike</v>
          </cell>
          <cell r="F188">
            <v>458500</v>
          </cell>
          <cell r="G188" t="str">
            <v>Bell,Michael D.</v>
          </cell>
          <cell r="K188">
            <v>132</v>
          </cell>
          <cell r="M188">
            <v>8</v>
          </cell>
          <cell r="O188">
            <v>140</v>
          </cell>
        </row>
        <row r="189">
          <cell r="A189" t="str">
            <v>AM NON-OPS</v>
          </cell>
          <cell r="B189" t="str">
            <v>NTW STRATEGY</v>
          </cell>
          <cell r="C189" t="str">
            <v>STDS &amp; POLCY</v>
          </cell>
          <cell r="D189" t="str">
            <v>Hubert,Oded N</v>
          </cell>
          <cell r="E189" t="str">
            <v>Penstone,Mike</v>
          </cell>
          <cell r="F189">
            <v>486780</v>
          </cell>
          <cell r="G189" t="str">
            <v>Watt,George</v>
          </cell>
          <cell r="I189">
            <v>109</v>
          </cell>
          <cell r="M189">
            <v>40</v>
          </cell>
          <cell r="O189">
            <v>149</v>
          </cell>
        </row>
        <row r="190">
          <cell r="A190" t="str">
            <v>AM NON-OPS</v>
          </cell>
          <cell r="B190" t="str">
            <v>NTW STRATEGY</v>
          </cell>
          <cell r="C190" t="str">
            <v>STDS &amp; POLCY</v>
          </cell>
          <cell r="D190" t="str">
            <v>Hubert,Oded N</v>
          </cell>
          <cell r="E190" t="str">
            <v>Penstone,Mike</v>
          </cell>
          <cell r="F190">
            <v>499485</v>
          </cell>
          <cell r="G190" t="str">
            <v>Kiguel,David</v>
          </cell>
          <cell r="I190">
            <v>115.5</v>
          </cell>
          <cell r="K190">
            <v>3.5</v>
          </cell>
          <cell r="M190">
            <v>21</v>
          </cell>
          <cell r="O190">
            <v>140</v>
          </cell>
        </row>
        <row r="191">
          <cell r="A191" t="str">
            <v>AM NON-OPS</v>
          </cell>
          <cell r="B191" t="str">
            <v>NTW STRATEGY</v>
          </cell>
          <cell r="C191" t="str">
            <v>STDS &amp; POLCY</v>
          </cell>
          <cell r="D191" t="str">
            <v>Hubert,Oded N</v>
          </cell>
          <cell r="E191" t="str">
            <v>Penstone,Mike</v>
          </cell>
          <cell r="F191">
            <v>500122</v>
          </cell>
          <cell r="G191" t="str">
            <v>Rolston,Kevin</v>
          </cell>
          <cell r="K191">
            <v>59.5</v>
          </cell>
          <cell r="L191">
            <v>35</v>
          </cell>
          <cell r="M191">
            <v>10.5</v>
          </cell>
          <cell r="O191">
            <v>105</v>
          </cell>
        </row>
        <row r="192">
          <cell r="A192" t="str">
            <v>AM NON-OPS</v>
          </cell>
          <cell r="B192" t="str">
            <v>NTW STRATEGY</v>
          </cell>
          <cell r="C192" t="str">
            <v>STDS &amp; POLCY</v>
          </cell>
          <cell r="D192" t="str">
            <v>Hubert,Oded N</v>
          </cell>
          <cell r="E192" t="str">
            <v>Penstone,Mike</v>
          </cell>
          <cell r="F192">
            <v>716275</v>
          </cell>
          <cell r="G192" t="str">
            <v>Yung,Cochrane</v>
          </cell>
          <cell r="I192">
            <v>75</v>
          </cell>
          <cell r="J192">
            <v>9</v>
          </cell>
          <cell r="K192">
            <v>17.5</v>
          </cell>
          <cell r="M192">
            <v>38.5</v>
          </cell>
          <cell r="O192">
            <v>140</v>
          </cell>
        </row>
        <row r="193">
          <cell r="A193" t="str">
            <v>AM NON-OPS</v>
          </cell>
          <cell r="B193" t="str">
            <v>NTW STRATEGY</v>
          </cell>
          <cell r="C193" t="str">
            <v>STDS &amp; POLCY</v>
          </cell>
          <cell r="D193" t="str">
            <v>Hubert,Oded N</v>
          </cell>
          <cell r="E193" t="str">
            <v>Penstone,Mike</v>
          </cell>
          <cell r="F193">
            <v>970914</v>
          </cell>
          <cell r="G193" t="str">
            <v>Cooper,Chris</v>
          </cell>
          <cell r="I193">
            <v>85</v>
          </cell>
          <cell r="J193">
            <v>3</v>
          </cell>
          <cell r="M193">
            <v>52</v>
          </cell>
          <cell r="O193">
            <v>140</v>
          </cell>
        </row>
        <row r="194">
          <cell r="A194" t="str">
            <v>AM NON-OPS</v>
          </cell>
          <cell r="B194" t="str">
            <v>NTW STRATEGY</v>
          </cell>
          <cell r="C194" t="str">
            <v>STR DV &amp; REG</v>
          </cell>
          <cell r="D194" t="str">
            <v>Hubert,Oded N</v>
          </cell>
          <cell r="E194" t="str">
            <v>Penstone,Mike</v>
          </cell>
          <cell r="F194">
            <v>54691</v>
          </cell>
          <cell r="G194" t="str">
            <v>Au,Michael</v>
          </cell>
          <cell r="I194">
            <v>19.75</v>
          </cell>
          <cell r="J194">
            <v>40.25</v>
          </cell>
          <cell r="K194">
            <v>12.25</v>
          </cell>
          <cell r="L194">
            <v>41.25</v>
          </cell>
          <cell r="M194">
            <v>26.5</v>
          </cell>
          <cell r="O194">
            <v>140</v>
          </cell>
        </row>
        <row r="195">
          <cell r="A195" t="str">
            <v>AM NON-OPS</v>
          </cell>
          <cell r="B195" t="str">
            <v>NTW STRATEGY</v>
          </cell>
          <cell r="C195" t="str">
            <v>STR DV &amp; REG</v>
          </cell>
          <cell r="D195" t="str">
            <v>Hubert,Oded N</v>
          </cell>
          <cell r="E195" t="str">
            <v>Penstone,Mike</v>
          </cell>
          <cell r="F195">
            <v>182995</v>
          </cell>
          <cell r="G195" t="str">
            <v>Chui,Vicky</v>
          </cell>
          <cell r="I195">
            <v>118</v>
          </cell>
          <cell r="J195">
            <v>3</v>
          </cell>
          <cell r="K195">
            <v>8</v>
          </cell>
          <cell r="L195">
            <v>1</v>
          </cell>
          <cell r="M195">
            <v>10</v>
          </cell>
          <cell r="O195">
            <v>140</v>
          </cell>
        </row>
        <row r="196">
          <cell r="A196" t="str">
            <v>AM NON-OPS</v>
          </cell>
          <cell r="B196" t="str">
            <v>NTW STRATEGY</v>
          </cell>
          <cell r="C196" t="str">
            <v>STR DV &amp; REG</v>
          </cell>
          <cell r="D196" t="str">
            <v>Hubert,Oded N</v>
          </cell>
          <cell r="E196" t="str">
            <v>Penstone,Mike</v>
          </cell>
          <cell r="F196">
            <v>225372</v>
          </cell>
          <cell r="G196" t="str">
            <v>Sperou,George</v>
          </cell>
          <cell r="I196">
            <v>70</v>
          </cell>
          <cell r="J196">
            <v>70</v>
          </cell>
          <cell r="O196">
            <v>140</v>
          </cell>
        </row>
        <row r="197">
          <cell r="A197" t="str">
            <v>AM NON-OPS</v>
          </cell>
          <cell r="B197" t="str">
            <v>NTW STRATEGY</v>
          </cell>
          <cell r="C197" t="str">
            <v>STR DV &amp; REG</v>
          </cell>
          <cell r="D197" t="str">
            <v>Hubert,Oded N</v>
          </cell>
          <cell r="E197" t="str">
            <v>Penstone,Mike</v>
          </cell>
          <cell r="F197">
            <v>355992</v>
          </cell>
          <cell r="G197" t="str">
            <v>Jesus,Bruno</v>
          </cell>
          <cell r="I197">
            <v>117</v>
          </cell>
          <cell r="J197">
            <v>1</v>
          </cell>
          <cell r="K197">
            <v>5</v>
          </cell>
          <cell r="L197">
            <v>1</v>
          </cell>
          <cell r="M197">
            <v>16</v>
          </cell>
          <cell r="O197">
            <v>140</v>
          </cell>
        </row>
        <row r="198">
          <cell r="A198" t="str">
            <v>AM NON-OPS</v>
          </cell>
          <cell r="B198" t="str">
            <v>NTW STRATEGY</v>
          </cell>
          <cell r="C198" t="str">
            <v>STR DV &amp; REG</v>
          </cell>
          <cell r="D198" t="str">
            <v>Hubert,Oded N</v>
          </cell>
          <cell r="E198" t="str">
            <v>Penstone,Mike</v>
          </cell>
          <cell r="F198">
            <v>407435</v>
          </cell>
          <cell r="G198" t="str">
            <v>Dougan,Ken</v>
          </cell>
          <cell r="K198">
            <v>38</v>
          </cell>
          <cell r="L198">
            <v>98</v>
          </cell>
          <cell r="M198">
            <v>4</v>
          </cell>
          <cell r="O198">
            <v>140</v>
          </cell>
        </row>
        <row r="199">
          <cell r="A199" t="str">
            <v>AM NON-OPS</v>
          </cell>
          <cell r="B199" t="str">
            <v>NTW STRATEGY</v>
          </cell>
          <cell r="C199" t="str">
            <v>STR DV &amp; REG</v>
          </cell>
          <cell r="D199" t="str">
            <v>Hubert,Oded N</v>
          </cell>
          <cell r="E199" t="str">
            <v>Penstone,Mike</v>
          </cell>
          <cell r="F199">
            <v>441483</v>
          </cell>
          <cell r="G199" t="str">
            <v>Lee,L.</v>
          </cell>
          <cell r="I199">
            <v>36.5</v>
          </cell>
          <cell r="J199">
            <v>44</v>
          </cell>
          <cell r="M199">
            <v>59.5</v>
          </cell>
          <cell r="O199">
            <v>140</v>
          </cell>
        </row>
        <row r="200">
          <cell r="A200" t="str">
            <v>AM NON-OPS</v>
          </cell>
          <cell r="B200" t="str">
            <v>NTW STRATEGY</v>
          </cell>
          <cell r="C200" t="str">
            <v>STR DV &amp; REG</v>
          </cell>
          <cell r="D200" t="str">
            <v>Hubert,Oded N</v>
          </cell>
          <cell r="E200" t="str">
            <v>Penstone,Mike</v>
          </cell>
          <cell r="F200">
            <v>542570</v>
          </cell>
          <cell r="G200" t="str">
            <v>Sabouba,Ayesha</v>
          </cell>
          <cell r="O200">
            <v>0</v>
          </cell>
        </row>
        <row r="201">
          <cell r="A201" t="str">
            <v>AM NON-OPS</v>
          </cell>
          <cell r="B201" t="str">
            <v>NTW STRATEGY</v>
          </cell>
          <cell r="C201" t="str">
            <v>STR DV &amp; REG</v>
          </cell>
          <cell r="D201" t="str">
            <v>Hubert,Oded N</v>
          </cell>
          <cell r="E201" t="str">
            <v>Penstone,Mike</v>
          </cell>
          <cell r="F201">
            <v>705950</v>
          </cell>
          <cell r="G201" t="str">
            <v>Walewski,John</v>
          </cell>
          <cell r="I201">
            <v>7</v>
          </cell>
          <cell r="J201">
            <v>40</v>
          </cell>
          <cell r="K201">
            <v>65</v>
          </cell>
          <cell r="L201">
            <v>16</v>
          </cell>
          <cell r="M201">
            <v>12</v>
          </cell>
          <cell r="O201">
            <v>140</v>
          </cell>
        </row>
        <row r="202">
          <cell r="A202" t="str">
            <v>AM NON-OPS</v>
          </cell>
          <cell r="B202" t="str">
            <v>NTW STRATEGY</v>
          </cell>
          <cell r="C202" t="str">
            <v>TX&amp;DX STLMTS</v>
          </cell>
          <cell r="D202" t="str">
            <v>Hubert,Oded N</v>
          </cell>
          <cell r="E202" t="str">
            <v>Henderson,Graham B</v>
          </cell>
          <cell r="F202">
            <v>408072</v>
          </cell>
          <cell r="G202" t="str">
            <v>Lee,Paul</v>
          </cell>
          <cell r="I202">
            <v>31</v>
          </cell>
          <cell r="J202">
            <v>7</v>
          </cell>
          <cell r="K202">
            <v>44.5</v>
          </cell>
          <cell r="L202">
            <v>12</v>
          </cell>
          <cell r="M202">
            <v>10.5</v>
          </cell>
          <cell r="O202">
            <v>105</v>
          </cell>
        </row>
        <row r="203">
          <cell r="A203" t="str">
            <v>AM NON-OPS</v>
          </cell>
          <cell r="B203" t="str">
            <v>NTW STRATEGY</v>
          </cell>
          <cell r="C203" t="str">
            <v>TX&amp;DX STLMTS</v>
          </cell>
          <cell r="D203" t="str">
            <v>Hubert,Oded N</v>
          </cell>
          <cell r="E203" t="str">
            <v>Henderson,Graham B</v>
          </cell>
          <cell r="F203">
            <v>513303</v>
          </cell>
          <cell r="G203" t="str">
            <v>Stankiewicz,Theresa</v>
          </cell>
          <cell r="I203">
            <v>40.5</v>
          </cell>
          <cell r="J203">
            <v>6</v>
          </cell>
          <cell r="K203">
            <v>18</v>
          </cell>
          <cell r="L203">
            <v>5.5</v>
          </cell>
          <cell r="O203">
            <v>70</v>
          </cell>
        </row>
        <row r="204">
          <cell r="A204" t="str">
            <v>AM NON-OPS</v>
          </cell>
          <cell r="B204" t="str">
            <v>NTW STRATEGY</v>
          </cell>
          <cell r="C204" t="str">
            <v>TX&amp;DX STLMTS</v>
          </cell>
          <cell r="D204" t="str">
            <v>Hubert,Oded N</v>
          </cell>
          <cell r="E204" t="str">
            <v>Hubert,Oded N</v>
          </cell>
          <cell r="F204">
            <v>404236</v>
          </cell>
          <cell r="G204" t="str">
            <v>Henderson,Graham B</v>
          </cell>
          <cell r="O204">
            <v>0</v>
          </cell>
        </row>
        <row r="205">
          <cell r="A205" t="str">
            <v>AM NON-OPS</v>
          </cell>
          <cell r="B205" t="str">
            <v>SYSTEM DEV</v>
          </cell>
          <cell r="D205" t="str">
            <v>Marcello,Carmine</v>
          </cell>
          <cell r="F205" t="str">
            <v>e01030</v>
          </cell>
          <cell r="G205" t="str">
            <v>Nazim Nematullah</v>
          </cell>
          <cell r="L205">
            <v>127.5</v>
          </cell>
          <cell r="M205">
            <v>22.5</v>
          </cell>
          <cell r="O205">
            <v>150</v>
          </cell>
        </row>
        <row r="206">
          <cell r="A206" t="str">
            <v>AM NON-OPS</v>
          </cell>
          <cell r="B206" t="str">
            <v>SYSTEM DEV</v>
          </cell>
          <cell r="C206" t="str">
            <v>CON &amp; DX DEV</v>
          </cell>
          <cell r="D206" t="str">
            <v>Marcello,Carmine</v>
          </cell>
          <cell r="E206" t="str">
            <v>Marcello,Carmine</v>
          </cell>
          <cell r="F206">
            <v>178147</v>
          </cell>
          <cell r="G206" t="str">
            <v>Singh,Bob</v>
          </cell>
          <cell r="J206">
            <v>68</v>
          </cell>
          <cell r="L206">
            <v>52</v>
          </cell>
          <cell r="O206">
            <v>120</v>
          </cell>
        </row>
        <row r="207">
          <cell r="A207" t="str">
            <v>AM NON-OPS</v>
          </cell>
          <cell r="B207" t="str">
            <v>SYSTEM DEV</v>
          </cell>
          <cell r="C207" t="str">
            <v>CON &amp; DX DEV</v>
          </cell>
          <cell r="D207" t="str">
            <v>Marcello,Carmine</v>
          </cell>
          <cell r="E207" t="str">
            <v>Singh,Bob</v>
          </cell>
          <cell r="F207">
            <v>99442</v>
          </cell>
          <cell r="G207" t="str">
            <v>Krause,Don</v>
          </cell>
          <cell r="I207">
            <v>14</v>
          </cell>
          <cell r="J207">
            <v>21</v>
          </cell>
          <cell r="O207">
            <v>35</v>
          </cell>
        </row>
        <row r="208">
          <cell r="A208" t="str">
            <v>AM NON-OPS</v>
          </cell>
          <cell r="B208" t="str">
            <v>SYSTEM DEV</v>
          </cell>
          <cell r="C208" t="str">
            <v>CON &amp; DX DEV</v>
          </cell>
          <cell r="D208" t="str">
            <v>Marcello,Carmine</v>
          </cell>
          <cell r="E208" t="str">
            <v>Singh,Bob</v>
          </cell>
          <cell r="F208">
            <v>175641</v>
          </cell>
          <cell r="G208" t="str">
            <v>Ma,Jessie Wing-See</v>
          </cell>
          <cell r="L208">
            <v>140</v>
          </cell>
          <cell r="O208">
            <v>140</v>
          </cell>
        </row>
        <row r="209">
          <cell r="A209" t="str">
            <v>AM NON-OPS</v>
          </cell>
          <cell r="B209" t="str">
            <v>SYSTEM DEV</v>
          </cell>
          <cell r="C209" t="str">
            <v>CON &amp; DX DEV</v>
          </cell>
          <cell r="D209" t="str">
            <v>Marcello,Carmine</v>
          </cell>
          <cell r="E209" t="str">
            <v>Singh,Bob</v>
          </cell>
          <cell r="F209">
            <v>176602</v>
          </cell>
          <cell r="G209" t="str">
            <v>Duggan,Pat</v>
          </cell>
          <cell r="I209">
            <v>52.5</v>
          </cell>
          <cell r="K209">
            <v>52.5</v>
          </cell>
          <cell r="O209">
            <v>105</v>
          </cell>
        </row>
        <row r="210">
          <cell r="A210" t="str">
            <v>AM NON-OPS</v>
          </cell>
          <cell r="B210" t="str">
            <v>SYSTEM DEV</v>
          </cell>
          <cell r="C210" t="str">
            <v>CON &amp; DX DEV</v>
          </cell>
          <cell r="D210" t="str">
            <v>Marcello,Carmine</v>
          </cell>
          <cell r="E210" t="str">
            <v>Singh,Bob</v>
          </cell>
          <cell r="F210">
            <v>201985</v>
          </cell>
          <cell r="G210" t="str">
            <v>Shannon,Richard W.</v>
          </cell>
          <cell r="K210">
            <v>7</v>
          </cell>
          <cell r="L210">
            <v>63</v>
          </cell>
          <cell r="O210">
            <v>70</v>
          </cell>
        </row>
        <row r="211">
          <cell r="A211" t="str">
            <v>AM NON-OPS</v>
          </cell>
          <cell r="B211" t="str">
            <v>SYSTEM DEV</v>
          </cell>
          <cell r="C211" t="str">
            <v>CON &amp; DX DEV</v>
          </cell>
          <cell r="D211" t="str">
            <v>Marcello,Carmine</v>
          </cell>
          <cell r="E211" t="str">
            <v>Singh,Bob</v>
          </cell>
          <cell r="F211">
            <v>248493</v>
          </cell>
          <cell r="G211" t="str">
            <v>Hendriksen,Gerry</v>
          </cell>
          <cell r="L211">
            <v>142.5</v>
          </cell>
          <cell r="O211">
            <v>142.5</v>
          </cell>
        </row>
        <row r="212">
          <cell r="A212" t="str">
            <v>AM NON-OPS</v>
          </cell>
          <cell r="B212" t="str">
            <v>SYSTEM DEV</v>
          </cell>
          <cell r="C212" t="str">
            <v>CON &amp; DX DEV</v>
          </cell>
          <cell r="D212" t="str">
            <v>Marcello,Carmine</v>
          </cell>
          <cell r="E212" t="str">
            <v>Singh,Bob</v>
          </cell>
          <cell r="F212">
            <v>369201</v>
          </cell>
          <cell r="G212" t="str">
            <v>Fuerth,John</v>
          </cell>
          <cell r="L212">
            <v>140</v>
          </cell>
          <cell r="O212">
            <v>140</v>
          </cell>
        </row>
        <row r="213">
          <cell r="A213" t="str">
            <v>AM NON-OPS</v>
          </cell>
          <cell r="B213" t="str">
            <v>SYSTEM DEV</v>
          </cell>
          <cell r="C213" t="str">
            <v>CON &amp; DX DEV</v>
          </cell>
          <cell r="D213" t="str">
            <v>Marcello,Carmine</v>
          </cell>
          <cell r="E213" t="str">
            <v>Singh,Bob</v>
          </cell>
          <cell r="F213">
            <v>460656</v>
          </cell>
          <cell r="G213" t="str">
            <v>LeBel,Ashley</v>
          </cell>
          <cell r="K213">
            <v>6</v>
          </cell>
          <cell r="L213">
            <v>119</v>
          </cell>
          <cell r="M213">
            <v>15</v>
          </cell>
          <cell r="O213">
            <v>140</v>
          </cell>
        </row>
        <row r="214">
          <cell r="A214" t="str">
            <v>AM NON-OPS</v>
          </cell>
          <cell r="B214" t="str">
            <v>SYSTEM DEV</v>
          </cell>
          <cell r="C214" t="str">
            <v>CON &amp; DX DEV</v>
          </cell>
          <cell r="D214" t="str">
            <v>Marcello,Carmine</v>
          </cell>
          <cell r="E214" t="str">
            <v>Singh,Bob</v>
          </cell>
          <cell r="F214">
            <v>475923</v>
          </cell>
          <cell r="G214" t="str">
            <v>Lee,Charlie</v>
          </cell>
          <cell r="L214">
            <v>126</v>
          </cell>
          <cell r="M214">
            <v>14</v>
          </cell>
          <cell r="O214">
            <v>140</v>
          </cell>
        </row>
        <row r="215">
          <cell r="A215" t="str">
            <v>AM NON-OPS</v>
          </cell>
          <cell r="B215" t="str">
            <v>SYSTEM DEV</v>
          </cell>
          <cell r="C215" t="str">
            <v>CON &amp; DX DEV</v>
          </cell>
          <cell r="D215" t="str">
            <v>Marcello,Carmine</v>
          </cell>
          <cell r="E215" t="str">
            <v>Singh,Bob</v>
          </cell>
          <cell r="F215">
            <v>480690</v>
          </cell>
          <cell r="G215" t="str">
            <v>Dang,Michael</v>
          </cell>
          <cell r="I215">
            <v>4</v>
          </cell>
          <cell r="J215">
            <v>136</v>
          </cell>
          <cell r="O215">
            <v>140</v>
          </cell>
        </row>
        <row r="216">
          <cell r="A216" t="str">
            <v>AM NON-OPS</v>
          </cell>
          <cell r="B216" t="str">
            <v>SYSTEM DEV</v>
          </cell>
          <cell r="C216" t="str">
            <v>CON &amp; DX DEV</v>
          </cell>
          <cell r="D216" t="str">
            <v>Marcello,Carmine</v>
          </cell>
          <cell r="E216" t="str">
            <v>Singh,Bob</v>
          </cell>
          <cell r="F216">
            <v>974911</v>
          </cell>
          <cell r="G216" t="str">
            <v>Baggerman,Rich</v>
          </cell>
          <cell r="L216">
            <v>70</v>
          </cell>
          <cell r="O216">
            <v>70</v>
          </cell>
        </row>
        <row r="217">
          <cell r="A217" t="str">
            <v>AM NON-OPS</v>
          </cell>
          <cell r="B217" t="str">
            <v>SYSTEM DEV</v>
          </cell>
          <cell r="C217" t="str">
            <v>None</v>
          </cell>
          <cell r="D217" t="str">
            <v>Carleton,George A</v>
          </cell>
          <cell r="E217" t="str">
            <v>Altomare,Carm</v>
          </cell>
          <cell r="F217">
            <v>975163</v>
          </cell>
          <cell r="G217" t="str">
            <v>Schaller,Jeff</v>
          </cell>
          <cell r="I217">
            <v>97.5</v>
          </cell>
          <cell r="K217">
            <v>6</v>
          </cell>
          <cell r="M217">
            <v>44</v>
          </cell>
          <cell r="O217">
            <v>147.5</v>
          </cell>
        </row>
        <row r="218">
          <cell r="A218" t="str">
            <v>AM NON-OPS</v>
          </cell>
          <cell r="B218" t="str">
            <v>SYSTEM DEV</v>
          </cell>
          <cell r="C218" t="str">
            <v>None</v>
          </cell>
          <cell r="D218" t="str">
            <v>Marcello,Carmine</v>
          </cell>
          <cell r="E218" t="str">
            <v>Barrie,Dave</v>
          </cell>
          <cell r="F218">
            <v>360521</v>
          </cell>
          <cell r="G218" t="str">
            <v>Marcello,Carmine</v>
          </cell>
          <cell r="O218">
            <v>0</v>
          </cell>
        </row>
        <row r="219">
          <cell r="A219" t="str">
            <v>AM NON-OPS</v>
          </cell>
          <cell r="B219" t="str">
            <v>SYSTEM DEV</v>
          </cell>
          <cell r="C219" t="str">
            <v>None</v>
          </cell>
          <cell r="D219" t="str">
            <v>Marcello,Carmine</v>
          </cell>
          <cell r="E219" t="str">
            <v>Marcello,Carmine</v>
          </cell>
          <cell r="F219">
            <v>179208</v>
          </cell>
          <cell r="G219" t="str">
            <v>Fazio,Rossella</v>
          </cell>
          <cell r="J219">
            <v>140</v>
          </cell>
          <cell r="O219">
            <v>140</v>
          </cell>
        </row>
        <row r="220">
          <cell r="A220" t="str">
            <v>AM NON-OPS</v>
          </cell>
          <cell r="B220" t="str">
            <v>SYSTEM DEV</v>
          </cell>
          <cell r="C220" t="str">
            <v>None</v>
          </cell>
          <cell r="D220" t="str">
            <v>Marcello,Carmine</v>
          </cell>
          <cell r="E220" t="str">
            <v>Marcello,Carmine</v>
          </cell>
          <cell r="F220">
            <v>492912</v>
          </cell>
          <cell r="G220" t="str">
            <v>Tsimberg,Yury</v>
          </cell>
          <cell r="J220">
            <v>136</v>
          </cell>
          <cell r="M220">
            <v>24</v>
          </cell>
          <cell r="O220">
            <v>160</v>
          </cell>
        </row>
        <row r="221">
          <cell r="A221" t="str">
            <v>AM NON-OPS</v>
          </cell>
          <cell r="B221" t="str">
            <v>SYSTEM DEV</v>
          </cell>
          <cell r="C221" t="str">
            <v>None</v>
          </cell>
          <cell r="D221" t="str">
            <v>Marcello,Carmine</v>
          </cell>
          <cell r="E221" t="str">
            <v>Marcello,Carmine</v>
          </cell>
          <cell r="F221">
            <v>981085</v>
          </cell>
          <cell r="G221" t="str">
            <v>Schneider,Gary</v>
          </cell>
          <cell r="J221">
            <v>165</v>
          </cell>
          <cell r="M221">
            <v>16</v>
          </cell>
          <cell r="O221">
            <v>181</v>
          </cell>
        </row>
        <row r="222">
          <cell r="A222" t="str">
            <v>AM NON-OPS</v>
          </cell>
          <cell r="B222" t="str">
            <v>SYSTEM DEV</v>
          </cell>
          <cell r="C222" t="str">
            <v>None</v>
          </cell>
          <cell r="D222" t="str">
            <v>Marcello,Carmine</v>
          </cell>
          <cell r="E222" t="str">
            <v>Schneider,Gary</v>
          </cell>
          <cell r="F222">
            <v>99295</v>
          </cell>
          <cell r="G222" t="str">
            <v>Van Impe,Darlene</v>
          </cell>
          <cell r="J222">
            <v>148</v>
          </cell>
          <cell r="M222">
            <v>24</v>
          </cell>
          <cell r="O222">
            <v>172</v>
          </cell>
        </row>
        <row r="223">
          <cell r="A223" t="str">
            <v>AM NON-OPS</v>
          </cell>
          <cell r="B223" t="str">
            <v>SYSTEM DEV</v>
          </cell>
          <cell r="C223" t="str">
            <v>None</v>
          </cell>
          <cell r="D223" t="str">
            <v>Marcello,Carmine</v>
          </cell>
          <cell r="E223" t="str">
            <v>Tsimberg,Yury</v>
          </cell>
          <cell r="F223">
            <v>180854</v>
          </cell>
          <cell r="G223" t="str">
            <v>Wigmore,Nancy H.</v>
          </cell>
          <cell r="J223">
            <v>138</v>
          </cell>
          <cell r="M223">
            <v>2</v>
          </cell>
          <cell r="O223">
            <v>140</v>
          </cell>
        </row>
        <row r="224">
          <cell r="A224" t="str">
            <v>AM NON-OPS</v>
          </cell>
          <cell r="B224" t="str">
            <v>SYSTEM DEV</v>
          </cell>
          <cell r="C224" t="str">
            <v>TX LOAD CONN</v>
          </cell>
          <cell r="D224" t="str">
            <v>Marcello,Carmine</v>
          </cell>
          <cell r="E224" t="str">
            <v>Harris,Neil</v>
          </cell>
          <cell r="F224">
            <v>25606</v>
          </cell>
          <cell r="G224" t="str">
            <v>Cook,Paul</v>
          </cell>
          <cell r="J224">
            <v>140</v>
          </cell>
          <cell r="O224">
            <v>140</v>
          </cell>
        </row>
        <row r="225">
          <cell r="A225" t="str">
            <v>AM NON-OPS</v>
          </cell>
          <cell r="B225" t="str">
            <v>SYSTEM DEV</v>
          </cell>
          <cell r="C225" t="str">
            <v>TX LOAD CONN</v>
          </cell>
          <cell r="D225" t="str">
            <v>Marcello,Carmine</v>
          </cell>
          <cell r="E225" t="str">
            <v>Harris,Neil</v>
          </cell>
          <cell r="F225">
            <v>72744</v>
          </cell>
          <cell r="G225" t="str">
            <v>Navo,Mo</v>
          </cell>
          <cell r="J225">
            <v>59.5</v>
          </cell>
          <cell r="M225">
            <v>10.5</v>
          </cell>
          <cell r="O225">
            <v>70</v>
          </cell>
        </row>
        <row r="226">
          <cell r="A226" t="str">
            <v>AM NON-OPS</v>
          </cell>
          <cell r="B226" t="str">
            <v>SYSTEM DEV</v>
          </cell>
          <cell r="C226" t="str">
            <v>TX LOAD CONN</v>
          </cell>
          <cell r="D226" t="str">
            <v>Marcello,Carmine</v>
          </cell>
          <cell r="E226" t="str">
            <v>Harris,Neil</v>
          </cell>
          <cell r="F226">
            <v>179828</v>
          </cell>
          <cell r="G226" t="str">
            <v>Sava,Maria-Cristina</v>
          </cell>
          <cell r="J226">
            <v>140</v>
          </cell>
          <cell r="O226">
            <v>140</v>
          </cell>
        </row>
        <row r="227">
          <cell r="A227" t="str">
            <v>AM NON-OPS</v>
          </cell>
          <cell r="B227" t="str">
            <v>SYSTEM DEV</v>
          </cell>
          <cell r="C227" t="str">
            <v>TX LOAD CONN</v>
          </cell>
          <cell r="D227" t="str">
            <v>Marcello,Carmine</v>
          </cell>
          <cell r="E227" t="str">
            <v>Harris,Neil</v>
          </cell>
          <cell r="F227">
            <v>179844</v>
          </cell>
          <cell r="G227" t="str">
            <v>Ghai,Raj</v>
          </cell>
          <cell r="I227">
            <v>6</v>
          </cell>
          <cell r="J227">
            <v>135</v>
          </cell>
          <cell r="M227">
            <v>21</v>
          </cell>
          <cell r="O227">
            <v>162</v>
          </cell>
        </row>
        <row r="228">
          <cell r="A228" t="str">
            <v>AM NON-OPS</v>
          </cell>
          <cell r="B228" t="str">
            <v>SYSTEM DEV</v>
          </cell>
          <cell r="C228" t="str">
            <v>TX LOAD CONN</v>
          </cell>
          <cell r="D228" t="str">
            <v>Marcello,Carmine</v>
          </cell>
          <cell r="E228" t="str">
            <v>Harris,Neil</v>
          </cell>
          <cell r="F228">
            <v>224392</v>
          </cell>
          <cell r="G228" t="str">
            <v>Roach,Cliff</v>
          </cell>
          <cell r="I228">
            <v>33.5</v>
          </cell>
          <cell r="J228">
            <v>88</v>
          </cell>
          <cell r="O228">
            <v>121.5</v>
          </cell>
        </row>
        <row r="229">
          <cell r="A229" t="str">
            <v>AM NON-OPS</v>
          </cell>
          <cell r="B229" t="str">
            <v>SYSTEM DEV</v>
          </cell>
          <cell r="C229" t="str">
            <v>TX LOAD CONN</v>
          </cell>
          <cell r="D229" t="str">
            <v>Marcello,Carmine</v>
          </cell>
          <cell r="E229" t="str">
            <v>Harris,Neil</v>
          </cell>
          <cell r="F229">
            <v>594265</v>
          </cell>
          <cell r="G229" t="str">
            <v>Bahra,Devinder</v>
          </cell>
          <cell r="I229">
            <v>12</v>
          </cell>
          <cell r="J229">
            <v>132</v>
          </cell>
          <cell r="M229">
            <v>11</v>
          </cell>
          <cell r="O229">
            <v>155</v>
          </cell>
        </row>
        <row r="230">
          <cell r="A230" t="str">
            <v>AM NON-OPS</v>
          </cell>
          <cell r="B230" t="str">
            <v>SYSTEM DEV</v>
          </cell>
          <cell r="C230" t="str">
            <v>TX LOAD CONN</v>
          </cell>
          <cell r="D230" t="str">
            <v>Marcello,Carmine</v>
          </cell>
          <cell r="E230" t="str">
            <v>Harris,Neil</v>
          </cell>
          <cell r="F230">
            <v>604891</v>
          </cell>
          <cell r="G230" t="str">
            <v>Christophi,Chris</v>
          </cell>
          <cell r="I230">
            <v>11.5</v>
          </cell>
          <cell r="J230">
            <v>107.5</v>
          </cell>
          <cell r="M230">
            <v>21</v>
          </cell>
          <cell r="O230">
            <v>140</v>
          </cell>
        </row>
        <row r="231">
          <cell r="A231" t="str">
            <v>AM NON-OPS</v>
          </cell>
          <cell r="B231" t="str">
            <v>SYSTEM DEV</v>
          </cell>
          <cell r="C231" t="str">
            <v>TX LOAD CONN</v>
          </cell>
          <cell r="D231" t="str">
            <v>Marcello,Carmine</v>
          </cell>
          <cell r="E231" t="str">
            <v>Harris,Neil</v>
          </cell>
          <cell r="F231">
            <v>777406</v>
          </cell>
          <cell r="G231" t="str">
            <v>Poon, Philip</v>
          </cell>
          <cell r="J231">
            <v>136.5</v>
          </cell>
          <cell r="M231">
            <v>3.5</v>
          </cell>
          <cell r="O231">
            <v>140</v>
          </cell>
        </row>
        <row r="232">
          <cell r="A232" t="str">
            <v>AM NON-OPS</v>
          </cell>
          <cell r="B232" t="str">
            <v>SYSTEM DEV</v>
          </cell>
          <cell r="C232" t="str">
            <v>TX LOAD CONN</v>
          </cell>
          <cell r="D232" t="str">
            <v>Marcello,Carmine</v>
          </cell>
          <cell r="E232" t="str">
            <v>Marcello,Carmine</v>
          </cell>
          <cell r="F232">
            <v>181090</v>
          </cell>
          <cell r="G232" t="str">
            <v>Harris,Neil</v>
          </cell>
          <cell r="I232">
            <v>34</v>
          </cell>
          <cell r="J232">
            <v>123</v>
          </cell>
          <cell r="M232">
            <v>3</v>
          </cell>
          <cell r="O232">
            <v>160</v>
          </cell>
        </row>
        <row r="233">
          <cell r="A233" t="str">
            <v>AM NON-OPS</v>
          </cell>
          <cell r="B233" t="str">
            <v>SYSTEM DEV</v>
          </cell>
          <cell r="C233" t="str">
            <v>TX SYS DEVEL</v>
          </cell>
          <cell r="D233" t="str">
            <v>Marcello,Carmine</v>
          </cell>
          <cell r="E233" t="str">
            <v>Marcello,Carmine</v>
          </cell>
          <cell r="F233">
            <v>179822</v>
          </cell>
          <cell r="G233" t="str">
            <v>Huang,Peter</v>
          </cell>
          <cell r="H233" t="str">
            <v>Y</v>
          </cell>
          <cell r="I233">
            <v>115.5</v>
          </cell>
          <cell r="J233">
            <v>7</v>
          </cell>
          <cell r="M233">
            <v>17.5</v>
          </cell>
          <cell r="O233">
            <v>140</v>
          </cell>
        </row>
        <row r="234">
          <cell r="A234" t="str">
            <v>AM NON-OPS</v>
          </cell>
          <cell r="B234" t="str">
            <v>SYSTEM DEV</v>
          </cell>
          <cell r="C234" t="str">
            <v>TX SYS DEVEL</v>
          </cell>
          <cell r="D234" t="str">
            <v>Marcello,Carmine</v>
          </cell>
          <cell r="E234" t="str">
            <v>Marcello,Carmine</v>
          </cell>
          <cell r="F234">
            <v>232946</v>
          </cell>
          <cell r="G234" t="str">
            <v>Young,Bing</v>
          </cell>
          <cell r="I234">
            <v>28</v>
          </cell>
          <cell r="J234">
            <v>42</v>
          </cell>
          <cell r="O234">
            <v>70</v>
          </cell>
        </row>
        <row r="235">
          <cell r="A235" t="str">
            <v>AM NON-OPS</v>
          </cell>
          <cell r="B235" t="str">
            <v>SYSTEM DEV</v>
          </cell>
          <cell r="C235" t="str">
            <v>TX SYS DEVEL</v>
          </cell>
          <cell r="D235" t="str">
            <v>Marcello,Carmine</v>
          </cell>
          <cell r="E235" t="str">
            <v>Singh,Bob</v>
          </cell>
          <cell r="F235">
            <v>233121</v>
          </cell>
          <cell r="G235" t="str">
            <v>Kellermann,Witold</v>
          </cell>
          <cell r="I235">
            <v>14</v>
          </cell>
          <cell r="J235">
            <v>98.5</v>
          </cell>
          <cell r="L235">
            <v>13.5</v>
          </cell>
          <cell r="M235">
            <v>14</v>
          </cell>
          <cell r="O235">
            <v>140</v>
          </cell>
        </row>
        <row r="236">
          <cell r="A236" t="str">
            <v>AM NON-OPS</v>
          </cell>
          <cell r="B236" t="str">
            <v>SYSTEM DEV</v>
          </cell>
          <cell r="C236" t="str">
            <v>TX SYS DEVEL</v>
          </cell>
          <cell r="D236" t="str">
            <v>Marcello,Carmine</v>
          </cell>
          <cell r="E236" t="str">
            <v>Young,Bing</v>
          </cell>
          <cell r="F236">
            <v>179660</v>
          </cell>
          <cell r="G236" t="str">
            <v>Elen,Alain</v>
          </cell>
          <cell r="J236">
            <v>98</v>
          </cell>
          <cell r="M236">
            <v>42</v>
          </cell>
          <cell r="O236">
            <v>140</v>
          </cell>
        </row>
        <row r="237">
          <cell r="A237" t="str">
            <v>AM NON-OPS</v>
          </cell>
          <cell r="B237" t="str">
            <v>SYSTEM DEV</v>
          </cell>
          <cell r="C237" t="str">
            <v>TX SYS DEVEL</v>
          </cell>
          <cell r="D237" t="str">
            <v>Marcello,Carmine</v>
          </cell>
          <cell r="E237" t="str">
            <v>Young,Bing</v>
          </cell>
          <cell r="F237">
            <v>180842</v>
          </cell>
          <cell r="G237" t="str">
            <v>Celli,Alessia</v>
          </cell>
          <cell r="I237">
            <v>14</v>
          </cell>
          <cell r="J237">
            <v>80.5</v>
          </cell>
          <cell r="M237">
            <v>10.5</v>
          </cell>
          <cell r="O237">
            <v>105</v>
          </cell>
        </row>
        <row r="238">
          <cell r="A238" t="str">
            <v>AM NON-OPS</v>
          </cell>
          <cell r="B238" t="str">
            <v>SYSTEM DEV</v>
          </cell>
          <cell r="C238" t="str">
            <v>TX SYS DEVEL</v>
          </cell>
          <cell r="D238" t="str">
            <v>Marcello,Carmine</v>
          </cell>
          <cell r="E238" t="str">
            <v>Young,Bing</v>
          </cell>
          <cell r="F238">
            <v>181002</v>
          </cell>
          <cell r="G238" t="str">
            <v>Ping,Eva</v>
          </cell>
          <cell r="I238">
            <v>30.8</v>
          </cell>
          <cell r="J238">
            <v>58.8</v>
          </cell>
          <cell r="K238">
            <v>7.7</v>
          </cell>
          <cell r="L238">
            <v>7.7</v>
          </cell>
          <cell r="M238">
            <v>21</v>
          </cell>
          <cell r="O238">
            <v>126</v>
          </cell>
        </row>
        <row r="239">
          <cell r="A239" t="str">
            <v>AM NON-OPS</v>
          </cell>
          <cell r="B239" t="str">
            <v>SYSTEM DEV</v>
          </cell>
          <cell r="C239" t="str">
            <v>TX SYS DEVEL</v>
          </cell>
          <cell r="D239" t="str">
            <v>Marcello,Carmine</v>
          </cell>
          <cell r="E239" t="str">
            <v>Young,Bing</v>
          </cell>
          <cell r="F239">
            <v>296793</v>
          </cell>
          <cell r="G239" t="str">
            <v>Tarasiewicz,Eva</v>
          </cell>
          <cell r="I239">
            <v>7</v>
          </cell>
          <cell r="J239">
            <v>119.5</v>
          </cell>
          <cell r="M239">
            <v>21</v>
          </cell>
          <cell r="O239">
            <v>147.5</v>
          </cell>
        </row>
        <row r="240">
          <cell r="A240" t="str">
            <v>AM NON-OPS</v>
          </cell>
          <cell r="B240" t="str">
            <v>SYSTEM DEV</v>
          </cell>
          <cell r="C240" t="str">
            <v>TX SYS DEVEL</v>
          </cell>
          <cell r="D240" t="str">
            <v>Marcello,Carmine</v>
          </cell>
          <cell r="E240" t="str">
            <v>Young,Bing</v>
          </cell>
          <cell r="F240">
            <v>323806</v>
          </cell>
          <cell r="G240" t="str">
            <v>El Nahas,Ibrahim</v>
          </cell>
          <cell r="J240">
            <v>140</v>
          </cell>
          <cell r="O240">
            <v>140</v>
          </cell>
        </row>
        <row r="241">
          <cell r="A241" t="str">
            <v>AM NON-OPS</v>
          </cell>
          <cell r="B241" t="str">
            <v>SYSTEM DEV</v>
          </cell>
          <cell r="C241" t="str">
            <v>TX SYS DEVEL</v>
          </cell>
          <cell r="D241" t="str">
            <v>Marcello,Carmine</v>
          </cell>
          <cell r="E241" t="str">
            <v>Young,Bing</v>
          </cell>
          <cell r="F241">
            <v>371091</v>
          </cell>
          <cell r="G241" t="str">
            <v>Lee,Jim</v>
          </cell>
          <cell r="I241">
            <v>133</v>
          </cell>
          <cell r="M241">
            <v>7</v>
          </cell>
          <cell r="O241">
            <v>140</v>
          </cell>
        </row>
        <row r="242">
          <cell r="A242" t="str">
            <v>AM NON-OPS</v>
          </cell>
          <cell r="B242" t="str">
            <v>SYSTEM DEV</v>
          </cell>
          <cell r="C242" t="str">
            <v>TX SYS DEVEL</v>
          </cell>
          <cell r="D242" t="str">
            <v>Marcello,Carmine</v>
          </cell>
          <cell r="E242" t="str">
            <v>Young,Bing</v>
          </cell>
          <cell r="F242">
            <v>373072</v>
          </cell>
          <cell r="G242" t="str">
            <v>Wagner,Dieter</v>
          </cell>
          <cell r="I242">
            <v>14</v>
          </cell>
          <cell r="J242">
            <v>126</v>
          </cell>
          <cell r="O242">
            <v>140</v>
          </cell>
        </row>
        <row r="243">
          <cell r="A243" t="str">
            <v>AM NON-OPS</v>
          </cell>
          <cell r="B243" t="str">
            <v>SYSTEM DEV</v>
          </cell>
          <cell r="C243" t="str">
            <v>TX SYS DEVEL</v>
          </cell>
          <cell r="D243" t="str">
            <v>Marcello,Carmine</v>
          </cell>
          <cell r="E243" t="str">
            <v>Young,Bing</v>
          </cell>
          <cell r="F243">
            <v>491022</v>
          </cell>
          <cell r="G243" t="str">
            <v>Sabiston,John</v>
          </cell>
          <cell r="J243">
            <v>128</v>
          </cell>
          <cell r="M243">
            <v>12</v>
          </cell>
          <cell r="O243">
            <v>140</v>
          </cell>
        </row>
        <row r="244">
          <cell r="A244" t="str">
            <v>AM NON-OPS</v>
          </cell>
          <cell r="B244" t="str">
            <v>SYSTEM DEV</v>
          </cell>
          <cell r="C244" t="str">
            <v>TX SYS DEVEL</v>
          </cell>
          <cell r="D244" t="str">
            <v>Marcello,Carmine</v>
          </cell>
          <cell r="E244" t="str">
            <v>Young,Bing</v>
          </cell>
          <cell r="F244">
            <v>495271</v>
          </cell>
          <cell r="G244" t="str">
            <v>Okongwu,Emeka</v>
          </cell>
          <cell r="I244">
            <v>4</v>
          </cell>
          <cell r="J244">
            <v>136</v>
          </cell>
          <cell r="O244">
            <v>140</v>
          </cell>
        </row>
        <row r="245">
          <cell r="A245" t="str">
            <v>AM NON-OPS</v>
          </cell>
          <cell r="B245" t="str">
            <v>SYSTEM DEV</v>
          </cell>
          <cell r="C245" t="str">
            <v>TX SYS DEVEL</v>
          </cell>
          <cell r="D245" t="str">
            <v>Marcello,Carmine</v>
          </cell>
          <cell r="E245" t="str">
            <v>Young,Bing</v>
          </cell>
          <cell r="F245">
            <v>596876</v>
          </cell>
          <cell r="G245" t="str">
            <v>Parker,Bruce</v>
          </cell>
          <cell r="J245">
            <v>133</v>
          </cell>
          <cell r="M245">
            <v>7</v>
          </cell>
          <cell r="O245">
            <v>140</v>
          </cell>
        </row>
        <row r="246">
          <cell r="A246" t="str">
            <v>AM NON-OPS</v>
          </cell>
          <cell r="B246" t="str">
            <v>SYSTEM DEV</v>
          </cell>
          <cell r="C246" t="str">
            <v>TX SYS DEVEL</v>
          </cell>
          <cell r="D246" t="str">
            <v>Marcello,Carmine</v>
          </cell>
          <cell r="E246" t="str">
            <v>Young,Bing</v>
          </cell>
          <cell r="F246">
            <v>999243</v>
          </cell>
          <cell r="G246" t="str">
            <v>Qureshy,Farooq</v>
          </cell>
          <cell r="I246">
            <v>27</v>
          </cell>
          <cell r="J246">
            <v>85</v>
          </cell>
          <cell r="M246">
            <v>28</v>
          </cell>
          <cell r="O246">
            <v>140</v>
          </cell>
        </row>
        <row r="247">
          <cell r="A247" t="str">
            <v>AM NON-OPS</v>
          </cell>
          <cell r="B247" t="str">
            <v>TX BUS DEVEL</v>
          </cell>
          <cell r="C247" t="str">
            <v>None</v>
          </cell>
          <cell r="D247" t="str">
            <v>Graham,Mark</v>
          </cell>
          <cell r="E247" t="str">
            <v>Barrie,Dave</v>
          </cell>
          <cell r="F247">
            <v>587804</v>
          </cell>
          <cell r="G247" t="str">
            <v>Graham,Mark</v>
          </cell>
          <cell r="I247">
            <v>88</v>
          </cell>
          <cell r="M247">
            <v>32</v>
          </cell>
          <cell r="O247">
            <v>120</v>
          </cell>
        </row>
        <row r="248">
          <cell r="A248" t="str">
            <v>AM OPERATORS</v>
          </cell>
          <cell r="C248" t="str">
            <v>Contract</v>
          </cell>
          <cell r="D248" t="str">
            <v>Tremblay,Paul</v>
          </cell>
          <cell r="E248" t="str">
            <v>Bradley,Ian</v>
          </cell>
          <cell r="F248" t="str">
            <v>E00601</v>
          </cell>
          <cell r="G248" t="str">
            <v>Graham, Charlie</v>
          </cell>
          <cell r="H248" t="str">
            <v>Y</v>
          </cell>
          <cell r="O248">
            <v>0</v>
          </cell>
        </row>
        <row r="249">
          <cell r="A249" t="str">
            <v>AM OPERATORS</v>
          </cell>
          <cell r="C249" t="str">
            <v>Contract</v>
          </cell>
          <cell r="D249" t="str">
            <v>Tremblay,Paul</v>
          </cell>
          <cell r="E249" t="str">
            <v>Bradley,Ian</v>
          </cell>
          <cell r="F249" t="str">
            <v>E02041</v>
          </cell>
          <cell r="G249" t="str">
            <v>Millar, Paul</v>
          </cell>
          <cell r="H249" t="str">
            <v>Y</v>
          </cell>
          <cell r="O249">
            <v>0</v>
          </cell>
        </row>
        <row r="250">
          <cell r="A250" t="str">
            <v>AM OPERATORS</v>
          </cell>
          <cell r="B250" t="str">
            <v>None</v>
          </cell>
          <cell r="C250" t="str">
            <v>None</v>
          </cell>
          <cell r="D250" t="str">
            <v>Tremblay,Paul</v>
          </cell>
          <cell r="E250" t="str">
            <v>Barrie,Dave</v>
          </cell>
          <cell r="F250">
            <v>501872</v>
          </cell>
          <cell r="G250" t="str">
            <v>Tremblay,Paul</v>
          </cell>
          <cell r="O250">
            <v>0</v>
          </cell>
        </row>
        <row r="251">
          <cell r="A251" t="str">
            <v>AM OPERATORS</v>
          </cell>
          <cell r="B251" t="str">
            <v>None</v>
          </cell>
          <cell r="C251" t="str">
            <v>None</v>
          </cell>
          <cell r="D251" t="str">
            <v>Tremblay,Paul</v>
          </cell>
          <cell r="E251" t="str">
            <v>Boland,Mike.M.D.</v>
          </cell>
          <cell r="F251">
            <v>27671</v>
          </cell>
          <cell r="G251" t="str">
            <v>Johnson,Mike</v>
          </cell>
          <cell r="O251">
            <v>0</v>
          </cell>
        </row>
        <row r="252">
          <cell r="A252" t="str">
            <v>AM OPERATORS</v>
          </cell>
          <cell r="B252" t="str">
            <v>None</v>
          </cell>
          <cell r="C252" t="str">
            <v>None</v>
          </cell>
          <cell r="D252" t="str">
            <v>Tremblay,Paul</v>
          </cell>
          <cell r="E252" t="str">
            <v>Boland,Mike.M.D.</v>
          </cell>
          <cell r="F252">
            <v>50141</v>
          </cell>
          <cell r="G252" t="str">
            <v>Bradley,Ken</v>
          </cell>
          <cell r="O252">
            <v>0</v>
          </cell>
        </row>
        <row r="253">
          <cell r="A253" t="str">
            <v>AM OPERATORS</v>
          </cell>
          <cell r="B253" t="str">
            <v>None</v>
          </cell>
          <cell r="C253" t="str">
            <v>None</v>
          </cell>
          <cell r="D253" t="str">
            <v>Tremblay,Paul</v>
          </cell>
          <cell r="E253" t="str">
            <v>Boland,Mike.M.D.</v>
          </cell>
          <cell r="F253">
            <v>94983</v>
          </cell>
          <cell r="G253" t="str">
            <v>Rousse,Larry</v>
          </cell>
          <cell r="H253" t="str">
            <v>Y</v>
          </cell>
          <cell r="O253">
            <v>0</v>
          </cell>
        </row>
        <row r="254">
          <cell r="A254" t="str">
            <v>AM OPERATORS</v>
          </cell>
          <cell r="B254" t="str">
            <v>None</v>
          </cell>
          <cell r="C254" t="str">
            <v>None</v>
          </cell>
          <cell r="D254" t="str">
            <v>Tremblay,Paul</v>
          </cell>
          <cell r="E254" t="str">
            <v>Boland,Mike.M.D.</v>
          </cell>
          <cell r="F254">
            <v>183011</v>
          </cell>
          <cell r="G254" t="str">
            <v>Horbatiuk,Ian</v>
          </cell>
          <cell r="O254">
            <v>0</v>
          </cell>
        </row>
        <row r="255">
          <cell r="A255" t="str">
            <v>AM OPERATORS</v>
          </cell>
          <cell r="B255" t="str">
            <v>None</v>
          </cell>
          <cell r="C255" t="str">
            <v>None</v>
          </cell>
          <cell r="D255" t="str">
            <v>Tremblay,Paul</v>
          </cell>
          <cell r="E255" t="str">
            <v>Boland,Mike.M.D.</v>
          </cell>
          <cell r="F255">
            <v>183023</v>
          </cell>
          <cell r="G255" t="str">
            <v>Smart,Andrew</v>
          </cell>
          <cell r="O255">
            <v>0</v>
          </cell>
        </row>
        <row r="256">
          <cell r="A256" t="str">
            <v>AM OPERATORS</v>
          </cell>
          <cell r="B256" t="str">
            <v>None</v>
          </cell>
          <cell r="C256" t="str">
            <v>None</v>
          </cell>
          <cell r="D256" t="str">
            <v>Tremblay,Paul</v>
          </cell>
          <cell r="E256" t="str">
            <v>Boland,Mike.M.D.</v>
          </cell>
          <cell r="F256">
            <v>193200</v>
          </cell>
          <cell r="G256" t="str">
            <v>Hanniman,Kevin</v>
          </cell>
          <cell r="O256">
            <v>0</v>
          </cell>
        </row>
        <row r="257">
          <cell r="A257" t="str">
            <v>AM OPERATORS</v>
          </cell>
          <cell r="B257" t="str">
            <v>None</v>
          </cell>
          <cell r="C257" t="str">
            <v>None</v>
          </cell>
          <cell r="D257" t="str">
            <v>Tremblay,Paul</v>
          </cell>
          <cell r="E257" t="str">
            <v>Boland,Mike.M.D.</v>
          </cell>
          <cell r="F257">
            <v>253344</v>
          </cell>
          <cell r="G257" t="str">
            <v>Hicks,Donna</v>
          </cell>
          <cell r="O257">
            <v>0</v>
          </cell>
        </row>
        <row r="258">
          <cell r="A258" t="str">
            <v>AM OPERATORS</v>
          </cell>
          <cell r="B258" t="str">
            <v>None</v>
          </cell>
          <cell r="C258" t="str">
            <v>None</v>
          </cell>
          <cell r="D258" t="str">
            <v>Tremblay,Paul</v>
          </cell>
          <cell r="E258" t="str">
            <v>Boland,Mike.M.D.</v>
          </cell>
          <cell r="F258">
            <v>267505</v>
          </cell>
          <cell r="G258" t="str">
            <v>Gemmill,John</v>
          </cell>
          <cell r="O258">
            <v>0</v>
          </cell>
        </row>
        <row r="259">
          <cell r="A259" t="str">
            <v>AM OPERATORS</v>
          </cell>
          <cell r="B259" t="str">
            <v>None</v>
          </cell>
          <cell r="C259" t="str">
            <v>None</v>
          </cell>
          <cell r="D259" t="str">
            <v>Tremblay,Paul</v>
          </cell>
          <cell r="E259" t="str">
            <v>Boland,Mike.M.D.</v>
          </cell>
          <cell r="F259">
            <v>269353</v>
          </cell>
          <cell r="G259" t="str">
            <v>More,Melody Anne</v>
          </cell>
          <cell r="O259">
            <v>0</v>
          </cell>
        </row>
        <row r="260">
          <cell r="A260" t="str">
            <v>AM OPERATORS</v>
          </cell>
          <cell r="B260" t="str">
            <v>None</v>
          </cell>
          <cell r="C260" t="str">
            <v>None</v>
          </cell>
          <cell r="D260" t="str">
            <v>Tremblay,Paul</v>
          </cell>
          <cell r="E260" t="str">
            <v>Boland,Mike.M.D.</v>
          </cell>
          <cell r="F260">
            <v>314713</v>
          </cell>
          <cell r="G260" t="str">
            <v>Read,Ted</v>
          </cell>
          <cell r="O260">
            <v>0</v>
          </cell>
        </row>
        <row r="261">
          <cell r="A261" t="str">
            <v>AM OPERATORS</v>
          </cell>
          <cell r="B261" t="str">
            <v>None</v>
          </cell>
          <cell r="C261" t="str">
            <v>None</v>
          </cell>
          <cell r="D261" t="str">
            <v>Tremblay,Paul</v>
          </cell>
          <cell r="E261" t="str">
            <v>Boland,Mike.M.D.</v>
          </cell>
          <cell r="F261">
            <v>356846</v>
          </cell>
          <cell r="G261" t="str">
            <v>McCulloch,Valerie</v>
          </cell>
          <cell r="O261">
            <v>0</v>
          </cell>
        </row>
        <row r="262">
          <cell r="A262" t="str">
            <v>AM OPERATORS</v>
          </cell>
          <cell r="B262" t="str">
            <v>None</v>
          </cell>
          <cell r="C262" t="str">
            <v>None</v>
          </cell>
          <cell r="D262" t="str">
            <v>Tremblay,Paul</v>
          </cell>
          <cell r="E262" t="str">
            <v>Boland,Mike.M.D.</v>
          </cell>
          <cell r="F262">
            <v>360031</v>
          </cell>
          <cell r="G262" t="str">
            <v>Comstock,Mark</v>
          </cell>
          <cell r="O262">
            <v>0</v>
          </cell>
        </row>
        <row r="263">
          <cell r="A263" t="str">
            <v>AM OPERATORS</v>
          </cell>
          <cell r="B263" t="str">
            <v>None</v>
          </cell>
          <cell r="C263" t="str">
            <v>None</v>
          </cell>
          <cell r="D263" t="str">
            <v>Tremblay,Paul</v>
          </cell>
          <cell r="E263" t="str">
            <v>Boland,Mike.M.D.</v>
          </cell>
          <cell r="F263">
            <v>368823</v>
          </cell>
          <cell r="G263" t="str">
            <v>Perera,David</v>
          </cell>
          <cell r="O263">
            <v>0</v>
          </cell>
        </row>
        <row r="264">
          <cell r="A264" t="str">
            <v>AM OPERATORS</v>
          </cell>
          <cell r="B264" t="str">
            <v>None</v>
          </cell>
          <cell r="C264" t="str">
            <v>None</v>
          </cell>
          <cell r="D264" t="str">
            <v>Tremblay,Paul</v>
          </cell>
          <cell r="E264" t="str">
            <v>Boland,Mike.M.D.</v>
          </cell>
          <cell r="F264">
            <v>373681</v>
          </cell>
          <cell r="G264" t="str">
            <v>Erlich,Marek</v>
          </cell>
          <cell r="O264">
            <v>0</v>
          </cell>
        </row>
        <row r="265">
          <cell r="A265" t="str">
            <v>AM OPERATORS</v>
          </cell>
          <cell r="B265" t="str">
            <v>None</v>
          </cell>
          <cell r="C265" t="str">
            <v>None</v>
          </cell>
          <cell r="D265" t="str">
            <v>Tremblay,Paul</v>
          </cell>
          <cell r="E265" t="str">
            <v>Boland,Mike.M.D.</v>
          </cell>
          <cell r="F265">
            <v>404733</v>
          </cell>
          <cell r="G265" t="str">
            <v>Burnie,Mel</v>
          </cell>
          <cell r="O265">
            <v>0</v>
          </cell>
        </row>
        <row r="266">
          <cell r="A266" t="str">
            <v>AM OPERATORS</v>
          </cell>
          <cell r="B266" t="str">
            <v>None</v>
          </cell>
          <cell r="C266" t="str">
            <v>None</v>
          </cell>
          <cell r="D266" t="str">
            <v>Tremblay,Paul</v>
          </cell>
          <cell r="E266" t="str">
            <v>Boland,Mike.M.D.</v>
          </cell>
          <cell r="F266">
            <v>443240</v>
          </cell>
          <cell r="G266" t="str">
            <v>Bandy,Dave</v>
          </cell>
          <cell r="O266">
            <v>0</v>
          </cell>
        </row>
        <row r="267">
          <cell r="A267" t="str">
            <v>AM OPERATORS</v>
          </cell>
          <cell r="B267" t="str">
            <v>None</v>
          </cell>
          <cell r="C267" t="str">
            <v>None</v>
          </cell>
          <cell r="D267" t="str">
            <v>Tremblay,Paul</v>
          </cell>
          <cell r="E267" t="str">
            <v>Boland,Mike.M.D.</v>
          </cell>
          <cell r="F267">
            <v>521234</v>
          </cell>
          <cell r="G267" t="str">
            <v>Davy,Moira</v>
          </cell>
          <cell r="O267">
            <v>0</v>
          </cell>
        </row>
        <row r="268">
          <cell r="A268" t="str">
            <v>AM OPERATORS</v>
          </cell>
          <cell r="B268" t="str">
            <v>None</v>
          </cell>
          <cell r="C268" t="str">
            <v>None</v>
          </cell>
          <cell r="D268" t="str">
            <v>Tremblay,Paul</v>
          </cell>
          <cell r="E268" t="str">
            <v>Boland,Mike.M.D.</v>
          </cell>
          <cell r="F268">
            <v>542213</v>
          </cell>
          <cell r="G268" t="str">
            <v>Chalakuzhy,Mariam</v>
          </cell>
          <cell r="O268">
            <v>0</v>
          </cell>
        </row>
        <row r="269">
          <cell r="A269" t="str">
            <v>AM OPERATORS</v>
          </cell>
          <cell r="B269" t="str">
            <v>None</v>
          </cell>
          <cell r="C269" t="str">
            <v>None</v>
          </cell>
          <cell r="D269" t="str">
            <v>Tremblay,Paul</v>
          </cell>
          <cell r="E269" t="str">
            <v>Boland,Mike.M.D.</v>
          </cell>
          <cell r="F269">
            <v>679483</v>
          </cell>
          <cell r="G269" t="str">
            <v>Rowe,Bob</v>
          </cell>
          <cell r="H269" t="str">
            <v>Y</v>
          </cell>
          <cell r="O269">
            <v>0</v>
          </cell>
        </row>
        <row r="270">
          <cell r="A270" t="str">
            <v>AM OPERATORS</v>
          </cell>
          <cell r="B270" t="str">
            <v>None</v>
          </cell>
          <cell r="C270" t="str">
            <v>None</v>
          </cell>
          <cell r="D270" t="str">
            <v>Tremblay,Paul</v>
          </cell>
          <cell r="E270" t="str">
            <v>Boland,Mike.M.D.</v>
          </cell>
          <cell r="F270">
            <v>687666</v>
          </cell>
          <cell r="G270" t="str">
            <v>Mitchell,Bill</v>
          </cell>
          <cell r="O270">
            <v>0</v>
          </cell>
        </row>
        <row r="271">
          <cell r="A271" t="str">
            <v>AM OPERATORS</v>
          </cell>
          <cell r="B271" t="str">
            <v>None</v>
          </cell>
          <cell r="C271" t="str">
            <v>None</v>
          </cell>
          <cell r="D271" t="str">
            <v>Tremblay,Paul</v>
          </cell>
          <cell r="E271" t="str">
            <v>Boland,Mike.M.D.</v>
          </cell>
          <cell r="F271">
            <v>732606</v>
          </cell>
          <cell r="G271" t="str">
            <v>Lau,Michael Chung Long</v>
          </cell>
          <cell r="O271">
            <v>0</v>
          </cell>
        </row>
        <row r="272">
          <cell r="A272" t="str">
            <v>AM OPERATORS</v>
          </cell>
          <cell r="B272" t="str">
            <v>None</v>
          </cell>
          <cell r="C272" t="str">
            <v>None</v>
          </cell>
          <cell r="D272" t="str">
            <v>Tremblay,Paul</v>
          </cell>
          <cell r="E272" t="str">
            <v>Boland,Mike.M.D.</v>
          </cell>
          <cell r="F272">
            <v>764785</v>
          </cell>
          <cell r="G272" t="str">
            <v>Cornell,Perry</v>
          </cell>
          <cell r="O272">
            <v>0</v>
          </cell>
        </row>
        <row r="273">
          <cell r="A273" t="str">
            <v>AM OPERATORS</v>
          </cell>
          <cell r="B273" t="str">
            <v>None</v>
          </cell>
          <cell r="C273" t="str">
            <v>None</v>
          </cell>
          <cell r="D273" t="str">
            <v>Tremblay,Paul</v>
          </cell>
          <cell r="E273" t="str">
            <v>Boland,Mike.M.D.</v>
          </cell>
          <cell r="F273">
            <v>778260</v>
          </cell>
          <cell r="G273" t="str">
            <v>Noble,Brian</v>
          </cell>
          <cell r="O273">
            <v>0</v>
          </cell>
        </row>
        <row r="274">
          <cell r="A274" t="str">
            <v>AM OPERATORS</v>
          </cell>
          <cell r="B274" t="str">
            <v>None</v>
          </cell>
          <cell r="C274" t="str">
            <v>None</v>
          </cell>
          <cell r="D274" t="str">
            <v>Tremblay,Paul</v>
          </cell>
          <cell r="E274" t="str">
            <v>Boland,Mike.M.D.</v>
          </cell>
          <cell r="F274">
            <v>784301</v>
          </cell>
          <cell r="G274" t="str">
            <v>Barber,Cathy</v>
          </cell>
          <cell r="O274">
            <v>0</v>
          </cell>
        </row>
        <row r="275">
          <cell r="A275" t="str">
            <v>AM OPERATORS</v>
          </cell>
          <cell r="B275" t="str">
            <v>None</v>
          </cell>
          <cell r="C275" t="str">
            <v>None</v>
          </cell>
          <cell r="D275" t="str">
            <v>Tremblay,Paul</v>
          </cell>
          <cell r="E275" t="str">
            <v>Boland,Mike.M.D.</v>
          </cell>
          <cell r="F275">
            <v>786681</v>
          </cell>
          <cell r="G275" t="str">
            <v>Neal,Cathy</v>
          </cell>
          <cell r="O275">
            <v>0</v>
          </cell>
        </row>
        <row r="276">
          <cell r="A276" t="str">
            <v>AM OPERATORS</v>
          </cell>
          <cell r="B276" t="str">
            <v>None</v>
          </cell>
          <cell r="C276" t="str">
            <v>None</v>
          </cell>
          <cell r="D276" t="str">
            <v>Tremblay,Paul</v>
          </cell>
          <cell r="E276" t="str">
            <v>Boland,Mike.M.D.</v>
          </cell>
          <cell r="F276">
            <v>945434</v>
          </cell>
          <cell r="G276" t="str">
            <v>Wilson,Rose</v>
          </cell>
          <cell r="O276">
            <v>0</v>
          </cell>
        </row>
        <row r="277">
          <cell r="A277" t="str">
            <v>AM OPERATORS</v>
          </cell>
          <cell r="B277" t="str">
            <v>None</v>
          </cell>
          <cell r="C277" t="str">
            <v>None</v>
          </cell>
          <cell r="D277" t="str">
            <v>Tremblay,Paul</v>
          </cell>
          <cell r="E277" t="str">
            <v>Boland,Mike.M.D.</v>
          </cell>
          <cell r="F277">
            <v>946386</v>
          </cell>
          <cell r="G277" t="str">
            <v>Ditner,Carol</v>
          </cell>
          <cell r="O277">
            <v>0</v>
          </cell>
        </row>
        <row r="278">
          <cell r="A278" t="str">
            <v>AM OPERATORS</v>
          </cell>
          <cell r="B278" t="str">
            <v>None</v>
          </cell>
          <cell r="C278" t="str">
            <v>None</v>
          </cell>
          <cell r="D278" t="str">
            <v>Tremblay,Paul</v>
          </cell>
          <cell r="E278" t="str">
            <v>Boland,Mike.M.D.</v>
          </cell>
          <cell r="F278">
            <v>964880</v>
          </cell>
          <cell r="G278" t="str">
            <v>Ley,Tanya</v>
          </cell>
          <cell r="O278">
            <v>0</v>
          </cell>
        </row>
        <row r="279">
          <cell r="A279" t="str">
            <v>AM OPERATORS</v>
          </cell>
          <cell r="B279" t="str">
            <v>None</v>
          </cell>
          <cell r="C279" t="str">
            <v>None</v>
          </cell>
          <cell r="D279" t="str">
            <v>Tremblay,Paul</v>
          </cell>
          <cell r="E279" t="str">
            <v>Boland,Mike.M.D.</v>
          </cell>
          <cell r="F279">
            <v>969934</v>
          </cell>
          <cell r="G279" t="str">
            <v>Devine,Kevin</v>
          </cell>
          <cell r="O279">
            <v>0</v>
          </cell>
        </row>
        <row r="280">
          <cell r="A280" t="str">
            <v>AM OPERATORS</v>
          </cell>
          <cell r="B280" t="str">
            <v>None</v>
          </cell>
          <cell r="C280" t="str">
            <v>None</v>
          </cell>
          <cell r="D280" t="str">
            <v>Tremblay,Paul</v>
          </cell>
          <cell r="E280" t="str">
            <v>Boland,Mike.M.D.</v>
          </cell>
          <cell r="F280">
            <v>973574</v>
          </cell>
          <cell r="G280" t="str">
            <v>Selics,Ken</v>
          </cell>
          <cell r="O280">
            <v>0</v>
          </cell>
        </row>
        <row r="281">
          <cell r="A281" t="str">
            <v>AM OPERATORS</v>
          </cell>
          <cell r="B281" t="str">
            <v>None</v>
          </cell>
          <cell r="C281" t="str">
            <v>None</v>
          </cell>
          <cell r="D281" t="str">
            <v>Tremblay,Paul</v>
          </cell>
          <cell r="E281" t="str">
            <v>Colden,Brad</v>
          </cell>
          <cell r="F281">
            <v>95473</v>
          </cell>
          <cell r="G281" t="str">
            <v>Macdonald,Tom</v>
          </cell>
          <cell r="O281">
            <v>0</v>
          </cell>
        </row>
        <row r="282">
          <cell r="A282" t="str">
            <v>AM OPERATORS</v>
          </cell>
          <cell r="B282" t="str">
            <v>None</v>
          </cell>
          <cell r="C282" t="str">
            <v>None</v>
          </cell>
          <cell r="D282" t="str">
            <v>Tremblay,Paul</v>
          </cell>
          <cell r="E282" t="str">
            <v>Colden,Brad</v>
          </cell>
          <cell r="F282">
            <v>214130</v>
          </cell>
          <cell r="G282" t="str">
            <v>Lee,Barb</v>
          </cell>
          <cell r="O282">
            <v>0</v>
          </cell>
        </row>
        <row r="283">
          <cell r="A283" t="str">
            <v>AM OPERATORS</v>
          </cell>
          <cell r="B283" t="str">
            <v>None</v>
          </cell>
          <cell r="C283" t="str">
            <v>None</v>
          </cell>
          <cell r="D283" t="str">
            <v>Tremblay,Paul</v>
          </cell>
          <cell r="E283" t="str">
            <v>Colden,Brad</v>
          </cell>
          <cell r="F283">
            <v>385714</v>
          </cell>
          <cell r="G283" t="str">
            <v>Boatman,Dave</v>
          </cell>
          <cell r="O283">
            <v>0</v>
          </cell>
        </row>
        <row r="284">
          <cell r="A284" t="str">
            <v>AM OPERATORS</v>
          </cell>
          <cell r="B284" t="str">
            <v>None</v>
          </cell>
          <cell r="C284" t="str">
            <v>None</v>
          </cell>
          <cell r="D284" t="str">
            <v>Tremblay,Paul</v>
          </cell>
          <cell r="E284" t="str">
            <v>Colden,Brad</v>
          </cell>
          <cell r="F284">
            <v>385721</v>
          </cell>
          <cell r="G284" t="str">
            <v>Shannon,Tim</v>
          </cell>
          <cell r="O284">
            <v>0</v>
          </cell>
        </row>
        <row r="285">
          <cell r="A285" t="str">
            <v>AM OPERATORS</v>
          </cell>
          <cell r="B285" t="str">
            <v>None</v>
          </cell>
          <cell r="C285" t="str">
            <v>None</v>
          </cell>
          <cell r="D285" t="str">
            <v>Tremblay,Paul</v>
          </cell>
          <cell r="E285" t="str">
            <v>Crawford,Tom</v>
          </cell>
          <cell r="F285">
            <v>180714</v>
          </cell>
          <cell r="G285" t="str">
            <v>Wilson,Frank</v>
          </cell>
          <cell r="O285">
            <v>0</v>
          </cell>
        </row>
        <row r="286">
          <cell r="A286" t="str">
            <v>AM OPERATORS</v>
          </cell>
          <cell r="B286" t="str">
            <v>None</v>
          </cell>
          <cell r="C286" t="str">
            <v>None</v>
          </cell>
          <cell r="D286" t="str">
            <v>Tremblay,Paul</v>
          </cell>
          <cell r="E286" t="str">
            <v>Crawford,Tom</v>
          </cell>
          <cell r="F286">
            <v>262724</v>
          </cell>
          <cell r="G286" t="str">
            <v>Hacker,Karen</v>
          </cell>
          <cell r="H286" t="str">
            <v>Y</v>
          </cell>
          <cell r="O286">
            <v>0</v>
          </cell>
        </row>
        <row r="287">
          <cell r="A287" t="str">
            <v>AM OPERATORS</v>
          </cell>
          <cell r="B287" t="str">
            <v>None</v>
          </cell>
          <cell r="C287" t="str">
            <v>None</v>
          </cell>
          <cell r="D287" t="str">
            <v>Tremblay,Paul</v>
          </cell>
          <cell r="E287" t="str">
            <v>Ferguson,Mike</v>
          </cell>
          <cell r="F287">
            <v>55755</v>
          </cell>
          <cell r="G287" t="str">
            <v>Gray,Jim</v>
          </cell>
          <cell r="O287">
            <v>0</v>
          </cell>
        </row>
        <row r="288">
          <cell r="A288" t="str">
            <v>AM OPERATORS</v>
          </cell>
          <cell r="B288" t="str">
            <v>None</v>
          </cell>
          <cell r="C288" t="str">
            <v>None</v>
          </cell>
          <cell r="D288" t="str">
            <v>Tremblay,Paul</v>
          </cell>
          <cell r="E288" t="str">
            <v>Ferguson,Mike</v>
          </cell>
          <cell r="F288">
            <v>96404</v>
          </cell>
          <cell r="G288" t="str">
            <v>Vidler,Scott</v>
          </cell>
          <cell r="H288" t="str">
            <v>Y</v>
          </cell>
          <cell r="I288">
            <v>152</v>
          </cell>
          <cell r="O288">
            <v>152</v>
          </cell>
        </row>
        <row r="289">
          <cell r="A289" t="str">
            <v>AM OPERATORS</v>
          </cell>
          <cell r="B289" t="str">
            <v>None</v>
          </cell>
          <cell r="C289" t="str">
            <v>None</v>
          </cell>
          <cell r="D289" t="str">
            <v>Tremblay,Paul</v>
          </cell>
          <cell r="E289" t="str">
            <v>Ferguson,Mike</v>
          </cell>
          <cell r="F289">
            <v>107240</v>
          </cell>
          <cell r="G289" t="str">
            <v>Leszczynski,Peter</v>
          </cell>
          <cell r="O289">
            <v>0</v>
          </cell>
        </row>
        <row r="290">
          <cell r="A290" t="str">
            <v>AM OPERATORS</v>
          </cell>
          <cell r="B290" t="str">
            <v>None</v>
          </cell>
          <cell r="C290" t="str">
            <v>None</v>
          </cell>
          <cell r="D290" t="str">
            <v>Tremblay,Paul</v>
          </cell>
          <cell r="E290" t="str">
            <v>Ferguson,Mike</v>
          </cell>
          <cell r="F290">
            <v>179683</v>
          </cell>
          <cell r="G290" t="str">
            <v>Kotopoulis,Archie</v>
          </cell>
          <cell r="H290" t="str">
            <v>Y</v>
          </cell>
          <cell r="I290">
            <v>102</v>
          </cell>
          <cell r="M290">
            <v>3</v>
          </cell>
          <cell r="O290">
            <v>105</v>
          </cell>
        </row>
        <row r="291">
          <cell r="A291" t="str">
            <v>AM OPERATORS</v>
          </cell>
          <cell r="B291" t="str">
            <v>None</v>
          </cell>
          <cell r="C291" t="str">
            <v>None</v>
          </cell>
          <cell r="D291" t="str">
            <v>Tremblay,Paul</v>
          </cell>
          <cell r="E291" t="str">
            <v>Ferguson,Mike</v>
          </cell>
          <cell r="F291">
            <v>183012</v>
          </cell>
          <cell r="G291" t="str">
            <v>Samitov,Roustam</v>
          </cell>
          <cell r="H291" t="str">
            <v>Y</v>
          </cell>
          <cell r="I291">
            <v>174</v>
          </cell>
          <cell r="O291">
            <v>174</v>
          </cell>
        </row>
        <row r="292">
          <cell r="A292" t="str">
            <v>AM OPERATORS</v>
          </cell>
          <cell r="B292" t="str">
            <v>None</v>
          </cell>
          <cell r="C292" t="str">
            <v>None</v>
          </cell>
          <cell r="D292" t="str">
            <v>Tremblay,Paul</v>
          </cell>
          <cell r="E292" t="str">
            <v>Ferguson,Mike</v>
          </cell>
          <cell r="F292">
            <v>183045</v>
          </cell>
          <cell r="G292" t="str">
            <v>Rupke,James</v>
          </cell>
          <cell r="H292" t="str">
            <v>Y</v>
          </cell>
          <cell r="I292">
            <v>105</v>
          </cell>
          <cell r="O292">
            <v>105</v>
          </cell>
        </row>
        <row r="293">
          <cell r="A293" t="str">
            <v>AM OPERATORS</v>
          </cell>
          <cell r="B293" t="str">
            <v>None</v>
          </cell>
          <cell r="C293" t="str">
            <v>None</v>
          </cell>
          <cell r="D293" t="str">
            <v>Tremblay,Paul</v>
          </cell>
          <cell r="E293" t="str">
            <v>Ferguson,Mike</v>
          </cell>
          <cell r="F293">
            <v>221200</v>
          </cell>
          <cell r="G293" t="str">
            <v>Werner,Chuck</v>
          </cell>
          <cell r="O293">
            <v>0</v>
          </cell>
        </row>
        <row r="294">
          <cell r="A294" t="str">
            <v>AM OPERATORS</v>
          </cell>
          <cell r="B294" t="str">
            <v>None</v>
          </cell>
          <cell r="C294" t="str">
            <v>None</v>
          </cell>
          <cell r="D294" t="str">
            <v>Tremblay,Paul</v>
          </cell>
          <cell r="E294" t="str">
            <v>Ferguson,Mike</v>
          </cell>
          <cell r="F294">
            <v>233576</v>
          </cell>
          <cell r="G294" t="str">
            <v>Mcewen,Doug</v>
          </cell>
          <cell r="O294">
            <v>0</v>
          </cell>
        </row>
        <row r="295">
          <cell r="A295" t="str">
            <v>AM OPERATORS</v>
          </cell>
          <cell r="B295" t="str">
            <v>None</v>
          </cell>
          <cell r="C295" t="str">
            <v>None</v>
          </cell>
          <cell r="D295" t="str">
            <v>Tremblay,Paul</v>
          </cell>
          <cell r="E295" t="str">
            <v>Ferguson,Mike</v>
          </cell>
          <cell r="F295">
            <v>273203</v>
          </cell>
          <cell r="G295" t="str">
            <v>Lochhead,David</v>
          </cell>
          <cell r="H295" t="str">
            <v>Y</v>
          </cell>
          <cell r="I295">
            <v>105</v>
          </cell>
          <cell r="O295">
            <v>105</v>
          </cell>
        </row>
        <row r="296">
          <cell r="A296" t="str">
            <v>AM OPERATORS</v>
          </cell>
          <cell r="B296" t="str">
            <v>None</v>
          </cell>
          <cell r="C296" t="str">
            <v>None</v>
          </cell>
          <cell r="D296" t="str">
            <v>Tremblay,Paul</v>
          </cell>
          <cell r="E296" t="str">
            <v>Ferguson,Mike</v>
          </cell>
          <cell r="F296">
            <v>274463</v>
          </cell>
          <cell r="G296" t="str">
            <v>Schofield,Patrick</v>
          </cell>
          <cell r="O296">
            <v>0</v>
          </cell>
        </row>
        <row r="297">
          <cell r="A297" t="str">
            <v>AM OPERATORS</v>
          </cell>
          <cell r="B297" t="str">
            <v>None</v>
          </cell>
          <cell r="C297" t="str">
            <v>None</v>
          </cell>
          <cell r="D297" t="str">
            <v>Tremblay,Paul</v>
          </cell>
          <cell r="E297" t="str">
            <v>Ferguson,Mike</v>
          </cell>
          <cell r="F297">
            <v>299425</v>
          </cell>
          <cell r="G297" t="str">
            <v>Vella,Lorraine</v>
          </cell>
          <cell r="H297" t="str">
            <v>Y</v>
          </cell>
          <cell r="I297">
            <v>88.5</v>
          </cell>
          <cell r="M297">
            <v>52.5</v>
          </cell>
          <cell r="O297">
            <v>141</v>
          </cell>
        </row>
        <row r="298">
          <cell r="A298" t="str">
            <v>AM OPERATORS</v>
          </cell>
          <cell r="B298" t="str">
            <v>None</v>
          </cell>
          <cell r="C298" t="str">
            <v>None</v>
          </cell>
          <cell r="D298" t="str">
            <v>Tremblay,Paul</v>
          </cell>
          <cell r="E298" t="str">
            <v>Ferguson,Mike</v>
          </cell>
          <cell r="F298">
            <v>299453</v>
          </cell>
          <cell r="G298" t="str">
            <v>Williams,David</v>
          </cell>
          <cell r="O298">
            <v>0</v>
          </cell>
        </row>
        <row r="299">
          <cell r="A299" t="str">
            <v>AM OPERATORS</v>
          </cell>
          <cell r="B299" t="str">
            <v>None</v>
          </cell>
          <cell r="C299" t="str">
            <v>None</v>
          </cell>
          <cell r="D299" t="str">
            <v>Tremblay,Paul</v>
          </cell>
          <cell r="E299" t="str">
            <v>Ferguson,Mike</v>
          </cell>
          <cell r="F299">
            <v>404922</v>
          </cell>
          <cell r="G299" t="str">
            <v>Mcarthur,Kim</v>
          </cell>
          <cell r="H299" t="str">
            <v>Y</v>
          </cell>
          <cell r="I299">
            <v>171</v>
          </cell>
          <cell r="K299">
            <v>22</v>
          </cell>
          <cell r="O299">
            <v>193</v>
          </cell>
        </row>
        <row r="300">
          <cell r="A300" t="str">
            <v>AM OPERATORS</v>
          </cell>
          <cell r="B300" t="str">
            <v>None</v>
          </cell>
          <cell r="C300" t="str">
            <v>None</v>
          </cell>
          <cell r="D300" t="str">
            <v>Tremblay,Paul</v>
          </cell>
          <cell r="E300" t="str">
            <v>Ferguson,Mike</v>
          </cell>
          <cell r="F300">
            <v>410746</v>
          </cell>
          <cell r="G300" t="str">
            <v>Leung,Tim</v>
          </cell>
          <cell r="H300" t="str">
            <v>Y</v>
          </cell>
          <cell r="I300">
            <v>119</v>
          </cell>
          <cell r="M300">
            <v>21</v>
          </cell>
          <cell r="O300">
            <v>140</v>
          </cell>
        </row>
        <row r="301">
          <cell r="A301" t="str">
            <v>AM OPERATORS</v>
          </cell>
          <cell r="B301" t="str">
            <v>None</v>
          </cell>
          <cell r="C301" t="str">
            <v>None</v>
          </cell>
          <cell r="D301" t="str">
            <v>Tremblay,Paul</v>
          </cell>
          <cell r="E301" t="str">
            <v>Ferguson,Mike</v>
          </cell>
          <cell r="F301">
            <v>522942</v>
          </cell>
          <cell r="G301" t="str">
            <v>Riaz,Hamid</v>
          </cell>
          <cell r="H301" t="str">
            <v>Y</v>
          </cell>
          <cell r="I301">
            <v>38</v>
          </cell>
          <cell r="J301">
            <v>32</v>
          </cell>
          <cell r="O301">
            <v>70</v>
          </cell>
        </row>
        <row r="302">
          <cell r="A302" t="str">
            <v>AM OPERATORS</v>
          </cell>
          <cell r="B302" t="str">
            <v>None</v>
          </cell>
          <cell r="C302" t="str">
            <v>None</v>
          </cell>
          <cell r="D302" t="str">
            <v>Tremblay,Paul</v>
          </cell>
          <cell r="E302" t="str">
            <v>Ferguson,Mike</v>
          </cell>
          <cell r="F302">
            <v>601153</v>
          </cell>
          <cell r="G302" t="str">
            <v>Khan,Hamid Q.</v>
          </cell>
          <cell r="H302" t="str">
            <v>Y</v>
          </cell>
          <cell r="I302">
            <v>140</v>
          </cell>
          <cell r="O302">
            <v>140</v>
          </cell>
        </row>
        <row r="303">
          <cell r="A303" t="str">
            <v>AM OPERATORS</v>
          </cell>
          <cell r="B303" t="str">
            <v>None</v>
          </cell>
          <cell r="C303" t="str">
            <v>None</v>
          </cell>
          <cell r="D303" t="str">
            <v>Tremblay,Paul</v>
          </cell>
          <cell r="E303" t="str">
            <v>Ferguson,Mike</v>
          </cell>
          <cell r="F303">
            <v>943264</v>
          </cell>
          <cell r="G303" t="str">
            <v>MacDonald,Rob E</v>
          </cell>
          <cell r="H303" t="str">
            <v>Y</v>
          </cell>
          <cell r="I303">
            <v>133.5</v>
          </cell>
          <cell r="O303">
            <v>133.5</v>
          </cell>
        </row>
        <row r="304">
          <cell r="A304" t="str">
            <v>AM OPERATORS</v>
          </cell>
          <cell r="B304" t="str">
            <v>None</v>
          </cell>
          <cell r="C304" t="str">
            <v>None</v>
          </cell>
          <cell r="D304" t="str">
            <v>Tremblay,Paul</v>
          </cell>
          <cell r="E304" t="str">
            <v>Ferguson,Mike</v>
          </cell>
          <cell r="F304">
            <v>963984</v>
          </cell>
          <cell r="G304" t="str">
            <v>Jackson,Andrew</v>
          </cell>
          <cell r="H304" t="str">
            <v>Y</v>
          </cell>
          <cell r="I304">
            <v>49</v>
          </cell>
          <cell r="J304">
            <v>83</v>
          </cell>
          <cell r="K304">
            <v>5</v>
          </cell>
          <cell r="L304">
            <v>7.5</v>
          </cell>
          <cell r="M304">
            <v>15</v>
          </cell>
          <cell r="O304">
            <v>159.5</v>
          </cell>
        </row>
        <row r="305">
          <cell r="A305" t="str">
            <v>AM OPERATORS</v>
          </cell>
          <cell r="B305" t="str">
            <v>None</v>
          </cell>
          <cell r="C305" t="str">
            <v>None</v>
          </cell>
          <cell r="D305" t="str">
            <v>Tremblay,Paul</v>
          </cell>
          <cell r="E305" t="str">
            <v>Ferguson,Mike</v>
          </cell>
          <cell r="F305">
            <v>969871</v>
          </cell>
          <cell r="G305" t="str">
            <v>Poulin,Claude</v>
          </cell>
          <cell r="O305">
            <v>0</v>
          </cell>
        </row>
        <row r="306">
          <cell r="A306" t="str">
            <v>AM OPERATORS</v>
          </cell>
          <cell r="B306" t="str">
            <v>None</v>
          </cell>
          <cell r="C306" t="str">
            <v>None</v>
          </cell>
          <cell r="D306" t="str">
            <v>Tremblay,Paul</v>
          </cell>
          <cell r="E306" t="str">
            <v>Jary,Norm</v>
          </cell>
          <cell r="F306">
            <v>33075</v>
          </cell>
          <cell r="G306" t="str">
            <v>Mathewson,Steve</v>
          </cell>
          <cell r="O306">
            <v>0</v>
          </cell>
        </row>
        <row r="307">
          <cell r="A307" t="str">
            <v>AM OPERATORS</v>
          </cell>
          <cell r="B307" t="str">
            <v>None</v>
          </cell>
          <cell r="C307" t="str">
            <v>None</v>
          </cell>
          <cell r="D307" t="str">
            <v>Tremblay,Paul</v>
          </cell>
          <cell r="E307" t="str">
            <v>Jary,Norm</v>
          </cell>
          <cell r="F307">
            <v>55083</v>
          </cell>
          <cell r="G307" t="str">
            <v>Durham,Dean</v>
          </cell>
          <cell r="O307">
            <v>0</v>
          </cell>
        </row>
        <row r="308">
          <cell r="A308" t="str">
            <v>AM OPERATORS</v>
          </cell>
          <cell r="B308" t="str">
            <v>None</v>
          </cell>
          <cell r="C308" t="str">
            <v>None</v>
          </cell>
          <cell r="D308" t="str">
            <v>Tremblay,Paul</v>
          </cell>
          <cell r="E308" t="str">
            <v>Jary,Norm</v>
          </cell>
          <cell r="F308">
            <v>57666</v>
          </cell>
          <cell r="G308" t="str">
            <v>Hare,Brian</v>
          </cell>
          <cell r="O308">
            <v>0</v>
          </cell>
        </row>
        <row r="309">
          <cell r="A309" t="str">
            <v>AM OPERATORS</v>
          </cell>
          <cell r="B309" t="str">
            <v>None</v>
          </cell>
          <cell r="C309" t="str">
            <v>None</v>
          </cell>
          <cell r="D309" t="str">
            <v>Tremblay,Paul</v>
          </cell>
          <cell r="E309" t="str">
            <v>Jary,Norm</v>
          </cell>
          <cell r="F309">
            <v>90804</v>
          </cell>
          <cell r="G309" t="str">
            <v>Rowan,Carol</v>
          </cell>
          <cell r="O309">
            <v>0</v>
          </cell>
        </row>
        <row r="310">
          <cell r="A310" t="str">
            <v>AM OPERATORS</v>
          </cell>
          <cell r="B310" t="str">
            <v>None</v>
          </cell>
          <cell r="C310" t="str">
            <v>None</v>
          </cell>
          <cell r="D310" t="str">
            <v>Tremblay,Paul</v>
          </cell>
          <cell r="E310" t="str">
            <v>Jary,Norm</v>
          </cell>
          <cell r="F310">
            <v>94976</v>
          </cell>
          <cell r="G310" t="str">
            <v>Kit,Joe</v>
          </cell>
          <cell r="O310">
            <v>0</v>
          </cell>
        </row>
        <row r="311">
          <cell r="A311" t="str">
            <v>AM OPERATORS</v>
          </cell>
          <cell r="B311" t="str">
            <v>None</v>
          </cell>
          <cell r="C311" t="str">
            <v>None</v>
          </cell>
          <cell r="D311" t="str">
            <v>Tremblay,Paul</v>
          </cell>
          <cell r="E311" t="str">
            <v>Jary,Norm</v>
          </cell>
          <cell r="F311">
            <v>95501</v>
          </cell>
          <cell r="G311" t="str">
            <v>Orchard,Paul</v>
          </cell>
          <cell r="O311">
            <v>0</v>
          </cell>
        </row>
        <row r="312">
          <cell r="A312" t="str">
            <v>AM OPERATORS</v>
          </cell>
          <cell r="B312" t="str">
            <v>None</v>
          </cell>
          <cell r="C312" t="str">
            <v>None</v>
          </cell>
          <cell r="D312" t="str">
            <v>Tremblay,Paul</v>
          </cell>
          <cell r="E312" t="str">
            <v>Jary,Norm</v>
          </cell>
          <cell r="F312">
            <v>102935</v>
          </cell>
          <cell r="G312" t="str">
            <v>Kaye,John</v>
          </cell>
          <cell r="O312">
            <v>0</v>
          </cell>
        </row>
        <row r="313">
          <cell r="A313" t="str">
            <v>AM OPERATORS</v>
          </cell>
          <cell r="B313" t="str">
            <v>None</v>
          </cell>
          <cell r="C313" t="str">
            <v>None</v>
          </cell>
          <cell r="D313" t="str">
            <v>Tremblay,Paul</v>
          </cell>
          <cell r="E313" t="str">
            <v>Jary,Norm</v>
          </cell>
          <cell r="F313">
            <v>111181</v>
          </cell>
          <cell r="G313" t="str">
            <v>Minnings,Paul</v>
          </cell>
          <cell r="O313">
            <v>0</v>
          </cell>
        </row>
        <row r="314">
          <cell r="A314" t="str">
            <v>AM OPERATORS</v>
          </cell>
          <cell r="B314" t="str">
            <v>None</v>
          </cell>
          <cell r="C314" t="str">
            <v>None</v>
          </cell>
          <cell r="D314" t="str">
            <v>Tremblay,Paul</v>
          </cell>
          <cell r="E314" t="str">
            <v>Jary,Norm</v>
          </cell>
          <cell r="F314">
            <v>120176</v>
          </cell>
          <cell r="G314" t="str">
            <v>Brunke,Kevin</v>
          </cell>
          <cell r="O314">
            <v>0</v>
          </cell>
        </row>
        <row r="315">
          <cell r="A315" t="str">
            <v>AM OPERATORS</v>
          </cell>
          <cell r="B315" t="str">
            <v>None</v>
          </cell>
          <cell r="C315" t="str">
            <v>None</v>
          </cell>
          <cell r="D315" t="str">
            <v>Tremblay,Paul</v>
          </cell>
          <cell r="E315" t="str">
            <v>Jary,Norm</v>
          </cell>
          <cell r="F315">
            <v>122080</v>
          </cell>
          <cell r="G315" t="str">
            <v>Hickman,Jean</v>
          </cell>
          <cell r="O315">
            <v>0</v>
          </cell>
        </row>
        <row r="316">
          <cell r="A316" t="str">
            <v>AM OPERATORS</v>
          </cell>
          <cell r="B316" t="str">
            <v>None</v>
          </cell>
          <cell r="C316" t="str">
            <v>None</v>
          </cell>
          <cell r="D316" t="str">
            <v>Tremblay,Paul</v>
          </cell>
          <cell r="E316" t="str">
            <v>Jary,Norm</v>
          </cell>
          <cell r="F316">
            <v>122094</v>
          </cell>
          <cell r="G316" t="str">
            <v>Drohan,Pat</v>
          </cell>
          <cell r="O316">
            <v>0</v>
          </cell>
        </row>
        <row r="317">
          <cell r="A317" t="str">
            <v>AM OPERATORS</v>
          </cell>
          <cell r="B317" t="str">
            <v>None</v>
          </cell>
          <cell r="C317" t="str">
            <v>None</v>
          </cell>
          <cell r="D317" t="str">
            <v>Tremblay,Paul</v>
          </cell>
          <cell r="E317" t="str">
            <v>Jary,Norm</v>
          </cell>
          <cell r="F317">
            <v>123326</v>
          </cell>
          <cell r="G317" t="str">
            <v>Malouin,Brent</v>
          </cell>
          <cell r="O317">
            <v>0</v>
          </cell>
        </row>
        <row r="318">
          <cell r="A318" t="str">
            <v>AM OPERATORS</v>
          </cell>
          <cell r="B318" t="str">
            <v>None</v>
          </cell>
          <cell r="C318" t="str">
            <v>None</v>
          </cell>
          <cell r="D318" t="str">
            <v>Tremblay,Paul</v>
          </cell>
          <cell r="E318" t="str">
            <v>Jary,Norm</v>
          </cell>
          <cell r="F318">
            <v>146055</v>
          </cell>
          <cell r="G318" t="str">
            <v>Taylor,Leon</v>
          </cell>
          <cell r="O318">
            <v>0</v>
          </cell>
        </row>
        <row r="319">
          <cell r="A319" t="str">
            <v>AM OPERATORS</v>
          </cell>
          <cell r="B319" t="str">
            <v>None</v>
          </cell>
          <cell r="C319" t="str">
            <v>None</v>
          </cell>
          <cell r="D319" t="str">
            <v>Tremblay,Paul</v>
          </cell>
          <cell r="E319" t="str">
            <v>Jary,Norm</v>
          </cell>
          <cell r="F319">
            <v>154231</v>
          </cell>
          <cell r="G319" t="str">
            <v>Jarrett,Eileen</v>
          </cell>
          <cell r="O319">
            <v>0</v>
          </cell>
        </row>
        <row r="320">
          <cell r="A320" t="str">
            <v>AM OPERATORS</v>
          </cell>
          <cell r="B320" t="str">
            <v>None</v>
          </cell>
          <cell r="C320" t="str">
            <v>None</v>
          </cell>
          <cell r="D320" t="str">
            <v>Tremblay,Paul</v>
          </cell>
          <cell r="E320" t="str">
            <v>Jary,Norm</v>
          </cell>
          <cell r="F320">
            <v>158690</v>
          </cell>
          <cell r="G320" t="str">
            <v>Keena,Mike</v>
          </cell>
          <cell r="O320">
            <v>0</v>
          </cell>
        </row>
        <row r="321">
          <cell r="A321" t="str">
            <v>AM OPERATORS</v>
          </cell>
          <cell r="B321" t="str">
            <v>None</v>
          </cell>
          <cell r="C321" t="str">
            <v>None</v>
          </cell>
          <cell r="D321" t="str">
            <v>Tremblay,Paul</v>
          </cell>
          <cell r="E321" t="str">
            <v>Jary,Norm</v>
          </cell>
          <cell r="F321">
            <v>163163</v>
          </cell>
          <cell r="G321" t="str">
            <v>Treleaven,Dan</v>
          </cell>
          <cell r="O321">
            <v>0</v>
          </cell>
        </row>
        <row r="322">
          <cell r="A322" t="str">
            <v>AM OPERATORS</v>
          </cell>
          <cell r="B322" t="str">
            <v>None</v>
          </cell>
          <cell r="C322" t="str">
            <v>None</v>
          </cell>
          <cell r="D322" t="str">
            <v>Tremblay,Paul</v>
          </cell>
          <cell r="E322" t="str">
            <v>Jary,Norm</v>
          </cell>
          <cell r="F322">
            <v>166866</v>
          </cell>
          <cell r="G322" t="str">
            <v>Potts,John</v>
          </cell>
          <cell r="O322">
            <v>0</v>
          </cell>
        </row>
        <row r="323">
          <cell r="A323" t="str">
            <v>AM OPERATORS</v>
          </cell>
          <cell r="B323" t="str">
            <v>None</v>
          </cell>
          <cell r="C323" t="str">
            <v>None</v>
          </cell>
          <cell r="D323" t="str">
            <v>Tremblay,Paul</v>
          </cell>
          <cell r="E323" t="str">
            <v>Jary,Norm</v>
          </cell>
          <cell r="F323">
            <v>167881</v>
          </cell>
          <cell r="G323" t="str">
            <v>Waite,Ed</v>
          </cell>
          <cell r="H323" t="str">
            <v>?</v>
          </cell>
          <cell r="I323">
            <v>22</v>
          </cell>
          <cell r="K323">
            <v>6</v>
          </cell>
          <cell r="O323">
            <v>28</v>
          </cell>
        </row>
        <row r="324">
          <cell r="A324" t="str">
            <v>AM OPERATORS</v>
          </cell>
          <cell r="B324" t="str">
            <v>None</v>
          </cell>
          <cell r="C324" t="str">
            <v>None</v>
          </cell>
          <cell r="D324" t="str">
            <v>Tremblay,Paul</v>
          </cell>
          <cell r="E324" t="str">
            <v>Jary,Norm</v>
          </cell>
          <cell r="F324">
            <v>175929</v>
          </cell>
          <cell r="G324" t="str">
            <v>Richards,Jann</v>
          </cell>
          <cell r="O324">
            <v>0</v>
          </cell>
        </row>
        <row r="325">
          <cell r="A325" t="str">
            <v>AM OPERATORS</v>
          </cell>
          <cell r="B325" t="str">
            <v>None</v>
          </cell>
          <cell r="C325" t="str">
            <v>None</v>
          </cell>
          <cell r="D325" t="str">
            <v>Tremblay,Paul</v>
          </cell>
          <cell r="E325" t="str">
            <v>Jary,Norm</v>
          </cell>
          <cell r="F325">
            <v>176055</v>
          </cell>
          <cell r="G325" t="str">
            <v>Roles,Derek W.</v>
          </cell>
          <cell r="O325">
            <v>0</v>
          </cell>
        </row>
        <row r="326">
          <cell r="A326" t="str">
            <v>AM OPERATORS</v>
          </cell>
          <cell r="B326" t="str">
            <v>None</v>
          </cell>
          <cell r="C326" t="str">
            <v>None</v>
          </cell>
          <cell r="D326" t="str">
            <v>Tremblay,Paul</v>
          </cell>
          <cell r="E326" t="str">
            <v>Jary,Norm</v>
          </cell>
          <cell r="F326">
            <v>176135</v>
          </cell>
          <cell r="G326" t="str">
            <v>Doan,Steven</v>
          </cell>
          <cell r="O326">
            <v>0</v>
          </cell>
        </row>
        <row r="327">
          <cell r="A327" t="str">
            <v>AM OPERATORS</v>
          </cell>
          <cell r="B327" t="str">
            <v>None</v>
          </cell>
          <cell r="C327" t="str">
            <v>None</v>
          </cell>
          <cell r="D327" t="str">
            <v>Tremblay,Paul</v>
          </cell>
          <cell r="E327" t="str">
            <v>Jary,Norm</v>
          </cell>
          <cell r="F327">
            <v>180994</v>
          </cell>
          <cell r="G327" t="str">
            <v>Pizzuto,Jennifer</v>
          </cell>
          <cell r="O327">
            <v>0</v>
          </cell>
        </row>
        <row r="328">
          <cell r="A328" t="str">
            <v>AM OPERATORS</v>
          </cell>
          <cell r="B328" t="str">
            <v>None</v>
          </cell>
          <cell r="C328" t="str">
            <v>None</v>
          </cell>
          <cell r="D328" t="str">
            <v>Tremblay,Paul</v>
          </cell>
          <cell r="E328" t="str">
            <v>Jary,Norm</v>
          </cell>
          <cell r="F328">
            <v>182173</v>
          </cell>
          <cell r="G328" t="str">
            <v>Bibby,Jeremy A.</v>
          </cell>
          <cell r="O328">
            <v>0</v>
          </cell>
        </row>
        <row r="329">
          <cell r="A329" t="str">
            <v>AM OPERATORS</v>
          </cell>
          <cell r="B329" t="str">
            <v>None</v>
          </cell>
          <cell r="C329" t="str">
            <v>None</v>
          </cell>
          <cell r="D329" t="str">
            <v>Tremblay,Paul</v>
          </cell>
          <cell r="E329" t="str">
            <v>Jary,Norm</v>
          </cell>
          <cell r="F329">
            <v>182177</v>
          </cell>
          <cell r="G329" t="str">
            <v>Eckensweiler,Patti A.</v>
          </cell>
          <cell r="O329">
            <v>0</v>
          </cell>
        </row>
        <row r="330">
          <cell r="A330" t="str">
            <v>AM OPERATORS</v>
          </cell>
          <cell r="B330" t="str">
            <v>None</v>
          </cell>
          <cell r="C330" t="str">
            <v>None</v>
          </cell>
          <cell r="D330" t="str">
            <v>Tremblay,Paul</v>
          </cell>
          <cell r="E330" t="str">
            <v>Jary,Norm</v>
          </cell>
          <cell r="F330">
            <v>182595</v>
          </cell>
          <cell r="G330" t="str">
            <v>Nelles,Paul</v>
          </cell>
          <cell r="O330">
            <v>0</v>
          </cell>
        </row>
        <row r="331">
          <cell r="A331" t="str">
            <v>AM OPERATORS</v>
          </cell>
          <cell r="B331" t="str">
            <v>None</v>
          </cell>
          <cell r="C331" t="str">
            <v>None</v>
          </cell>
          <cell r="D331" t="str">
            <v>Tremblay,Paul</v>
          </cell>
          <cell r="E331" t="str">
            <v>Jary,Norm</v>
          </cell>
          <cell r="F331">
            <v>189154</v>
          </cell>
          <cell r="G331" t="str">
            <v>Conner,John</v>
          </cell>
          <cell r="O331">
            <v>0</v>
          </cell>
        </row>
        <row r="332">
          <cell r="A332" t="str">
            <v>AM OPERATORS</v>
          </cell>
          <cell r="B332" t="str">
            <v>None</v>
          </cell>
          <cell r="C332" t="str">
            <v>None</v>
          </cell>
          <cell r="D332" t="str">
            <v>Tremblay,Paul</v>
          </cell>
          <cell r="E332" t="str">
            <v>Jary,Norm</v>
          </cell>
          <cell r="F332">
            <v>196042</v>
          </cell>
          <cell r="G332" t="str">
            <v>Goodhand,Ian</v>
          </cell>
          <cell r="O332">
            <v>0</v>
          </cell>
        </row>
        <row r="333">
          <cell r="A333" t="str">
            <v>AM OPERATORS</v>
          </cell>
          <cell r="B333" t="str">
            <v>None</v>
          </cell>
          <cell r="C333" t="str">
            <v>None</v>
          </cell>
          <cell r="D333" t="str">
            <v>Tremblay,Paul</v>
          </cell>
          <cell r="E333" t="str">
            <v>Jary,Norm</v>
          </cell>
          <cell r="F333">
            <v>199206</v>
          </cell>
          <cell r="G333" t="str">
            <v>Ottewell,Doug</v>
          </cell>
          <cell r="O333">
            <v>0</v>
          </cell>
        </row>
        <row r="334">
          <cell r="A334" t="str">
            <v>AM OPERATORS</v>
          </cell>
          <cell r="B334" t="str">
            <v>None</v>
          </cell>
          <cell r="C334" t="str">
            <v>None</v>
          </cell>
          <cell r="D334" t="str">
            <v>Tremblay,Paul</v>
          </cell>
          <cell r="E334" t="str">
            <v>Jary,Norm</v>
          </cell>
          <cell r="F334">
            <v>208831</v>
          </cell>
          <cell r="G334" t="str">
            <v>Potvin,Claude</v>
          </cell>
          <cell r="O334">
            <v>0</v>
          </cell>
        </row>
        <row r="335">
          <cell r="A335" t="str">
            <v>AM OPERATORS</v>
          </cell>
          <cell r="B335" t="str">
            <v>None</v>
          </cell>
          <cell r="C335" t="str">
            <v>None</v>
          </cell>
          <cell r="D335" t="str">
            <v>Tremblay,Paul</v>
          </cell>
          <cell r="E335" t="str">
            <v>Jary,Norm</v>
          </cell>
          <cell r="F335">
            <v>210616</v>
          </cell>
          <cell r="G335" t="str">
            <v>Surridge,Richard</v>
          </cell>
          <cell r="O335">
            <v>0</v>
          </cell>
        </row>
        <row r="336">
          <cell r="A336" t="str">
            <v>AM OPERATORS</v>
          </cell>
          <cell r="B336" t="str">
            <v>None</v>
          </cell>
          <cell r="C336" t="str">
            <v>None</v>
          </cell>
          <cell r="D336" t="str">
            <v>Tremblay,Paul</v>
          </cell>
          <cell r="E336" t="str">
            <v>Jary,Norm</v>
          </cell>
          <cell r="F336">
            <v>213584</v>
          </cell>
          <cell r="G336" t="str">
            <v>Leavoy,Ray</v>
          </cell>
          <cell r="O336">
            <v>0</v>
          </cell>
        </row>
        <row r="337">
          <cell r="A337" t="str">
            <v>AM OPERATORS</v>
          </cell>
          <cell r="B337" t="str">
            <v>None</v>
          </cell>
          <cell r="C337" t="str">
            <v>None</v>
          </cell>
          <cell r="D337" t="str">
            <v>Tremblay,Paul</v>
          </cell>
          <cell r="E337" t="str">
            <v>Jary,Norm</v>
          </cell>
          <cell r="F337">
            <v>214046</v>
          </cell>
          <cell r="G337" t="str">
            <v>Leach,Dave</v>
          </cell>
          <cell r="O337">
            <v>0</v>
          </cell>
        </row>
        <row r="338">
          <cell r="A338" t="str">
            <v>AM OPERATORS</v>
          </cell>
          <cell r="B338" t="str">
            <v>None</v>
          </cell>
          <cell r="C338" t="str">
            <v>None</v>
          </cell>
          <cell r="D338" t="str">
            <v>Tremblay,Paul</v>
          </cell>
          <cell r="E338" t="str">
            <v>Jary,Norm</v>
          </cell>
          <cell r="F338">
            <v>214060</v>
          </cell>
          <cell r="G338" t="str">
            <v>Cordasco,Gaetano</v>
          </cell>
          <cell r="O338">
            <v>0</v>
          </cell>
        </row>
        <row r="339">
          <cell r="A339" t="str">
            <v>AM OPERATORS</v>
          </cell>
          <cell r="B339" t="str">
            <v>None</v>
          </cell>
          <cell r="C339" t="str">
            <v>None</v>
          </cell>
          <cell r="D339" t="str">
            <v>Tremblay,Paul</v>
          </cell>
          <cell r="E339" t="str">
            <v>Jary,Norm</v>
          </cell>
          <cell r="F339">
            <v>216384</v>
          </cell>
          <cell r="G339" t="str">
            <v>Ogle,Trevor</v>
          </cell>
          <cell r="O339">
            <v>0</v>
          </cell>
        </row>
        <row r="340">
          <cell r="A340" t="str">
            <v>AM OPERATORS</v>
          </cell>
          <cell r="B340" t="str">
            <v>None</v>
          </cell>
          <cell r="C340" t="str">
            <v>None</v>
          </cell>
          <cell r="D340" t="str">
            <v>Tremblay,Paul</v>
          </cell>
          <cell r="E340" t="str">
            <v>Jary,Norm</v>
          </cell>
          <cell r="F340">
            <v>217805</v>
          </cell>
          <cell r="G340" t="str">
            <v>MacDonald,Jim</v>
          </cell>
          <cell r="I340">
            <v>88</v>
          </cell>
          <cell r="K340">
            <v>52</v>
          </cell>
          <cell r="O340">
            <v>140</v>
          </cell>
        </row>
        <row r="341">
          <cell r="A341" t="str">
            <v>AM OPERATORS</v>
          </cell>
          <cell r="B341" t="str">
            <v>None</v>
          </cell>
          <cell r="C341" t="str">
            <v>None</v>
          </cell>
          <cell r="D341" t="str">
            <v>Tremblay,Paul</v>
          </cell>
          <cell r="E341" t="str">
            <v>Jary,Norm</v>
          </cell>
          <cell r="F341">
            <v>242746</v>
          </cell>
          <cell r="G341" t="str">
            <v>St Martin,William</v>
          </cell>
          <cell r="O341">
            <v>0</v>
          </cell>
        </row>
        <row r="342">
          <cell r="A342" t="str">
            <v>AM OPERATORS</v>
          </cell>
          <cell r="B342" t="str">
            <v>None</v>
          </cell>
          <cell r="C342" t="str">
            <v>None</v>
          </cell>
          <cell r="D342" t="str">
            <v>Tremblay,Paul</v>
          </cell>
          <cell r="E342" t="str">
            <v>Jary,Norm</v>
          </cell>
          <cell r="F342">
            <v>242774</v>
          </cell>
          <cell r="G342" t="str">
            <v>Rogerson,Tracy</v>
          </cell>
          <cell r="O342">
            <v>0</v>
          </cell>
        </row>
        <row r="343">
          <cell r="A343" t="str">
            <v>AM OPERATORS</v>
          </cell>
          <cell r="B343" t="str">
            <v>None</v>
          </cell>
          <cell r="C343" t="str">
            <v>None</v>
          </cell>
          <cell r="D343" t="str">
            <v>Tremblay,Paul</v>
          </cell>
          <cell r="E343" t="str">
            <v>Jary,Norm</v>
          </cell>
          <cell r="F343">
            <v>262752</v>
          </cell>
          <cell r="G343" t="str">
            <v>Thompson,Lucky</v>
          </cell>
          <cell r="O343">
            <v>0</v>
          </cell>
        </row>
        <row r="344">
          <cell r="A344" t="str">
            <v>AM OPERATORS</v>
          </cell>
          <cell r="B344" t="str">
            <v>None</v>
          </cell>
          <cell r="C344" t="str">
            <v>None</v>
          </cell>
          <cell r="D344" t="str">
            <v>Tremblay,Paul</v>
          </cell>
          <cell r="E344" t="str">
            <v>Jary,Norm</v>
          </cell>
          <cell r="F344">
            <v>265482</v>
          </cell>
          <cell r="G344" t="str">
            <v>Casagrande,Joseph</v>
          </cell>
          <cell r="O344">
            <v>0</v>
          </cell>
        </row>
        <row r="345">
          <cell r="A345" t="str">
            <v>AM OPERATORS</v>
          </cell>
          <cell r="B345" t="str">
            <v>None</v>
          </cell>
          <cell r="C345" t="str">
            <v>None</v>
          </cell>
          <cell r="D345" t="str">
            <v>Tremblay,Paul</v>
          </cell>
          <cell r="E345" t="str">
            <v>Jary,Norm</v>
          </cell>
          <cell r="F345">
            <v>269290</v>
          </cell>
          <cell r="G345" t="str">
            <v>Hvalica,David</v>
          </cell>
          <cell r="O345">
            <v>0</v>
          </cell>
        </row>
        <row r="346">
          <cell r="A346" t="str">
            <v>AM OPERATORS</v>
          </cell>
          <cell r="B346" t="str">
            <v>None</v>
          </cell>
          <cell r="C346" t="str">
            <v>None</v>
          </cell>
          <cell r="D346" t="str">
            <v>Tremblay,Paul</v>
          </cell>
          <cell r="E346" t="str">
            <v>Jary,Norm</v>
          </cell>
          <cell r="F346">
            <v>269535</v>
          </cell>
          <cell r="G346" t="str">
            <v>Napier,Glen</v>
          </cell>
          <cell r="O346">
            <v>0</v>
          </cell>
        </row>
        <row r="347">
          <cell r="A347" t="str">
            <v>AM OPERATORS</v>
          </cell>
          <cell r="B347" t="str">
            <v>None</v>
          </cell>
          <cell r="C347" t="str">
            <v>None</v>
          </cell>
          <cell r="D347" t="str">
            <v>Tremblay,Paul</v>
          </cell>
          <cell r="E347" t="str">
            <v>Jary,Norm</v>
          </cell>
          <cell r="F347">
            <v>273434</v>
          </cell>
          <cell r="G347" t="str">
            <v>Vasey,John</v>
          </cell>
          <cell r="O347">
            <v>0</v>
          </cell>
        </row>
        <row r="348">
          <cell r="A348" t="str">
            <v>AM OPERATORS</v>
          </cell>
          <cell r="B348" t="str">
            <v>None</v>
          </cell>
          <cell r="C348" t="str">
            <v>None</v>
          </cell>
          <cell r="D348" t="str">
            <v>Tremblay,Paul</v>
          </cell>
          <cell r="E348" t="str">
            <v>Jary,Norm</v>
          </cell>
          <cell r="F348">
            <v>281400</v>
          </cell>
          <cell r="G348" t="str">
            <v>Dunn,Cliff</v>
          </cell>
          <cell r="O348">
            <v>0</v>
          </cell>
        </row>
        <row r="349">
          <cell r="A349" t="str">
            <v>AM OPERATORS</v>
          </cell>
          <cell r="B349" t="str">
            <v>None</v>
          </cell>
          <cell r="C349" t="str">
            <v>None</v>
          </cell>
          <cell r="D349" t="str">
            <v>Tremblay,Paul</v>
          </cell>
          <cell r="E349" t="str">
            <v>Jary,Norm</v>
          </cell>
          <cell r="F349">
            <v>285544</v>
          </cell>
          <cell r="G349" t="str">
            <v>Fodchuk,Al</v>
          </cell>
          <cell r="O349">
            <v>0</v>
          </cell>
        </row>
        <row r="350">
          <cell r="A350" t="str">
            <v>AM OPERATORS</v>
          </cell>
          <cell r="B350" t="str">
            <v>None</v>
          </cell>
          <cell r="C350" t="str">
            <v>None</v>
          </cell>
          <cell r="D350" t="str">
            <v>Tremblay,Paul</v>
          </cell>
          <cell r="E350" t="str">
            <v>Jary,Norm</v>
          </cell>
          <cell r="F350">
            <v>287224</v>
          </cell>
          <cell r="G350" t="str">
            <v>Gorman,Don</v>
          </cell>
          <cell r="O350">
            <v>0</v>
          </cell>
        </row>
        <row r="351">
          <cell r="A351" t="str">
            <v>AM OPERATORS</v>
          </cell>
          <cell r="B351" t="str">
            <v>None</v>
          </cell>
          <cell r="C351" t="str">
            <v>None</v>
          </cell>
          <cell r="D351" t="str">
            <v>Tremblay,Paul</v>
          </cell>
          <cell r="E351" t="str">
            <v>Jary,Norm</v>
          </cell>
          <cell r="F351">
            <v>294672</v>
          </cell>
          <cell r="G351" t="str">
            <v>De Papp,Mike</v>
          </cell>
          <cell r="O351">
            <v>0</v>
          </cell>
        </row>
        <row r="352">
          <cell r="A352" t="str">
            <v>AM OPERATORS</v>
          </cell>
          <cell r="B352" t="str">
            <v>None</v>
          </cell>
          <cell r="C352" t="str">
            <v>None</v>
          </cell>
          <cell r="D352" t="str">
            <v>Tremblay,Paul</v>
          </cell>
          <cell r="E352" t="str">
            <v>Jary,Norm</v>
          </cell>
          <cell r="F352">
            <v>299313</v>
          </cell>
          <cell r="G352" t="str">
            <v>Mckenzie,Ian</v>
          </cell>
          <cell r="O352">
            <v>0</v>
          </cell>
        </row>
        <row r="353">
          <cell r="A353" t="str">
            <v>AM OPERATORS</v>
          </cell>
          <cell r="B353" t="str">
            <v>None</v>
          </cell>
          <cell r="C353" t="str">
            <v>None</v>
          </cell>
          <cell r="D353" t="str">
            <v>Tremblay,Paul</v>
          </cell>
          <cell r="E353" t="str">
            <v>Jary,Norm</v>
          </cell>
          <cell r="F353">
            <v>299341</v>
          </cell>
          <cell r="G353" t="str">
            <v>Noble,Kevin</v>
          </cell>
          <cell r="O353">
            <v>0</v>
          </cell>
        </row>
        <row r="354">
          <cell r="A354" t="str">
            <v>AM OPERATORS</v>
          </cell>
          <cell r="B354" t="str">
            <v>None</v>
          </cell>
          <cell r="C354" t="str">
            <v>None</v>
          </cell>
          <cell r="D354" t="str">
            <v>Tremblay,Paul</v>
          </cell>
          <cell r="E354" t="str">
            <v>Jary,Norm</v>
          </cell>
          <cell r="F354">
            <v>299390</v>
          </cell>
          <cell r="G354" t="str">
            <v>Mosco,Andy</v>
          </cell>
          <cell r="O354">
            <v>0</v>
          </cell>
        </row>
        <row r="355">
          <cell r="A355" t="str">
            <v>AM OPERATORS</v>
          </cell>
          <cell r="B355" t="str">
            <v>None</v>
          </cell>
          <cell r="C355" t="str">
            <v>None</v>
          </cell>
          <cell r="D355" t="str">
            <v>Tremblay,Paul</v>
          </cell>
          <cell r="E355" t="str">
            <v>Jary,Norm</v>
          </cell>
          <cell r="F355">
            <v>299404</v>
          </cell>
          <cell r="G355" t="str">
            <v>Stimac,Nick</v>
          </cell>
          <cell r="O355">
            <v>0</v>
          </cell>
        </row>
        <row r="356">
          <cell r="A356" t="str">
            <v>AM OPERATORS</v>
          </cell>
          <cell r="B356" t="str">
            <v>None</v>
          </cell>
          <cell r="C356" t="str">
            <v>None</v>
          </cell>
          <cell r="D356" t="str">
            <v>Tremblay,Paul</v>
          </cell>
          <cell r="E356" t="str">
            <v>Jary,Norm</v>
          </cell>
          <cell r="F356">
            <v>302841</v>
          </cell>
          <cell r="G356" t="str">
            <v>Watson,Steve</v>
          </cell>
          <cell r="O356">
            <v>0</v>
          </cell>
        </row>
        <row r="357">
          <cell r="A357" t="str">
            <v>AM OPERATORS</v>
          </cell>
          <cell r="B357" t="str">
            <v>None</v>
          </cell>
          <cell r="C357" t="str">
            <v>None</v>
          </cell>
          <cell r="D357" t="str">
            <v>Tremblay,Paul</v>
          </cell>
          <cell r="E357" t="str">
            <v>Jary,Norm</v>
          </cell>
          <cell r="F357">
            <v>314804</v>
          </cell>
          <cell r="G357" t="str">
            <v>Hammond,Philip J.</v>
          </cell>
          <cell r="O357">
            <v>0</v>
          </cell>
        </row>
        <row r="358">
          <cell r="A358" t="str">
            <v>AM OPERATORS</v>
          </cell>
          <cell r="B358" t="str">
            <v>None</v>
          </cell>
          <cell r="C358" t="str">
            <v>None</v>
          </cell>
          <cell r="D358" t="str">
            <v>Tremblay,Paul</v>
          </cell>
          <cell r="E358" t="str">
            <v>Jary,Norm</v>
          </cell>
          <cell r="F358">
            <v>315000</v>
          </cell>
          <cell r="G358" t="str">
            <v>Benschop,Adrian</v>
          </cell>
          <cell r="O358">
            <v>0</v>
          </cell>
        </row>
        <row r="359">
          <cell r="A359" t="str">
            <v>AM OPERATORS</v>
          </cell>
          <cell r="B359" t="str">
            <v>None</v>
          </cell>
          <cell r="C359" t="str">
            <v>None</v>
          </cell>
          <cell r="D359" t="str">
            <v>Tremblay,Paul</v>
          </cell>
          <cell r="E359" t="str">
            <v>Jary,Norm</v>
          </cell>
          <cell r="F359">
            <v>315035</v>
          </cell>
          <cell r="G359" t="str">
            <v>Leighton,Len</v>
          </cell>
          <cell r="O359">
            <v>0</v>
          </cell>
        </row>
        <row r="360">
          <cell r="A360" t="str">
            <v>AM OPERATORS</v>
          </cell>
          <cell r="B360" t="str">
            <v>None</v>
          </cell>
          <cell r="C360" t="str">
            <v>None</v>
          </cell>
          <cell r="D360" t="str">
            <v>Tremblay,Paul</v>
          </cell>
          <cell r="E360" t="str">
            <v>Jary,Norm</v>
          </cell>
          <cell r="F360">
            <v>335405</v>
          </cell>
          <cell r="G360" t="str">
            <v>St Louis,Diane</v>
          </cell>
          <cell r="O360">
            <v>0</v>
          </cell>
        </row>
        <row r="361">
          <cell r="A361" t="str">
            <v>AM OPERATORS</v>
          </cell>
          <cell r="B361" t="str">
            <v>None</v>
          </cell>
          <cell r="C361" t="str">
            <v>None</v>
          </cell>
          <cell r="D361" t="str">
            <v>Tremblay,Paul</v>
          </cell>
          <cell r="E361" t="str">
            <v>Jary,Norm</v>
          </cell>
          <cell r="F361">
            <v>338114</v>
          </cell>
          <cell r="G361" t="str">
            <v>St Louis,Matt</v>
          </cell>
          <cell r="O361">
            <v>0</v>
          </cell>
        </row>
        <row r="362">
          <cell r="A362" t="str">
            <v>AM OPERATORS</v>
          </cell>
          <cell r="B362" t="str">
            <v>None</v>
          </cell>
          <cell r="C362" t="str">
            <v>None</v>
          </cell>
          <cell r="D362" t="str">
            <v>Tremblay,Paul</v>
          </cell>
          <cell r="E362" t="str">
            <v>Jary,Norm</v>
          </cell>
          <cell r="F362">
            <v>358022</v>
          </cell>
          <cell r="G362" t="str">
            <v>Beattie,Gregg</v>
          </cell>
          <cell r="O362">
            <v>0</v>
          </cell>
        </row>
        <row r="363">
          <cell r="A363" t="str">
            <v>AM OPERATORS</v>
          </cell>
          <cell r="B363" t="str">
            <v>None</v>
          </cell>
          <cell r="C363" t="str">
            <v>None</v>
          </cell>
          <cell r="D363" t="str">
            <v>Tremblay,Paul</v>
          </cell>
          <cell r="E363" t="str">
            <v>Jary,Norm</v>
          </cell>
          <cell r="F363">
            <v>362411</v>
          </cell>
          <cell r="G363" t="str">
            <v>Campbell,Dean</v>
          </cell>
          <cell r="O363">
            <v>0</v>
          </cell>
        </row>
        <row r="364">
          <cell r="A364" t="str">
            <v>AM OPERATORS</v>
          </cell>
          <cell r="B364" t="str">
            <v>None</v>
          </cell>
          <cell r="C364" t="str">
            <v>None</v>
          </cell>
          <cell r="D364" t="str">
            <v>Tremblay,Paul</v>
          </cell>
          <cell r="E364" t="str">
            <v>Jary,Norm</v>
          </cell>
          <cell r="F364">
            <v>362425</v>
          </cell>
          <cell r="G364" t="str">
            <v>Rivet,Ron</v>
          </cell>
          <cell r="O364">
            <v>0</v>
          </cell>
        </row>
        <row r="365">
          <cell r="A365" t="str">
            <v>AM OPERATORS</v>
          </cell>
          <cell r="B365" t="str">
            <v>None</v>
          </cell>
          <cell r="C365" t="str">
            <v>None</v>
          </cell>
          <cell r="D365" t="str">
            <v>Tremblay,Paul</v>
          </cell>
          <cell r="E365" t="str">
            <v>Jary,Norm</v>
          </cell>
          <cell r="F365">
            <v>369852</v>
          </cell>
          <cell r="G365" t="str">
            <v>Flynn,Paul</v>
          </cell>
          <cell r="O365">
            <v>0</v>
          </cell>
        </row>
        <row r="366">
          <cell r="A366" t="str">
            <v>AM OPERATORS</v>
          </cell>
          <cell r="B366" t="str">
            <v>None</v>
          </cell>
          <cell r="C366" t="str">
            <v>None</v>
          </cell>
          <cell r="D366" t="str">
            <v>Tremblay,Paul</v>
          </cell>
          <cell r="E366" t="str">
            <v>Jary,Norm</v>
          </cell>
          <cell r="F366">
            <v>384076</v>
          </cell>
          <cell r="G366" t="str">
            <v>Williams,Craig</v>
          </cell>
          <cell r="O366">
            <v>0</v>
          </cell>
        </row>
        <row r="367">
          <cell r="A367" t="str">
            <v>AM OPERATORS</v>
          </cell>
          <cell r="B367" t="str">
            <v>None</v>
          </cell>
          <cell r="C367" t="str">
            <v>None</v>
          </cell>
          <cell r="D367" t="str">
            <v>Tremblay,Paul</v>
          </cell>
          <cell r="E367" t="str">
            <v>Jary,Norm</v>
          </cell>
          <cell r="F367">
            <v>384083</v>
          </cell>
          <cell r="G367" t="str">
            <v>Billyard,Bob</v>
          </cell>
          <cell r="O367">
            <v>0</v>
          </cell>
        </row>
        <row r="368">
          <cell r="A368" t="str">
            <v>AM OPERATORS</v>
          </cell>
          <cell r="B368" t="str">
            <v>None</v>
          </cell>
          <cell r="C368" t="str">
            <v>None</v>
          </cell>
          <cell r="D368" t="str">
            <v>Tremblay,Paul</v>
          </cell>
          <cell r="E368" t="str">
            <v>Jary,Norm</v>
          </cell>
          <cell r="F368">
            <v>384090</v>
          </cell>
          <cell r="G368" t="str">
            <v>Miller,Bruce</v>
          </cell>
          <cell r="O368">
            <v>0</v>
          </cell>
        </row>
        <row r="369">
          <cell r="A369" t="str">
            <v>AM OPERATORS</v>
          </cell>
          <cell r="B369" t="str">
            <v>None</v>
          </cell>
          <cell r="C369" t="str">
            <v>None</v>
          </cell>
          <cell r="D369" t="str">
            <v>Tremblay,Paul</v>
          </cell>
          <cell r="E369" t="str">
            <v>Jary,Norm</v>
          </cell>
          <cell r="F369">
            <v>385693</v>
          </cell>
          <cell r="G369" t="str">
            <v>Ludwig,Harold</v>
          </cell>
          <cell r="O369">
            <v>0</v>
          </cell>
        </row>
        <row r="370">
          <cell r="A370" t="str">
            <v>AM OPERATORS</v>
          </cell>
          <cell r="B370" t="str">
            <v>None</v>
          </cell>
          <cell r="C370" t="str">
            <v>None</v>
          </cell>
          <cell r="D370" t="str">
            <v>Tremblay,Paul</v>
          </cell>
          <cell r="E370" t="str">
            <v>Jary,Norm</v>
          </cell>
          <cell r="F370">
            <v>385756</v>
          </cell>
          <cell r="G370" t="str">
            <v>Nicholls,Alan</v>
          </cell>
          <cell r="O370">
            <v>0</v>
          </cell>
        </row>
        <row r="371">
          <cell r="A371" t="str">
            <v>AM OPERATORS</v>
          </cell>
          <cell r="B371" t="str">
            <v>None</v>
          </cell>
          <cell r="C371" t="str">
            <v>None</v>
          </cell>
          <cell r="D371" t="str">
            <v>Tremblay,Paul</v>
          </cell>
          <cell r="E371" t="str">
            <v>Jary,Norm</v>
          </cell>
          <cell r="F371">
            <v>401611</v>
          </cell>
          <cell r="G371" t="str">
            <v>Koski,Lauri</v>
          </cell>
          <cell r="O371">
            <v>0</v>
          </cell>
        </row>
        <row r="372">
          <cell r="A372" t="str">
            <v>AM OPERATORS</v>
          </cell>
          <cell r="B372" t="str">
            <v>None</v>
          </cell>
          <cell r="C372" t="str">
            <v>None</v>
          </cell>
          <cell r="D372" t="str">
            <v>Tremblay,Paul</v>
          </cell>
          <cell r="E372" t="str">
            <v>Jary,Norm</v>
          </cell>
          <cell r="F372">
            <v>403746</v>
          </cell>
          <cell r="G372" t="str">
            <v>Snip,Carl</v>
          </cell>
          <cell r="O372">
            <v>0</v>
          </cell>
        </row>
        <row r="373">
          <cell r="A373" t="str">
            <v>AM OPERATORS</v>
          </cell>
          <cell r="B373" t="str">
            <v>None</v>
          </cell>
          <cell r="C373" t="str">
            <v>None</v>
          </cell>
          <cell r="D373" t="str">
            <v>Tremblay,Paul</v>
          </cell>
          <cell r="E373" t="str">
            <v>Jary,Norm</v>
          </cell>
          <cell r="F373">
            <v>426594</v>
          </cell>
          <cell r="G373" t="str">
            <v>Clarke,George</v>
          </cell>
          <cell r="O373">
            <v>0</v>
          </cell>
        </row>
        <row r="374">
          <cell r="A374" t="str">
            <v>AM OPERATORS</v>
          </cell>
          <cell r="B374" t="str">
            <v>None</v>
          </cell>
          <cell r="C374" t="str">
            <v>None</v>
          </cell>
          <cell r="D374" t="str">
            <v>Tremblay,Paul</v>
          </cell>
          <cell r="E374" t="str">
            <v>Jary,Norm</v>
          </cell>
          <cell r="F374">
            <v>462042</v>
          </cell>
          <cell r="G374" t="str">
            <v>Cairns,Bill</v>
          </cell>
          <cell r="O374">
            <v>0</v>
          </cell>
        </row>
        <row r="375">
          <cell r="A375" t="str">
            <v>AM OPERATORS</v>
          </cell>
          <cell r="B375" t="str">
            <v>None</v>
          </cell>
          <cell r="C375" t="str">
            <v>None</v>
          </cell>
          <cell r="D375" t="str">
            <v>Tremblay,Paul</v>
          </cell>
          <cell r="E375" t="str">
            <v>Jary,Norm</v>
          </cell>
          <cell r="F375">
            <v>466004</v>
          </cell>
          <cell r="G375" t="str">
            <v>Norrena,Dan</v>
          </cell>
          <cell r="O375">
            <v>0</v>
          </cell>
        </row>
        <row r="376">
          <cell r="A376" t="str">
            <v>AM OPERATORS</v>
          </cell>
          <cell r="B376" t="str">
            <v>None</v>
          </cell>
          <cell r="C376" t="str">
            <v>None</v>
          </cell>
          <cell r="D376" t="str">
            <v>Tremblay,Paul</v>
          </cell>
          <cell r="E376" t="str">
            <v>Jary,Norm</v>
          </cell>
          <cell r="F376">
            <v>521220</v>
          </cell>
          <cell r="G376" t="str">
            <v>McCallum,Michael</v>
          </cell>
          <cell r="O376">
            <v>0</v>
          </cell>
        </row>
        <row r="377">
          <cell r="A377" t="str">
            <v>AM OPERATORS</v>
          </cell>
          <cell r="B377" t="str">
            <v>None</v>
          </cell>
          <cell r="C377" t="str">
            <v>None</v>
          </cell>
          <cell r="D377" t="str">
            <v>Tremblay,Paul</v>
          </cell>
          <cell r="E377" t="str">
            <v>Jary,Norm</v>
          </cell>
          <cell r="F377">
            <v>523565</v>
          </cell>
          <cell r="G377" t="str">
            <v>Jones,Hugh</v>
          </cell>
          <cell r="O377">
            <v>0</v>
          </cell>
        </row>
        <row r="378">
          <cell r="A378" t="str">
            <v>AM OPERATORS</v>
          </cell>
          <cell r="B378" t="str">
            <v>None</v>
          </cell>
          <cell r="C378" t="str">
            <v>None</v>
          </cell>
          <cell r="D378" t="str">
            <v>Tremblay,Paul</v>
          </cell>
          <cell r="E378" t="str">
            <v>Jary,Norm</v>
          </cell>
          <cell r="F378">
            <v>540400</v>
          </cell>
          <cell r="G378" t="str">
            <v>Park,Darrell</v>
          </cell>
          <cell r="O378">
            <v>0</v>
          </cell>
        </row>
        <row r="379">
          <cell r="A379" t="str">
            <v>AM OPERATORS</v>
          </cell>
          <cell r="B379" t="str">
            <v>None</v>
          </cell>
          <cell r="C379" t="str">
            <v>None</v>
          </cell>
          <cell r="D379" t="str">
            <v>Tremblay,Paul</v>
          </cell>
          <cell r="E379" t="str">
            <v>Jary,Norm</v>
          </cell>
          <cell r="F379">
            <v>552482</v>
          </cell>
          <cell r="G379" t="str">
            <v>Smith,Andrew</v>
          </cell>
          <cell r="O379">
            <v>0</v>
          </cell>
        </row>
        <row r="380">
          <cell r="A380" t="str">
            <v>AM OPERATORS</v>
          </cell>
          <cell r="B380" t="str">
            <v>None</v>
          </cell>
          <cell r="C380" t="str">
            <v>None</v>
          </cell>
          <cell r="D380" t="str">
            <v>Tremblay,Paul</v>
          </cell>
          <cell r="E380" t="str">
            <v>Jary,Norm</v>
          </cell>
          <cell r="F380">
            <v>561505</v>
          </cell>
          <cell r="G380" t="str">
            <v>Campbell,Bill</v>
          </cell>
          <cell r="O380">
            <v>0</v>
          </cell>
        </row>
        <row r="381">
          <cell r="A381" t="str">
            <v>AM OPERATORS</v>
          </cell>
          <cell r="B381" t="str">
            <v>None</v>
          </cell>
          <cell r="C381" t="str">
            <v>None</v>
          </cell>
          <cell r="D381" t="str">
            <v>Tremblay,Paul</v>
          </cell>
          <cell r="E381" t="str">
            <v>Jary,Norm</v>
          </cell>
          <cell r="F381">
            <v>561645</v>
          </cell>
          <cell r="G381" t="str">
            <v>Machesney,Scott</v>
          </cell>
          <cell r="O381">
            <v>0</v>
          </cell>
        </row>
        <row r="382">
          <cell r="A382" t="str">
            <v>AM OPERATORS</v>
          </cell>
          <cell r="B382" t="str">
            <v>None</v>
          </cell>
          <cell r="C382" t="str">
            <v>None</v>
          </cell>
          <cell r="D382" t="str">
            <v>Tremblay,Paul</v>
          </cell>
          <cell r="E382" t="str">
            <v>Jary,Norm</v>
          </cell>
          <cell r="F382">
            <v>561715</v>
          </cell>
          <cell r="G382" t="str">
            <v>Robitaille,Mark</v>
          </cell>
          <cell r="O382">
            <v>0</v>
          </cell>
        </row>
        <row r="383">
          <cell r="A383" t="str">
            <v>AM OPERATORS</v>
          </cell>
          <cell r="B383" t="str">
            <v>None</v>
          </cell>
          <cell r="C383" t="str">
            <v>None</v>
          </cell>
          <cell r="D383" t="str">
            <v>Tremblay,Paul</v>
          </cell>
          <cell r="E383" t="str">
            <v>Jary,Norm</v>
          </cell>
          <cell r="F383">
            <v>599690</v>
          </cell>
          <cell r="G383" t="str">
            <v>Howell,Bill</v>
          </cell>
          <cell r="O383">
            <v>0</v>
          </cell>
        </row>
        <row r="384">
          <cell r="A384" t="str">
            <v>AM OPERATORS</v>
          </cell>
          <cell r="B384" t="str">
            <v>None</v>
          </cell>
          <cell r="C384" t="str">
            <v>None</v>
          </cell>
          <cell r="D384" t="str">
            <v>Tremblay,Paul</v>
          </cell>
          <cell r="E384" t="str">
            <v>Jary,Norm</v>
          </cell>
          <cell r="F384">
            <v>611884</v>
          </cell>
          <cell r="G384" t="str">
            <v>Lavender,Al</v>
          </cell>
          <cell r="O384">
            <v>0</v>
          </cell>
        </row>
        <row r="385">
          <cell r="A385" t="str">
            <v>AM OPERATORS</v>
          </cell>
          <cell r="B385" t="str">
            <v>None</v>
          </cell>
          <cell r="C385" t="str">
            <v>None</v>
          </cell>
          <cell r="D385" t="str">
            <v>Tremblay,Paul</v>
          </cell>
          <cell r="E385" t="str">
            <v>Jary,Norm</v>
          </cell>
          <cell r="F385">
            <v>615972</v>
          </cell>
          <cell r="G385" t="str">
            <v>Eves,Kim</v>
          </cell>
          <cell r="O385">
            <v>0</v>
          </cell>
        </row>
        <row r="386">
          <cell r="A386" t="str">
            <v>AM OPERATORS</v>
          </cell>
          <cell r="B386" t="str">
            <v>None</v>
          </cell>
          <cell r="C386" t="str">
            <v>None</v>
          </cell>
          <cell r="D386" t="str">
            <v>Tremblay,Paul</v>
          </cell>
          <cell r="E386" t="str">
            <v>Jary,Norm</v>
          </cell>
          <cell r="F386">
            <v>619976</v>
          </cell>
          <cell r="G386" t="str">
            <v>Gorecki,Raymond</v>
          </cell>
          <cell r="O386">
            <v>0</v>
          </cell>
        </row>
        <row r="387">
          <cell r="A387" t="str">
            <v>AM OPERATORS</v>
          </cell>
          <cell r="B387" t="str">
            <v>None</v>
          </cell>
          <cell r="C387" t="str">
            <v>None</v>
          </cell>
          <cell r="D387" t="str">
            <v>Tremblay,Paul</v>
          </cell>
          <cell r="E387" t="str">
            <v>Jary,Norm</v>
          </cell>
          <cell r="F387">
            <v>638092</v>
          </cell>
          <cell r="G387" t="str">
            <v>Procyk,John</v>
          </cell>
          <cell r="O387">
            <v>0</v>
          </cell>
        </row>
        <row r="388">
          <cell r="A388" t="str">
            <v>AM OPERATORS</v>
          </cell>
          <cell r="B388" t="str">
            <v>None</v>
          </cell>
          <cell r="C388" t="str">
            <v>None</v>
          </cell>
          <cell r="D388" t="str">
            <v>Tremblay,Paul</v>
          </cell>
          <cell r="E388" t="str">
            <v>Jary,Norm</v>
          </cell>
          <cell r="F388">
            <v>664580</v>
          </cell>
          <cell r="G388" t="str">
            <v>Stark,George</v>
          </cell>
          <cell r="O388">
            <v>0</v>
          </cell>
        </row>
        <row r="389">
          <cell r="A389" t="str">
            <v>AM OPERATORS</v>
          </cell>
          <cell r="B389" t="str">
            <v>None</v>
          </cell>
          <cell r="C389" t="str">
            <v>None</v>
          </cell>
          <cell r="D389" t="str">
            <v>Tremblay,Paul</v>
          </cell>
          <cell r="E389" t="str">
            <v>Jary,Norm</v>
          </cell>
          <cell r="F389">
            <v>666953</v>
          </cell>
          <cell r="G389" t="str">
            <v>Kennedy,Tam</v>
          </cell>
          <cell r="O389">
            <v>0</v>
          </cell>
        </row>
        <row r="390">
          <cell r="A390" t="str">
            <v>AM OPERATORS</v>
          </cell>
          <cell r="B390" t="str">
            <v>None</v>
          </cell>
          <cell r="C390" t="str">
            <v>None</v>
          </cell>
          <cell r="D390" t="str">
            <v>Tremblay,Paul</v>
          </cell>
          <cell r="E390" t="str">
            <v>Jary,Norm</v>
          </cell>
          <cell r="F390">
            <v>674226</v>
          </cell>
          <cell r="G390" t="str">
            <v>Patterson,Drew</v>
          </cell>
          <cell r="O390">
            <v>0</v>
          </cell>
        </row>
        <row r="391">
          <cell r="A391" t="str">
            <v>AM OPERATORS</v>
          </cell>
          <cell r="B391" t="str">
            <v>None</v>
          </cell>
          <cell r="C391" t="str">
            <v>None</v>
          </cell>
          <cell r="D391" t="str">
            <v>Tremblay,Paul</v>
          </cell>
          <cell r="E391" t="str">
            <v>Jary,Norm</v>
          </cell>
          <cell r="F391">
            <v>692545</v>
          </cell>
          <cell r="G391" t="str">
            <v>Kuhl,Rainer</v>
          </cell>
          <cell r="O391">
            <v>0</v>
          </cell>
        </row>
        <row r="392">
          <cell r="A392" t="str">
            <v>AM OPERATORS</v>
          </cell>
          <cell r="B392" t="str">
            <v>None</v>
          </cell>
          <cell r="C392" t="str">
            <v>None</v>
          </cell>
          <cell r="D392" t="str">
            <v>Tremblay,Paul</v>
          </cell>
          <cell r="E392" t="str">
            <v>Jary,Norm</v>
          </cell>
          <cell r="F392">
            <v>756462</v>
          </cell>
          <cell r="G392" t="str">
            <v>Graber,Mathieu</v>
          </cell>
          <cell r="O392">
            <v>0</v>
          </cell>
        </row>
        <row r="393">
          <cell r="A393" t="str">
            <v>AM OPERATORS</v>
          </cell>
          <cell r="B393" t="str">
            <v>None</v>
          </cell>
          <cell r="C393" t="str">
            <v>None</v>
          </cell>
          <cell r="D393" t="str">
            <v>Tremblay,Paul</v>
          </cell>
          <cell r="E393" t="str">
            <v>Jary,Norm</v>
          </cell>
          <cell r="F393">
            <v>756784</v>
          </cell>
          <cell r="G393" t="str">
            <v>Stubensey,Laureen</v>
          </cell>
          <cell r="O393">
            <v>0</v>
          </cell>
        </row>
        <row r="394">
          <cell r="A394" t="str">
            <v>AM OPERATORS</v>
          </cell>
          <cell r="B394" t="str">
            <v>None</v>
          </cell>
          <cell r="C394" t="str">
            <v>None</v>
          </cell>
          <cell r="D394" t="str">
            <v>Tremblay,Paul</v>
          </cell>
          <cell r="E394" t="str">
            <v>Jary,Norm</v>
          </cell>
          <cell r="F394">
            <v>786625</v>
          </cell>
          <cell r="G394" t="str">
            <v>Cressy,Frank</v>
          </cell>
          <cell r="O394">
            <v>0</v>
          </cell>
        </row>
        <row r="395">
          <cell r="A395" t="str">
            <v>AM OPERATORS</v>
          </cell>
          <cell r="B395" t="str">
            <v>None</v>
          </cell>
          <cell r="C395" t="str">
            <v>None</v>
          </cell>
          <cell r="D395" t="str">
            <v>Tremblay,Paul</v>
          </cell>
          <cell r="E395" t="str">
            <v>Jary,Norm</v>
          </cell>
          <cell r="F395">
            <v>822612</v>
          </cell>
          <cell r="G395" t="str">
            <v>Hodgson,Keith</v>
          </cell>
          <cell r="O395">
            <v>0</v>
          </cell>
        </row>
        <row r="396">
          <cell r="A396" t="str">
            <v>AM OPERATORS</v>
          </cell>
          <cell r="B396" t="str">
            <v>None</v>
          </cell>
          <cell r="C396" t="str">
            <v>None</v>
          </cell>
          <cell r="D396" t="str">
            <v>Tremblay,Paul</v>
          </cell>
          <cell r="E396" t="str">
            <v>Jary,Norm</v>
          </cell>
          <cell r="F396">
            <v>884653</v>
          </cell>
          <cell r="G396" t="str">
            <v>Whittaker,Cindy</v>
          </cell>
          <cell r="H396" t="str">
            <v>Y</v>
          </cell>
          <cell r="K396">
            <v>153</v>
          </cell>
          <cell r="O396">
            <v>153</v>
          </cell>
        </row>
        <row r="397">
          <cell r="A397" t="str">
            <v>AM OPERATORS</v>
          </cell>
          <cell r="B397" t="str">
            <v>None</v>
          </cell>
          <cell r="C397" t="str">
            <v>None</v>
          </cell>
          <cell r="D397" t="str">
            <v>Tremblay,Paul</v>
          </cell>
          <cell r="E397" t="str">
            <v>Jary,Norm</v>
          </cell>
          <cell r="F397">
            <v>888034</v>
          </cell>
          <cell r="G397" t="str">
            <v>Mason,Shelley</v>
          </cell>
          <cell r="O397">
            <v>0</v>
          </cell>
        </row>
        <row r="398">
          <cell r="A398" t="str">
            <v>AM OPERATORS</v>
          </cell>
          <cell r="B398" t="str">
            <v>None</v>
          </cell>
          <cell r="C398" t="str">
            <v>None</v>
          </cell>
          <cell r="D398" t="str">
            <v>Tremblay,Paul</v>
          </cell>
          <cell r="E398" t="str">
            <v>Jary,Norm</v>
          </cell>
          <cell r="F398">
            <v>931581</v>
          </cell>
          <cell r="G398" t="str">
            <v>Lowans,Lori-Ann S.</v>
          </cell>
          <cell r="O398">
            <v>0</v>
          </cell>
        </row>
        <row r="399">
          <cell r="A399" t="str">
            <v>AM OPERATORS</v>
          </cell>
          <cell r="B399" t="str">
            <v>None</v>
          </cell>
          <cell r="C399" t="str">
            <v>None</v>
          </cell>
          <cell r="D399" t="str">
            <v>Tremblay,Paul</v>
          </cell>
          <cell r="E399" t="str">
            <v>Jary,Norm</v>
          </cell>
          <cell r="F399">
            <v>943194</v>
          </cell>
          <cell r="G399" t="str">
            <v>Clancy,Colleen</v>
          </cell>
          <cell r="O399">
            <v>0</v>
          </cell>
        </row>
        <row r="400">
          <cell r="A400" t="str">
            <v>AM OPERATORS</v>
          </cell>
          <cell r="B400" t="str">
            <v>None</v>
          </cell>
          <cell r="C400" t="str">
            <v>None</v>
          </cell>
          <cell r="D400" t="str">
            <v>Tremblay,Paul</v>
          </cell>
          <cell r="E400" t="str">
            <v>Jary,Norm</v>
          </cell>
          <cell r="F400">
            <v>943271</v>
          </cell>
          <cell r="G400" t="str">
            <v>Mcgurn,Stephen</v>
          </cell>
          <cell r="O400">
            <v>0</v>
          </cell>
        </row>
        <row r="401">
          <cell r="A401" t="str">
            <v>AM OPERATORS</v>
          </cell>
          <cell r="B401" t="str">
            <v>None</v>
          </cell>
          <cell r="C401" t="str">
            <v>None</v>
          </cell>
          <cell r="D401" t="str">
            <v>Tremblay,Paul</v>
          </cell>
          <cell r="E401" t="str">
            <v>Jary,Norm</v>
          </cell>
          <cell r="F401">
            <v>943313</v>
          </cell>
          <cell r="G401" t="str">
            <v>Sykes,David</v>
          </cell>
          <cell r="O401">
            <v>0</v>
          </cell>
        </row>
        <row r="402">
          <cell r="A402" t="str">
            <v>AM OPERATORS</v>
          </cell>
          <cell r="B402" t="str">
            <v>None</v>
          </cell>
          <cell r="C402" t="str">
            <v>None</v>
          </cell>
          <cell r="D402" t="str">
            <v>Tremblay,Paul</v>
          </cell>
          <cell r="E402" t="str">
            <v>Jary,Norm</v>
          </cell>
          <cell r="F402">
            <v>946421</v>
          </cell>
          <cell r="G402" t="str">
            <v>Irvine,Tom</v>
          </cell>
          <cell r="I402">
            <v>77.5</v>
          </cell>
          <cell r="K402">
            <v>31.5</v>
          </cell>
          <cell r="M402">
            <v>2</v>
          </cell>
          <cell r="O402">
            <v>111</v>
          </cell>
        </row>
        <row r="403">
          <cell r="A403" t="str">
            <v>AM OPERATORS</v>
          </cell>
          <cell r="B403" t="str">
            <v>None</v>
          </cell>
          <cell r="C403" t="str">
            <v>None</v>
          </cell>
          <cell r="D403" t="str">
            <v>Tremblay,Paul</v>
          </cell>
          <cell r="E403" t="str">
            <v>Jary,Norm</v>
          </cell>
          <cell r="F403">
            <v>964831</v>
          </cell>
          <cell r="G403" t="str">
            <v>Ruttan,Colin</v>
          </cell>
          <cell r="O403">
            <v>0</v>
          </cell>
        </row>
        <row r="404">
          <cell r="A404" t="str">
            <v>AM OPERATORS</v>
          </cell>
          <cell r="B404" t="str">
            <v>None</v>
          </cell>
          <cell r="C404" t="str">
            <v>None</v>
          </cell>
          <cell r="D404" t="str">
            <v>Tremblay,Paul</v>
          </cell>
          <cell r="E404" t="str">
            <v>Jary,Norm</v>
          </cell>
          <cell r="F404">
            <v>965601</v>
          </cell>
          <cell r="G404" t="str">
            <v>Maw,Brady M.J.</v>
          </cell>
          <cell r="O404">
            <v>0</v>
          </cell>
        </row>
        <row r="405">
          <cell r="A405" t="str">
            <v>AM OPERATORS</v>
          </cell>
          <cell r="B405" t="str">
            <v>None</v>
          </cell>
          <cell r="C405" t="str">
            <v>None</v>
          </cell>
          <cell r="D405" t="str">
            <v>Tremblay,Paul</v>
          </cell>
          <cell r="E405" t="str">
            <v>Jary,Norm</v>
          </cell>
          <cell r="F405">
            <v>969906</v>
          </cell>
          <cell r="G405" t="str">
            <v>Kelly,Tom</v>
          </cell>
          <cell r="O405">
            <v>0</v>
          </cell>
        </row>
        <row r="406">
          <cell r="A406" t="str">
            <v>AM OPERATORS</v>
          </cell>
          <cell r="B406" t="str">
            <v>None</v>
          </cell>
          <cell r="C406" t="str">
            <v>None</v>
          </cell>
          <cell r="D406" t="str">
            <v>Tremblay,Paul</v>
          </cell>
          <cell r="E406" t="str">
            <v>Jary,Norm</v>
          </cell>
          <cell r="F406">
            <v>969983</v>
          </cell>
          <cell r="G406" t="str">
            <v>Hoyle,Larry</v>
          </cell>
          <cell r="O406">
            <v>0</v>
          </cell>
        </row>
        <row r="407">
          <cell r="A407" t="str">
            <v>AM OPERATORS</v>
          </cell>
          <cell r="B407" t="str">
            <v>None</v>
          </cell>
          <cell r="C407" t="str">
            <v>None</v>
          </cell>
          <cell r="D407" t="str">
            <v>Tremblay,Paul</v>
          </cell>
          <cell r="E407" t="str">
            <v>Jary,Norm</v>
          </cell>
          <cell r="F407">
            <v>970004</v>
          </cell>
          <cell r="G407" t="str">
            <v>Meilleur,Paul</v>
          </cell>
          <cell r="O407">
            <v>0</v>
          </cell>
        </row>
        <row r="408">
          <cell r="A408" t="str">
            <v>AM OPERATORS</v>
          </cell>
          <cell r="B408" t="str">
            <v>None</v>
          </cell>
          <cell r="C408" t="str">
            <v>None</v>
          </cell>
          <cell r="D408" t="str">
            <v>Tremblay,Paul</v>
          </cell>
          <cell r="E408" t="str">
            <v>Jary,Norm</v>
          </cell>
          <cell r="F408">
            <v>970011</v>
          </cell>
          <cell r="G408" t="str">
            <v>Griese,Alan</v>
          </cell>
          <cell r="O408">
            <v>0</v>
          </cell>
        </row>
        <row r="409">
          <cell r="A409" t="str">
            <v>AM OPERATORS</v>
          </cell>
          <cell r="B409" t="str">
            <v>None</v>
          </cell>
          <cell r="C409" t="str">
            <v>None</v>
          </cell>
          <cell r="D409" t="str">
            <v>Tremblay,Paul</v>
          </cell>
          <cell r="E409" t="str">
            <v>Jary,Norm</v>
          </cell>
          <cell r="F409">
            <v>970963</v>
          </cell>
          <cell r="G409" t="str">
            <v>Jeffs,Scott</v>
          </cell>
          <cell r="O409">
            <v>0</v>
          </cell>
        </row>
        <row r="410">
          <cell r="A410" t="str">
            <v>AM OPERATORS</v>
          </cell>
          <cell r="B410" t="str">
            <v>None</v>
          </cell>
          <cell r="C410" t="str">
            <v>None</v>
          </cell>
          <cell r="D410" t="str">
            <v>Tremblay,Paul</v>
          </cell>
          <cell r="E410" t="str">
            <v>Jary,Norm</v>
          </cell>
          <cell r="F410">
            <v>970984</v>
          </cell>
          <cell r="G410" t="str">
            <v>Thompson,Brent</v>
          </cell>
          <cell r="O410">
            <v>0</v>
          </cell>
        </row>
        <row r="411">
          <cell r="A411" t="str">
            <v>AM OPERATORS</v>
          </cell>
          <cell r="B411" t="str">
            <v>None</v>
          </cell>
          <cell r="C411" t="str">
            <v>None</v>
          </cell>
          <cell r="D411" t="str">
            <v>Tremblay,Paul</v>
          </cell>
          <cell r="E411" t="str">
            <v>Jary,Norm</v>
          </cell>
          <cell r="F411">
            <v>971026</v>
          </cell>
          <cell r="G411" t="str">
            <v>Hebert,Linda</v>
          </cell>
          <cell r="O411">
            <v>0</v>
          </cell>
        </row>
        <row r="412">
          <cell r="A412" t="str">
            <v>AM OPERATORS</v>
          </cell>
          <cell r="B412" t="str">
            <v>None</v>
          </cell>
          <cell r="C412" t="str">
            <v>None</v>
          </cell>
          <cell r="D412" t="str">
            <v>Tremblay,Paul</v>
          </cell>
          <cell r="E412" t="str">
            <v>Jary,Norm</v>
          </cell>
          <cell r="F412">
            <v>973434</v>
          </cell>
          <cell r="G412" t="str">
            <v>Brook,Tony</v>
          </cell>
          <cell r="O412">
            <v>0</v>
          </cell>
        </row>
        <row r="413">
          <cell r="A413" t="str">
            <v>AM OPERATORS</v>
          </cell>
          <cell r="B413" t="str">
            <v>None</v>
          </cell>
          <cell r="C413" t="str">
            <v>None</v>
          </cell>
          <cell r="D413" t="str">
            <v>Tremblay,Paul</v>
          </cell>
          <cell r="E413" t="str">
            <v>Jary,Norm</v>
          </cell>
          <cell r="F413">
            <v>973462</v>
          </cell>
          <cell r="G413" t="str">
            <v>MacDermid,John</v>
          </cell>
          <cell r="O413">
            <v>0</v>
          </cell>
        </row>
        <row r="414">
          <cell r="A414" t="str">
            <v>AM OPERATORS</v>
          </cell>
          <cell r="B414" t="str">
            <v>None</v>
          </cell>
          <cell r="C414" t="str">
            <v>None</v>
          </cell>
          <cell r="D414" t="str">
            <v>Tremblay,Paul</v>
          </cell>
          <cell r="E414" t="str">
            <v>Rhodes,Rick</v>
          </cell>
          <cell r="F414">
            <v>193795</v>
          </cell>
          <cell r="G414" t="str">
            <v>Trebilcock,Terry</v>
          </cell>
          <cell r="H414" t="str">
            <v>Y</v>
          </cell>
          <cell r="I414">
            <v>54</v>
          </cell>
          <cell r="J414">
            <v>63</v>
          </cell>
          <cell r="K414">
            <v>27</v>
          </cell>
          <cell r="L414">
            <v>39</v>
          </cell>
          <cell r="M414">
            <v>27</v>
          </cell>
          <cell r="O414">
            <v>210</v>
          </cell>
        </row>
        <row r="415">
          <cell r="A415" t="str">
            <v>AM OPERATORS</v>
          </cell>
          <cell r="B415" t="str">
            <v>None</v>
          </cell>
          <cell r="C415" t="str">
            <v>None</v>
          </cell>
          <cell r="D415" t="str">
            <v>Tremblay,Paul</v>
          </cell>
          <cell r="E415" t="str">
            <v>Smockum,Stephen</v>
          </cell>
          <cell r="F415">
            <v>160146</v>
          </cell>
          <cell r="G415" t="str">
            <v>Carpenter,John</v>
          </cell>
          <cell r="H415" t="str">
            <v>Y</v>
          </cell>
          <cell r="I415">
            <v>104</v>
          </cell>
          <cell r="K415">
            <v>4</v>
          </cell>
          <cell r="M415">
            <v>52</v>
          </cell>
          <cell r="O415">
            <v>160</v>
          </cell>
        </row>
        <row r="416">
          <cell r="A416" t="str">
            <v>AM OPERATORS</v>
          </cell>
          <cell r="B416" t="str">
            <v>None</v>
          </cell>
          <cell r="C416" t="str">
            <v>None</v>
          </cell>
          <cell r="D416" t="str">
            <v>Tremblay,Paul</v>
          </cell>
          <cell r="E416" t="str">
            <v>Smockum,Stephen</v>
          </cell>
          <cell r="F416">
            <v>163632</v>
          </cell>
          <cell r="G416" t="str">
            <v>Watson,C K</v>
          </cell>
          <cell r="H416" t="str">
            <v>Y</v>
          </cell>
          <cell r="K416">
            <v>140</v>
          </cell>
          <cell r="O416">
            <v>140</v>
          </cell>
        </row>
        <row r="417">
          <cell r="A417" t="str">
            <v>AM OPERATORS</v>
          </cell>
          <cell r="B417" t="str">
            <v>None</v>
          </cell>
          <cell r="C417" t="str">
            <v>None</v>
          </cell>
          <cell r="D417" t="str">
            <v>Tremblay,Paul</v>
          </cell>
          <cell r="E417" t="str">
            <v>Smockum,Stephen</v>
          </cell>
          <cell r="F417">
            <v>177315</v>
          </cell>
          <cell r="G417" t="str">
            <v>Clayton,Shelley</v>
          </cell>
          <cell r="H417" t="str">
            <v>Y</v>
          </cell>
          <cell r="I417">
            <v>8.5</v>
          </cell>
          <cell r="K417">
            <v>117.5</v>
          </cell>
          <cell r="O417">
            <v>126</v>
          </cell>
        </row>
        <row r="418">
          <cell r="A418" t="str">
            <v>AM OPERATORS</v>
          </cell>
          <cell r="B418" t="str">
            <v>None</v>
          </cell>
          <cell r="C418" t="str">
            <v>None</v>
          </cell>
          <cell r="D418" t="str">
            <v>Tremblay,Paul</v>
          </cell>
          <cell r="E418" t="str">
            <v>Smockum,Stephen</v>
          </cell>
          <cell r="F418">
            <v>178083</v>
          </cell>
          <cell r="G418" t="str">
            <v>Bryan,Carol</v>
          </cell>
          <cell r="H418" t="str">
            <v>Y</v>
          </cell>
          <cell r="I418">
            <v>112</v>
          </cell>
          <cell r="M418">
            <v>28</v>
          </cell>
          <cell r="O418">
            <v>140</v>
          </cell>
        </row>
        <row r="419">
          <cell r="A419" t="str">
            <v>AM OPERATORS</v>
          </cell>
          <cell r="B419" t="str">
            <v>None</v>
          </cell>
          <cell r="C419" t="str">
            <v>None</v>
          </cell>
          <cell r="D419" t="str">
            <v>Tremblay,Paul</v>
          </cell>
          <cell r="E419" t="str">
            <v>Smockum,Stephen</v>
          </cell>
          <cell r="F419">
            <v>180164</v>
          </cell>
          <cell r="G419" t="str">
            <v>Kim,Susan U.</v>
          </cell>
          <cell r="H419" t="str">
            <v>Y</v>
          </cell>
          <cell r="K419">
            <v>140</v>
          </cell>
          <cell r="O419">
            <v>140</v>
          </cell>
        </row>
        <row r="420">
          <cell r="A420" t="str">
            <v>AM OPERATORS</v>
          </cell>
          <cell r="B420" t="str">
            <v>None</v>
          </cell>
          <cell r="C420" t="str">
            <v>None</v>
          </cell>
          <cell r="D420" t="str">
            <v>Tremblay,Paul</v>
          </cell>
          <cell r="E420" t="str">
            <v>Smockum,Stephen</v>
          </cell>
          <cell r="F420">
            <v>180245</v>
          </cell>
          <cell r="G420" t="str">
            <v>Atkinson,Meghan</v>
          </cell>
          <cell r="H420" t="str">
            <v>Y</v>
          </cell>
          <cell r="K420">
            <v>133</v>
          </cell>
          <cell r="O420">
            <v>133</v>
          </cell>
        </row>
        <row r="421">
          <cell r="A421" t="str">
            <v>AM OPERATORS</v>
          </cell>
          <cell r="B421" t="str">
            <v>None</v>
          </cell>
          <cell r="C421" t="str">
            <v>None</v>
          </cell>
          <cell r="D421" t="str">
            <v>Tremblay,Paul</v>
          </cell>
          <cell r="E421" t="str">
            <v>Smockum,Stephen</v>
          </cell>
          <cell r="F421">
            <v>180325</v>
          </cell>
          <cell r="G421" t="str">
            <v>Hamilton,Mark</v>
          </cell>
          <cell r="H421" t="str">
            <v>Y</v>
          </cell>
          <cell r="K421">
            <v>142</v>
          </cell>
          <cell r="O421">
            <v>142</v>
          </cell>
        </row>
        <row r="422">
          <cell r="A422" t="str">
            <v>AM OPERATORS</v>
          </cell>
          <cell r="B422" t="str">
            <v>None</v>
          </cell>
          <cell r="C422" t="str">
            <v>None</v>
          </cell>
          <cell r="D422" t="str">
            <v>Tremblay,Paul</v>
          </cell>
          <cell r="E422" t="str">
            <v>Smockum,Stephen</v>
          </cell>
          <cell r="F422">
            <v>181670</v>
          </cell>
          <cell r="G422" t="str">
            <v>Jones,Candace Mae</v>
          </cell>
          <cell r="H422" t="str">
            <v>Y</v>
          </cell>
          <cell r="K422">
            <v>143.5</v>
          </cell>
          <cell r="M422">
            <v>7</v>
          </cell>
          <cell r="O422">
            <v>150.5</v>
          </cell>
        </row>
        <row r="423">
          <cell r="A423" t="str">
            <v>AM OPERATORS</v>
          </cell>
          <cell r="B423" t="str">
            <v>None</v>
          </cell>
          <cell r="C423" t="str">
            <v>None</v>
          </cell>
          <cell r="D423" t="str">
            <v>Tremblay,Paul</v>
          </cell>
          <cell r="E423" t="str">
            <v>Smockum,Stephen</v>
          </cell>
          <cell r="F423">
            <v>182116</v>
          </cell>
          <cell r="G423" t="str">
            <v>Hill,Emily R.</v>
          </cell>
          <cell r="H423" t="str">
            <v>Y</v>
          </cell>
          <cell r="O423">
            <v>0</v>
          </cell>
        </row>
        <row r="424">
          <cell r="A424" t="str">
            <v>AM OPERATORS</v>
          </cell>
          <cell r="B424" t="str">
            <v>None</v>
          </cell>
          <cell r="C424" t="str">
            <v>None</v>
          </cell>
          <cell r="D424" t="str">
            <v>Tremblay,Paul</v>
          </cell>
          <cell r="E424" t="str">
            <v>Smockum,Stephen</v>
          </cell>
          <cell r="F424">
            <v>182178</v>
          </cell>
          <cell r="G424" t="str">
            <v>Hosick,Howard O.</v>
          </cell>
          <cell r="O424">
            <v>0</v>
          </cell>
        </row>
        <row r="425">
          <cell r="A425" t="str">
            <v>AM OPERATORS</v>
          </cell>
          <cell r="B425" t="str">
            <v>None</v>
          </cell>
          <cell r="C425" t="str">
            <v>None</v>
          </cell>
          <cell r="D425" t="str">
            <v>Tremblay,Paul</v>
          </cell>
          <cell r="E425" t="str">
            <v>Smockum,Stephen</v>
          </cell>
          <cell r="F425">
            <v>182191</v>
          </cell>
          <cell r="G425" t="str">
            <v>Sullivan,Wayne K.</v>
          </cell>
          <cell r="I425">
            <v>140</v>
          </cell>
          <cell r="K425">
            <v>7</v>
          </cell>
          <cell r="L425">
            <v>1</v>
          </cell>
          <cell r="O425">
            <v>148</v>
          </cell>
        </row>
        <row r="426">
          <cell r="A426" t="str">
            <v>AM OPERATORS</v>
          </cell>
          <cell r="B426" t="str">
            <v>None</v>
          </cell>
          <cell r="C426" t="str">
            <v>None</v>
          </cell>
          <cell r="D426" t="str">
            <v>Tremblay,Paul</v>
          </cell>
          <cell r="E426" t="str">
            <v>Smockum,Stephen</v>
          </cell>
          <cell r="F426">
            <v>182375</v>
          </cell>
          <cell r="G426" t="str">
            <v>Williams,Lynn</v>
          </cell>
          <cell r="H426" t="str">
            <v>Y</v>
          </cell>
          <cell r="K426">
            <v>147</v>
          </cell>
          <cell r="O426">
            <v>147</v>
          </cell>
        </row>
        <row r="427">
          <cell r="A427" t="str">
            <v>AM OPERATORS</v>
          </cell>
          <cell r="B427" t="str">
            <v>None</v>
          </cell>
          <cell r="C427" t="str">
            <v>None</v>
          </cell>
          <cell r="D427" t="str">
            <v>Tremblay,Paul</v>
          </cell>
          <cell r="E427" t="str">
            <v>Smockum,Stephen</v>
          </cell>
          <cell r="F427">
            <v>414813</v>
          </cell>
          <cell r="G427" t="str">
            <v>Mckendrick,D</v>
          </cell>
          <cell r="H427" t="str">
            <v>Y</v>
          </cell>
          <cell r="I427">
            <v>94.5</v>
          </cell>
          <cell r="K427">
            <v>14</v>
          </cell>
          <cell r="M427">
            <v>31.5</v>
          </cell>
          <cell r="O427">
            <v>140</v>
          </cell>
        </row>
        <row r="428">
          <cell r="A428" t="str">
            <v>AM OPERATORS</v>
          </cell>
          <cell r="B428" t="str">
            <v>None</v>
          </cell>
          <cell r="C428" t="str">
            <v>None</v>
          </cell>
          <cell r="D428" t="str">
            <v>Tremblay,Paul</v>
          </cell>
          <cell r="E428" t="str">
            <v>Smockum,Stephen</v>
          </cell>
          <cell r="F428">
            <v>608090</v>
          </cell>
          <cell r="G428" t="str">
            <v>Brown,Terry</v>
          </cell>
          <cell r="H428" t="str">
            <v>Y</v>
          </cell>
          <cell r="I428">
            <v>108.1</v>
          </cell>
          <cell r="K428">
            <v>19.100000000000001</v>
          </cell>
          <cell r="M428">
            <v>1.5</v>
          </cell>
          <cell r="O428">
            <v>128.69999999999999</v>
          </cell>
        </row>
        <row r="429">
          <cell r="A429" t="str">
            <v>AM OPERATORS</v>
          </cell>
          <cell r="B429" t="str">
            <v>None</v>
          </cell>
          <cell r="C429" t="str">
            <v>None</v>
          </cell>
          <cell r="D429" t="str">
            <v>Tremblay,Paul</v>
          </cell>
          <cell r="E429" t="str">
            <v>Smockum,Stephen</v>
          </cell>
          <cell r="F429">
            <v>646772</v>
          </cell>
          <cell r="G429" t="str">
            <v>Tackaberry,Darryl</v>
          </cell>
          <cell r="H429" t="str">
            <v>Y</v>
          </cell>
          <cell r="I429">
            <v>76</v>
          </cell>
          <cell r="J429">
            <v>13</v>
          </cell>
          <cell r="K429">
            <v>45</v>
          </cell>
          <cell r="L429">
            <v>6</v>
          </cell>
          <cell r="O429">
            <v>140</v>
          </cell>
        </row>
        <row r="430">
          <cell r="A430" t="str">
            <v>AM OPERATORS</v>
          </cell>
          <cell r="B430" t="str">
            <v>None</v>
          </cell>
          <cell r="C430" t="str">
            <v>None</v>
          </cell>
          <cell r="D430" t="str">
            <v>Tremblay,Paul</v>
          </cell>
          <cell r="E430" t="str">
            <v>Smockum,Stephen</v>
          </cell>
          <cell r="F430">
            <v>715680</v>
          </cell>
          <cell r="G430" t="str">
            <v>Warner,Kathryn</v>
          </cell>
          <cell r="H430" t="str">
            <v>Y</v>
          </cell>
          <cell r="K430">
            <v>70</v>
          </cell>
          <cell r="O430">
            <v>70</v>
          </cell>
        </row>
        <row r="431">
          <cell r="A431" t="str">
            <v>AM OPERATORS</v>
          </cell>
          <cell r="B431" t="str">
            <v>None</v>
          </cell>
          <cell r="C431" t="str">
            <v>None</v>
          </cell>
          <cell r="D431" t="str">
            <v>Tremblay,Paul</v>
          </cell>
          <cell r="E431" t="str">
            <v>Smockum,Stephen</v>
          </cell>
          <cell r="F431">
            <v>823956</v>
          </cell>
          <cell r="G431" t="str">
            <v>Briggs,Natalie</v>
          </cell>
          <cell r="H431" t="str">
            <v>Y</v>
          </cell>
          <cell r="K431">
            <v>117</v>
          </cell>
          <cell r="L431">
            <v>23</v>
          </cell>
          <cell r="O431">
            <v>140</v>
          </cell>
        </row>
        <row r="432">
          <cell r="A432" t="str">
            <v>AM OPERATORS</v>
          </cell>
          <cell r="B432" t="str">
            <v>None</v>
          </cell>
          <cell r="C432" t="str">
            <v>None</v>
          </cell>
          <cell r="D432" t="str">
            <v>Tremblay,Paul</v>
          </cell>
          <cell r="E432" t="str">
            <v>Smockum,Stephen</v>
          </cell>
          <cell r="F432">
            <v>867741</v>
          </cell>
          <cell r="G432" t="str">
            <v>Rhodes,Rick</v>
          </cell>
          <cell r="H432" t="str">
            <v>Y</v>
          </cell>
          <cell r="O432">
            <v>0</v>
          </cell>
        </row>
        <row r="433">
          <cell r="A433" t="str">
            <v>AM OPERATORS</v>
          </cell>
          <cell r="B433" t="str">
            <v>None</v>
          </cell>
          <cell r="C433" t="str">
            <v>None</v>
          </cell>
          <cell r="D433" t="str">
            <v>Tremblay,Paul</v>
          </cell>
          <cell r="E433" t="str">
            <v>Smockum,Stephen</v>
          </cell>
          <cell r="F433">
            <v>953750</v>
          </cell>
          <cell r="G433" t="str">
            <v>Sauve,Gisele</v>
          </cell>
          <cell r="H433" t="str">
            <v>Y</v>
          </cell>
          <cell r="K433">
            <v>158.5</v>
          </cell>
          <cell r="M433">
            <v>1.5</v>
          </cell>
          <cell r="O433">
            <v>160</v>
          </cell>
        </row>
        <row r="434">
          <cell r="A434" t="str">
            <v>AM OPERATORS</v>
          </cell>
          <cell r="B434" t="str">
            <v>None</v>
          </cell>
          <cell r="C434" t="str">
            <v>None</v>
          </cell>
          <cell r="D434" t="str">
            <v>Tremblay,Paul</v>
          </cell>
          <cell r="E434" t="str">
            <v>Smockum,Stephen</v>
          </cell>
          <cell r="F434">
            <v>953764</v>
          </cell>
          <cell r="G434" t="str">
            <v>Colden,Brad</v>
          </cell>
          <cell r="H434" t="str">
            <v>Y</v>
          </cell>
          <cell r="I434">
            <v>53</v>
          </cell>
          <cell r="J434">
            <v>13</v>
          </cell>
          <cell r="K434">
            <v>86</v>
          </cell>
          <cell r="O434">
            <v>152</v>
          </cell>
        </row>
        <row r="435">
          <cell r="A435" t="str">
            <v>AM OPERATORS</v>
          </cell>
          <cell r="B435" t="str">
            <v>None</v>
          </cell>
          <cell r="C435" t="str">
            <v>None</v>
          </cell>
          <cell r="D435" t="str">
            <v>Tremblay,Paul</v>
          </cell>
          <cell r="E435" t="str">
            <v>Smockum,Stephen</v>
          </cell>
          <cell r="F435">
            <v>971754</v>
          </cell>
          <cell r="G435" t="str">
            <v>Fraser,Sharon</v>
          </cell>
          <cell r="H435" t="str">
            <v>Y</v>
          </cell>
          <cell r="K435">
            <v>105</v>
          </cell>
          <cell r="M435">
            <v>15</v>
          </cell>
          <cell r="O435">
            <v>120</v>
          </cell>
        </row>
        <row r="436">
          <cell r="A436" t="str">
            <v>AM OPERATORS</v>
          </cell>
          <cell r="B436" t="str">
            <v>None</v>
          </cell>
          <cell r="C436" t="str">
            <v>None</v>
          </cell>
          <cell r="D436" t="str">
            <v>Tremblay,Paul</v>
          </cell>
          <cell r="E436" t="str">
            <v>Tremblay,Paul</v>
          </cell>
          <cell r="F436">
            <v>47095</v>
          </cell>
          <cell r="G436" t="str">
            <v>Steele,Marjorie</v>
          </cell>
          <cell r="H436" t="str">
            <v>Y</v>
          </cell>
          <cell r="K436">
            <v>160</v>
          </cell>
          <cell r="O436">
            <v>160</v>
          </cell>
        </row>
        <row r="437">
          <cell r="A437" t="str">
            <v>AM OPERATORS</v>
          </cell>
          <cell r="B437" t="str">
            <v>None</v>
          </cell>
          <cell r="C437" t="str">
            <v>None</v>
          </cell>
          <cell r="D437" t="str">
            <v>Tremblay,Paul</v>
          </cell>
          <cell r="E437" t="str">
            <v>Tremblay,Paul</v>
          </cell>
          <cell r="F437">
            <v>55790</v>
          </cell>
          <cell r="G437" t="str">
            <v>Ferguson,Mike</v>
          </cell>
          <cell r="H437" t="str">
            <v>Y</v>
          </cell>
          <cell r="I437">
            <v>161</v>
          </cell>
          <cell r="K437">
            <v>5</v>
          </cell>
          <cell r="M437">
            <v>16</v>
          </cell>
          <cell r="O437">
            <v>182</v>
          </cell>
        </row>
        <row r="438">
          <cell r="A438" t="str">
            <v>AM OPERATORS</v>
          </cell>
          <cell r="B438" t="str">
            <v>None</v>
          </cell>
          <cell r="C438" t="str">
            <v>None</v>
          </cell>
          <cell r="D438" t="str">
            <v>Tremblay,Paul</v>
          </cell>
          <cell r="E438" t="str">
            <v>Tremblay,Paul</v>
          </cell>
          <cell r="F438">
            <v>175720</v>
          </cell>
          <cell r="G438" t="str">
            <v>Davila,Helene L.</v>
          </cell>
          <cell r="O438">
            <v>0</v>
          </cell>
        </row>
        <row r="439">
          <cell r="A439" t="str">
            <v>AM OPERATORS</v>
          </cell>
          <cell r="B439" t="str">
            <v>None</v>
          </cell>
          <cell r="C439" t="str">
            <v>None</v>
          </cell>
          <cell r="D439" t="str">
            <v>Tremblay,Paul</v>
          </cell>
          <cell r="E439" t="str">
            <v>Tremblay,Paul</v>
          </cell>
          <cell r="F439">
            <v>399686</v>
          </cell>
          <cell r="G439" t="str">
            <v>Moir,Julie</v>
          </cell>
          <cell r="H439" t="str">
            <v>Y</v>
          </cell>
          <cell r="I439">
            <v>48</v>
          </cell>
          <cell r="J439">
            <v>20</v>
          </cell>
          <cell r="K439">
            <v>48</v>
          </cell>
          <cell r="L439">
            <v>16</v>
          </cell>
          <cell r="M439">
            <v>28</v>
          </cell>
          <cell r="O439">
            <v>160</v>
          </cell>
        </row>
        <row r="440">
          <cell r="A440" t="str">
            <v>AM OPERATORS</v>
          </cell>
          <cell r="B440" t="str">
            <v>None</v>
          </cell>
          <cell r="C440" t="str">
            <v>None</v>
          </cell>
          <cell r="D440" t="str">
            <v>Tremblay,Paul</v>
          </cell>
          <cell r="E440" t="str">
            <v>Tremblay,Paul</v>
          </cell>
          <cell r="F440">
            <v>525581</v>
          </cell>
          <cell r="G440" t="str">
            <v>Smockum,Stephen</v>
          </cell>
          <cell r="H440" t="str">
            <v>Y</v>
          </cell>
          <cell r="I440">
            <v>102</v>
          </cell>
          <cell r="J440">
            <v>6</v>
          </cell>
          <cell r="K440">
            <v>52</v>
          </cell>
          <cell r="O440">
            <v>160</v>
          </cell>
        </row>
        <row r="441">
          <cell r="A441" t="str">
            <v>AM OPERATORS</v>
          </cell>
          <cell r="B441" t="str">
            <v>None</v>
          </cell>
          <cell r="C441" t="str">
            <v>None</v>
          </cell>
          <cell r="D441" t="str">
            <v>Tremblay,Paul</v>
          </cell>
          <cell r="E441" t="str">
            <v>Tremblay,Paul</v>
          </cell>
          <cell r="F441">
            <v>532406</v>
          </cell>
          <cell r="G441" t="str">
            <v>Cowan Sahadath,Kathy</v>
          </cell>
          <cell r="H441" t="str">
            <v>Y</v>
          </cell>
          <cell r="M441">
            <v>160</v>
          </cell>
          <cell r="O441">
            <v>160</v>
          </cell>
        </row>
        <row r="442">
          <cell r="A442" t="str">
            <v>AM OPERATORS</v>
          </cell>
          <cell r="B442" t="str">
            <v>None</v>
          </cell>
          <cell r="C442" t="str">
            <v>None</v>
          </cell>
          <cell r="D442" t="str">
            <v>Tremblay,Paul</v>
          </cell>
          <cell r="E442" t="str">
            <v>Tremblay,Paul</v>
          </cell>
          <cell r="F442">
            <v>692566</v>
          </cell>
          <cell r="G442" t="str">
            <v>Jary,Norm</v>
          </cell>
          <cell r="H442" t="str">
            <v>Y</v>
          </cell>
          <cell r="I442">
            <v>93</v>
          </cell>
          <cell r="K442">
            <v>27</v>
          </cell>
          <cell r="O442">
            <v>120</v>
          </cell>
        </row>
        <row r="443">
          <cell r="A443" t="str">
            <v>AM OPERATORS</v>
          </cell>
          <cell r="B443" t="str">
            <v>None</v>
          </cell>
          <cell r="C443" t="str">
            <v>None</v>
          </cell>
          <cell r="D443" t="str">
            <v>Tremblay,Paul</v>
          </cell>
          <cell r="E443" t="str">
            <v>Tremblay,Paul</v>
          </cell>
          <cell r="F443" t="str">
            <v>o55762</v>
          </cell>
          <cell r="G443" t="str">
            <v>Boland,Mike.M.D.</v>
          </cell>
          <cell r="H443" t="str">
            <v>Y</v>
          </cell>
          <cell r="I443">
            <v>147</v>
          </cell>
          <cell r="K443">
            <v>13</v>
          </cell>
          <cell r="O443">
            <v>160</v>
          </cell>
        </row>
        <row r="444">
          <cell r="A444" t="str">
            <v>AM OPERATORS</v>
          </cell>
          <cell r="B444" t="str">
            <v>OE</v>
          </cell>
          <cell r="C444" t="str">
            <v>Network Mgmt Engineer/Officer</v>
          </cell>
          <cell r="D444" t="str">
            <v>Tremblay,Paul</v>
          </cell>
          <cell r="E444" t="str">
            <v>Bradley,Ian</v>
          </cell>
          <cell r="F444">
            <v>183175</v>
          </cell>
          <cell r="G444" t="str">
            <v>Sohail, Akram</v>
          </cell>
          <cell r="H444" t="str">
            <v>Y</v>
          </cell>
          <cell r="O444">
            <v>0</v>
          </cell>
        </row>
        <row r="445">
          <cell r="A445" t="str">
            <v>AM OPERATORS</v>
          </cell>
          <cell r="B445" t="str">
            <v>OE</v>
          </cell>
          <cell r="C445" t="str">
            <v>NOD</v>
          </cell>
          <cell r="D445" t="str">
            <v>Tremblay,Paul</v>
          </cell>
          <cell r="E445" t="str">
            <v>Bradley,Ian</v>
          </cell>
          <cell r="F445">
            <v>183174</v>
          </cell>
          <cell r="G445" t="str">
            <v>Cecez, Milka</v>
          </cell>
          <cell r="H445" t="str">
            <v>Y</v>
          </cell>
          <cell r="I445">
            <v>140</v>
          </cell>
          <cell r="O445">
            <v>140</v>
          </cell>
        </row>
        <row r="446">
          <cell r="A446" t="str">
            <v>AM OPERATORS</v>
          </cell>
          <cell r="B446" t="str">
            <v>OF</v>
          </cell>
          <cell r="C446" t="str">
            <v>Engineering/Officer Transmission</v>
          </cell>
          <cell r="D446" t="str">
            <v>Tremblay,Paul</v>
          </cell>
          <cell r="E446" t="str">
            <v>Bradley,Ian</v>
          </cell>
          <cell r="F446">
            <v>183172</v>
          </cell>
          <cell r="G446" t="str">
            <v>Guo, Yinhua</v>
          </cell>
          <cell r="H446" t="str">
            <v>Y</v>
          </cell>
          <cell r="O446">
            <v>0</v>
          </cell>
        </row>
        <row r="447">
          <cell r="A447" t="str">
            <v>AM OPERATORS</v>
          </cell>
          <cell r="B447" t="str">
            <v>OF</v>
          </cell>
          <cell r="C447" t="str">
            <v>Shift Control Engineer/Officer</v>
          </cell>
          <cell r="D447" t="str">
            <v>Tremblay,Paul</v>
          </cell>
          <cell r="E447" t="str">
            <v>Bradley,Ian</v>
          </cell>
          <cell r="F447">
            <v>183177</v>
          </cell>
          <cell r="G447" t="str">
            <v>Leeman, Mike</v>
          </cell>
          <cell r="H447" t="str">
            <v>Y</v>
          </cell>
          <cell r="O447">
            <v>0</v>
          </cell>
        </row>
        <row r="448">
          <cell r="A448" t="str">
            <v>AM OPERATORS</v>
          </cell>
          <cell r="B448" t="str">
            <v>OF</v>
          </cell>
          <cell r="C448" t="str">
            <v>Shift Control Engineer/Officer</v>
          </cell>
          <cell r="D448" t="str">
            <v>Tremblay,Paul</v>
          </cell>
          <cell r="E448" t="str">
            <v>Bradley,Ian</v>
          </cell>
          <cell r="F448">
            <v>183178</v>
          </cell>
          <cell r="G448" t="str">
            <v>Rowe, Scott</v>
          </cell>
          <cell r="H448" t="str">
            <v>Y</v>
          </cell>
          <cell r="O448">
            <v>0</v>
          </cell>
        </row>
        <row r="449">
          <cell r="A449" t="str">
            <v>AM OPERATORS</v>
          </cell>
          <cell r="B449" t="str">
            <v>ON</v>
          </cell>
          <cell r="C449" t="str">
            <v>Operating Controller/Dispatcher</v>
          </cell>
          <cell r="D449" t="str">
            <v>Tremblay,Paul</v>
          </cell>
          <cell r="E449" t="str">
            <v>Bradley,Ian</v>
          </cell>
          <cell r="F449">
            <v>47260</v>
          </cell>
          <cell r="G449" t="str">
            <v>Johnson, Richard</v>
          </cell>
          <cell r="H449" t="str">
            <v>Y</v>
          </cell>
          <cell r="O449">
            <v>0</v>
          </cell>
        </row>
        <row r="450">
          <cell r="A450" t="str">
            <v>AM OPERATORS</v>
          </cell>
          <cell r="B450" t="str">
            <v>ON</v>
          </cell>
          <cell r="C450" t="str">
            <v>Operating Controller/Dispatcher</v>
          </cell>
          <cell r="D450" t="str">
            <v>Tremblay,Paul</v>
          </cell>
          <cell r="E450" t="str">
            <v>Bradley,Ian</v>
          </cell>
          <cell r="F450">
            <v>287182</v>
          </cell>
          <cell r="G450" t="str">
            <v>Hyatt, Mel</v>
          </cell>
          <cell r="H450" t="str">
            <v>Y</v>
          </cell>
          <cell r="O450">
            <v>0</v>
          </cell>
        </row>
        <row r="451">
          <cell r="A451" t="str">
            <v>AM OPERATORS</v>
          </cell>
          <cell r="B451" t="str">
            <v>OP</v>
          </cell>
          <cell r="C451" t="str">
            <v>Cable Locate Clerk</v>
          </cell>
          <cell r="D451" t="str">
            <v>Tremblay,Paul</v>
          </cell>
          <cell r="E451" t="str">
            <v>Bradley,Ian</v>
          </cell>
          <cell r="F451">
            <v>525763</v>
          </cell>
          <cell r="G451" t="str">
            <v>Simpson, Cheryl</v>
          </cell>
          <cell r="H451" t="str">
            <v>Y</v>
          </cell>
          <cell r="O451">
            <v>0</v>
          </cell>
        </row>
        <row r="452">
          <cell r="A452" t="str">
            <v>AM OPERATORS</v>
          </cell>
          <cell r="B452" t="str">
            <v>OP</v>
          </cell>
          <cell r="C452" t="str">
            <v>Sr Network Mgmt Eng/Off</v>
          </cell>
          <cell r="D452" t="str">
            <v>Tremblay,Paul</v>
          </cell>
          <cell r="E452" t="str">
            <v>Bradley,Ian</v>
          </cell>
          <cell r="F452">
            <v>181950</v>
          </cell>
          <cell r="G452" t="str">
            <v>Giralico, Sante</v>
          </cell>
          <cell r="H452" t="str">
            <v>Y</v>
          </cell>
          <cell r="O452">
            <v>0</v>
          </cell>
        </row>
        <row r="453">
          <cell r="A453" t="str">
            <v>AM OPERATORS</v>
          </cell>
          <cell r="B453" t="str">
            <v>OP</v>
          </cell>
          <cell r="C453" t="str">
            <v>University Co-Op Program</v>
          </cell>
          <cell r="D453" t="str">
            <v>Tremblay,Paul</v>
          </cell>
          <cell r="E453" t="str">
            <v>Bradley,Ian</v>
          </cell>
          <cell r="F453">
            <v>183160</v>
          </cell>
          <cell r="G453" t="str">
            <v>Nattress, Simone</v>
          </cell>
          <cell r="H453" t="str">
            <v>Y</v>
          </cell>
          <cell r="O453">
            <v>0</v>
          </cell>
        </row>
        <row r="454">
          <cell r="A454" t="str">
            <v>AM OPERATORS</v>
          </cell>
          <cell r="B454" t="str">
            <v>OPER FACILIT</v>
          </cell>
          <cell r="C454" t="str">
            <v>None</v>
          </cell>
          <cell r="D454" t="str">
            <v>Tremblay,Paul</v>
          </cell>
          <cell r="E454" t="str">
            <v>Bradley,Ian</v>
          </cell>
          <cell r="F454">
            <v>42937</v>
          </cell>
          <cell r="G454" t="str">
            <v>Chen,Rongliang</v>
          </cell>
          <cell r="H454" t="str">
            <v>Y</v>
          </cell>
          <cell r="I454">
            <v>128</v>
          </cell>
          <cell r="M454">
            <v>12</v>
          </cell>
          <cell r="O454">
            <v>140</v>
          </cell>
        </row>
        <row r="455">
          <cell r="A455" t="str">
            <v>AM OPERATORS</v>
          </cell>
          <cell r="B455" t="str">
            <v>OPER FACILIT</v>
          </cell>
          <cell r="C455" t="str">
            <v>None</v>
          </cell>
          <cell r="D455" t="str">
            <v>Tremblay,Paul</v>
          </cell>
          <cell r="E455" t="str">
            <v>Bradley,Ian</v>
          </cell>
          <cell r="F455">
            <v>55129</v>
          </cell>
          <cell r="G455" t="str">
            <v>Hewson,Alex</v>
          </cell>
          <cell r="O455">
            <v>0</v>
          </cell>
        </row>
        <row r="456">
          <cell r="A456" t="str">
            <v>AM OPERATORS</v>
          </cell>
          <cell r="B456" t="str">
            <v>OPER FACILIT</v>
          </cell>
          <cell r="C456" t="str">
            <v>None</v>
          </cell>
          <cell r="D456" t="str">
            <v>Tremblay,Paul</v>
          </cell>
          <cell r="E456" t="str">
            <v>Bradley,Ian</v>
          </cell>
          <cell r="F456">
            <v>59897</v>
          </cell>
          <cell r="G456" t="str">
            <v>Haromszeki,Robert L.</v>
          </cell>
          <cell r="O456">
            <v>0</v>
          </cell>
        </row>
        <row r="457">
          <cell r="A457" t="str">
            <v>AM OPERATORS</v>
          </cell>
          <cell r="B457" t="str">
            <v>OPER FACILIT</v>
          </cell>
          <cell r="C457" t="str">
            <v>None</v>
          </cell>
          <cell r="D457" t="str">
            <v>Tremblay,Paul</v>
          </cell>
          <cell r="E457" t="str">
            <v>Bradley,Ian</v>
          </cell>
          <cell r="F457">
            <v>120526</v>
          </cell>
          <cell r="G457" t="str">
            <v>Clunies,Linda</v>
          </cell>
          <cell r="O457">
            <v>0</v>
          </cell>
        </row>
        <row r="458">
          <cell r="A458" t="str">
            <v>AM OPERATORS</v>
          </cell>
          <cell r="B458" t="str">
            <v>OPER FACILIT</v>
          </cell>
          <cell r="C458" t="str">
            <v>None</v>
          </cell>
          <cell r="D458" t="str">
            <v>Tremblay,Paul</v>
          </cell>
          <cell r="E458" t="str">
            <v>Bradley,Ian</v>
          </cell>
          <cell r="F458">
            <v>176396</v>
          </cell>
          <cell r="G458" t="str">
            <v>Camelino,Ruben</v>
          </cell>
          <cell r="H458" t="str">
            <v>Y</v>
          </cell>
          <cell r="I458">
            <v>115</v>
          </cell>
          <cell r="J458">
            <v>16</v>
          </cell>
          <cell r="K458">
            <v>9</v>
          </cell>
          <cell r="O458">
            <v>140</v>
          </cell>
        </row>
        <row r="459">
          <cell r="A459" t="str">
            <v>AM OPERATORS</v>
          </cell>
          <cell r="B459" t="str">
            <v>OPER FACILIT</v>
          </cell>
          <cell r="C459" t="str">
            <v>None</v>
          </cell>
          <cell r="D459" t="str">
            <v>Tremblay,Paul</v>
          </cell>
          <cell r="E459" t="str">
            <v>Bradley,Ian</v>
          </cell>
          <cell r="F459">
            <v>177624</v>
          </cell>
          <cell r="G459" t="str">
            <v>Cheuk,Vivian</v>
          </cell>
          <cell r="O459">
            <v>0</v>
          </cell>
        </row>
        <row r="460">
          <cell r="A460" t="str">
            <v>AM OPERATORS</v>
          </cell>
          <cell r="B460" t="str">
            <v>OPER FACILIT</v>
          </cell>
          <cell r="C460" t="str">
            <v>None</v>
          </cell>
          <cell r="D460" t="str">
            <v>Tremblay,Paul</v>
          </cell>
          <cell r="E460" t="str">
            <v>Bradley,Ian</v>
          </cell>
          <cell r="F460">
            <v>180361</v>
          </cell>
          <cell r="G460" t="str">
            <v>Pan,Danmin</v>
          </cell>
          <cell r="O460">
            <v>0</v>
          </cell>
        </row>
        <row r="461">
          <cell r="A461" t="str">
            <v>AM OPERATORS</v>
          </cell>
          <cell r="B461" t="str">
            <v>OPER FACILIT</v>
          </cell>
          <cell r="C461" t="str">
            <v>None</v>
          </cell>
          <cell r="D461" t="str">
            <v>Tremblay,Paul</v>
          </cell>
          <cell r="E461" t="str">
            <v>Bradley,Ian</v>
          </cell>
          <cell r="F461">
            <v>180363</v>
          </cell>
          <cell r="G461" t="str">
            <v>Chan,Kathy</v>
          </cell>
          <cell r="O461">
            <v>0</v>
          </cell>
        </row>
        <row r="462">
          <cell r="A462" t="str">
            <v>AM OPERATORS</v>
          </cell>
          <cell r="B462" t="str">
            <v>OPER FACILIT</v>
          </cell>
          <cell r="C462" t="str">
            <v>None</v>
          </cell>
          <cell r="D462" t="str">
            <v>Tremblay,Paul</v>
          </cell>
          <cell r="E462" t="str">
            <v>Bradley,Ian</v>
          </cell>
          <cell r="F462">
            <v>180372</v>
          </cell>
          <cell r="G462" t="str">
            <v>Tai,Edwin</v>
          </cell>
          <cell r="O462">
            <v>0</v>
          </cell>
        </row>
        <row r="463">
          <cell r="A463" t="str">
            <v>AM OPERATORS</v>
          </cell>
          <cell r="B463" t="str">
            <v>OPER FACILIT</v>
          </cell>
          <cell r="C463" t="str">
            <v>None</v>
          </cell>
          <cell r="D463" t="str">
            <v>Tremblay,Paul</v>
          </cell>
          <cell r="E463" t="str">
            <v>Bradley,Ian</v>
          </cell>
          <cell r="F463">
            <v>180616</v>
          </cell>
          <cell r="G463" t="str">
            <v>Yuen,Kay Chi-Kiu</v>
          </cell>
          <cell r="O463">
            <v>0</v>
          </cell>
        </row>
        <row r="464">
          <cell r="A464" t="str">
            <v>AM OPERATORS</v>
          </cell>
          <cell r="B464" t="str">
            <v>OPER FACILIT</v>
          </cell>
          <cell r="C464" t="str">
            <v>None</v>
          </cell>
          <cell r="D464" t="str">
            <v>Tremblay,Paul</v>
          </cell>
          <cell r="E464" t="str">
            <v>Bradley,Ian</v>
          </cell>
          <cell r="F464">
            <v>180774</v>
          </cell>
          <cell r="G464" t="str">
            <v>Lee,Seunghee Suh</v>
          </cell>
          <cell r="O464">
            <v>0</v>
          </cell>
        </row>
        <row r="465">
          <cell r="A465" t="str">
            <v>AM OPERATORS</v>
          </cell>
          <cell r="B465" t="str">
            <v>OPER FACILIT</v>
          </cell>
          <cell r="C465" t="str">
            <v>None</v>
          </cell>
          <cell r="D465" t="str">
            <v>Tremblay,Paul</v>
          </cell>
          <cell r="E465" t="str">
            <v>Bradley,Ian</v>
          </cell>
          <cell r="F465">
            <v>180856</v>
          </cell>
          <cell r="G465" t="str">
            <v>Wong,Michelle C.</v>
          </cell>
          <cell r="O465">
            <v>0</v>
          </cell>
        </row>
        <row r="466">
          <cell r="A466" t="str">
            <v>AM OPERATORS</v>
          </cell>
          <cell r="B466" t="str">
            <v>OPER FACILIT</v>
          </cell>
          <cell r="C466" t="str">
            <v>None</v>
          </cell>
          <cell r="D466" t="str">
            <v>Tremblay,Paul</v>
          </cell>
          <cell r="E466" t="str">
            <v>Bradley,Ian</v>
          </cell>
          <cell r="F466">
            <v>180857</v>
          </cell>
          <cell r="G466" t="str">
            <v>Yong,Tze M.</v>
          </cell>
          <cell r="O466">
            <v>0</v>
          </cell>
        </row>
        <row r="467">
          <cell r="A467" t="str">
            <v>AM OPERATORS</v>
          </cell>
          <cell r="B467" t="str">
            <v>OPER FACILIT</v>
          </cell>
          <cell r="C467" t="str">
            <v>None</v>
          </cell>
          <cell r="D467" t="str">
            <v>Tremblay,Paul</v>
          </cell>
          <cell r="E467" t="str">
            <v>Bradley,Ian</v>
          </cell>
          <cell r="F467">
            <v>181240</v>
          </cell>
          <cell r="G467" t="str">
            <v>Kuntze,Martin</v>
          </cell>
          <cell r="O467">
            <v>0</v>
          </cell>
        </row>
        <row r="468">
          <cell r="A468" t="str">
            <v>AM OPERATORS</v>
          </cell>
          <cell r="B468" t="str">
            <v>OPER FACILIT</v>
          </cell>
          <cell r="C468" t="str">
            <v>None</v>
          </cell>
          <cell r="D468" t="str">
            <v>Tremblay,Paul</v>
          </cell>
          <cell r="E468" t="str">
            <v>Bradley,Ian</v>
          </cell>
          <cell r="F468">
            <v>181967</v>
          </cell>
          <cell r="G468" t="str">
            <v>Salazar,Jason</v>
          </cell>
          <cell r="O468">
            <v>0</v>
          </cell>
        </row>
        <row r="469">
          <cell r="A469" t="str">
            <v>AM OPERATORS</v>
          </cell>
          <cell r="B469" t="str">
            <v>OPER FACILIT</v>
          </cell>
          <cell r="C469" t="str">
            <v>None</v>
          </cell>
          <cell r="D469" t="str">
            <v>Tremblay,Paul</v>
          </cell>
          <cell r="E469" t="str">
            <v>Bradley,Ian</v>
          </cell>
          <cell r="F469">
            <v>182038</v>
          </cell>
          <cell r="G469" t="str">
            <v>Selvaratnam,Sarmila</v>
          </cell>
          <cell r="O469">
            <v>0</v>
          </cell>
        </row>
        <row r="470">
          <cell r="A470" t="str">
            <v>AM OPERATORS</v>
          </cell>
          <cell r="B470" t="str">
            <v>OPER FACILIT</v>
          </cell>
          <cell r="C470" t="str">
            <v>None</v>
          </cell>
          <cell r="D470" t="str">
            <v>Tremblay,Paul</v>
          </cell>
          <cell r="E470" t="str">
            <v>Bradley,Ian</v>
          </cell>
          <cell r="F470">
            <v>182172</v>
          </cell>
          <cell r="G470" t="str">
            <v>Bassiachvili,Elena</v>
          </cell>
          <cell r="O470">
            <v>0</v>
          </cell>
        </row>
        <row r="471">
          <cell r="A471" t="str">
            <v>AM OPERATORS</v>
          </cell>
          <cell r="B471" t="str">
            <v>OPER FACILIT</v>
          </cell>
          <cell r="C471" t="str">
            <v>None</v>
          </cell>
          <cell r="D471" t="str">
            <v>Tremblay,Paul</v>
          </cell>
          <cell r="E471" t="str">
            <v>Bradley,Ian</v>
          </cell>
          <cell r="F471">
            <v>182256</v>
          </cell>
          <cell r="G471" t="str">
            <v>Chan,Yun</v>
          </cell>
          <cell r="O471">
            <v>0</v>
          </cell>
        </row>
        <row r="472">
          <cell r="A472" t="str">
            <v>AM OPERATORS</v>
          </cell>
          <cell r="B472" t="str">
            <v>OPER FACILIT</v>
          </cell>
          <cell r="C472" t="str">
            <v>None</v>
          </cell>
          <cell r="D472" t="str">
            <v>Tremblay,Paul</v>
          </cell>
          <cell r="E472" t="str">
            <v>Bradley,Ian</v>
          </cell>
          <cell r="F472">
            <v>182277</v>
          </cell>
          <cell r="G472" t="str">
            <v>Tomasovic,Nikolina</v>
          </cell>
          <cell r="O472">
            <v>0</v>
          </cell>
        </row>
        <row r="473">
          <cell r="A473" t="str">
            <v>AM OPERATORS</v>
          </cell>
          <cell r="B473" t="str">
            <v>OPER FACILIT</v>
          </cell>
          <cell r="C473" t="str">
            <v>None</v>
          </cell>
          <cell r="D473" t="str">
            <v>Tremblay,Paul</v>
          </cell>
          <cell r="E473" t="str">
            <v>Bradley,Ian</v>
          </cell>
          <cell r="F473">
            <v>182317</v>
          </cell>
          <cell r="G473" t="str">
            <v>Samoila,Radu</v>
          </cell>
          <cell r="O473">
            <v>0</v>
          </cell>
        </row>
        <row r="474">
          <cell r="A474" t="str">
            <v>AM OPERATORS</v>
          </cell>
          <cell r="B474" t="str">
            <v>OPER FACILIT</v>
          </cell>
          <cell r="C474" t="str">
            <v>None</v>
          </cell>
          <cell r="D474" t="str">
            <v>Tremblay,Paul</v>
          </cell>
          <cell r="E474" t="str">
            <v>Bradley,Ian</v>
          </cell>
          <cell r="F474">
            <v>183063</v>
          </cell>
          <cell r="G474" t="str">
            <v>Ficko,Bradley</v>
          </cell>
          <cell r="O474">
            <v>0</v>
          </cell>
        </row>
        <row r="475">
          <cell r="A475" t="str">
            <v>AM OPERATORS</v>
          </cell>
          <cell r="B475" t="str">
            <v>OPER FACILIT</v>
          </cell>
          <cell r="C475" t="str">
            <v>None</v>
          </cell>
          <cell r="D475" t="str">
            <v>Tremblay,Paul</v>
          </cell>
          <cell r="E475" t="str">
            <v>Bradley,Ian</v>
          </cell>
          <cell r="F475">
            <v>183072</v>
          </cell>
          <cell r="G475" t="str">
            <v>Clayden,Christopher</v>
          </cell>
          <cell r="O475">
            <v>0</v>
          </cell>
        </row>
        <row r="476">
          <cell r="A476" t="str">
            <v>AM OPERATORS</v>
          </cell>
          <cell r="B476" t="str">
            <v>OPER FACILIT</v>
          </cell>
          <cell r="C476" t="str">
            <v>None</v>
          </cell>
          <cell r="D476" t="str">
            <v>Tremblay,Paul</v>
          </cell>
          <cell r="E476" t="str">
            <v>Bradley,Ian</v>
          </cell>
          <cell r="F476">
            <v>184163</v>
          </cell>
          <cell r="G476" t="str">
            <v>Whittington,Andrew</v>
          </cell>
          <cell r="O476">
            <v>0</v>
          </cell>
        </row>
        <row r="477">
          <cell r="A477" t="str">
            <v>AM OPERATORS</v>
          </cell>
          <cell r="B477" t="str">
            <v>OPER FACILIT</v>
          </cell>
          <cell r="C477" t="str">
            <v>None</v>
          </cell>
          <cell r="D477" t="str">
            <v>Tremblay,Paul</v>
          </cell>
          <cell r="E477" t="str">
            <v>Bradley,Ian</v>
          </cell>
          <cell r="F477">
            <v>297283</v>
          </cell>
          <cell r="G477" t="str">
            <v>Feaver,Eldon</v>
          </cell>
          <cell r="H477" t="str">
            <v>Y</v>
          </cell>
          <cell r="I477">
            <v>37.5</v>
          </cell>
          <cell r="J477">
            <v>7</v>
          </cell>
          <cell r="M477">
            <v>25.5</v>
          </cell>
          <cell r="O477">
            <v>70</v>
          </cell>
        </row>
        <row r="478">
          <cell r="A478" t="str">
            <v>AM OPERATORS</v>
          </cell>
          <cell r="B478" t="str">
            <v>OPER FACILIT</v>
          </cell>
          <cell r="C478" t="str">
            <v>None</v>
          </cell>
          <cell r="D478" t="str">
            <v>Tremblay,Paul</v>
          </cell>
          <cell r="E478" t="str">
            <v>Bradley,Ian</v>
          </cell>
          <cell r="F478">
            <v>404334</v>
          </cell>
          <cell r="G478" t="str">
            <v>Gauci,Walter</v>
          </cell>
          <cell r="O478">
            <v>0</v>
          </cell>
        </row>
        <row r="479">
          <cell r="A479" t="str">
            <v>AM OPERATORS</v>
          </cell>
          <cell r="B479" t="str">
            <v>OPER FACILIT</v>
          </cell>
          <cell r="C479" t="str">
            <v>None</v>
          </cell>
          <cell r="D479" t="str">
            <v>Tremblay,Paul</v>
          </cell>
          <cell r="E479" t="str">
            <v>Bradley,Ian</v>
          </cell>
          <cell r="F479">
            <v>417571</v>
          </cell>
          <cell r="G479" t="str">
            <v>Wheatstone,Michael</v>
          </cell>
          <cell r="O479">
            <v>0</v>
          </cell>
        </row>
        <row r="480">
          <cell r="A480" t="str">
            <v>AM OPERATORS</v>
          </cell>
          <cell r="B480" t="str">
            <v>OPER FACILIT</v>
          </cell>
          <cell r="C480" t="str">
            <v>None</v>
          </cell>
          <cell r="D480" t="str">
            <v>Tremblay,Paul</v>
          </cell>
          <cell r="E480" t="str">
            <v>Bradley,Ian</v>
          </cell>
          <cell r="F480">
            <v>443212</v>
          </cell>
          <cell r="G480" t="str">
            <v>Mouck,Allan</v>
          </cell>
          <cell r="H480" t="str">
            <v>Y</v>
          </cell>
          <cell r="I480">
            <v>47</v>
          </cell>
          <cell r="J480">
            <v>22</v>
          </cell>
          <cell r="K480">
            <v>18</v>
          </cell>
          <cell r="L480">
            <v>10</v>
          </cell>
          <cell r="M480">
            <v>65</v>
          </cell>
          <cell r="O480">
            <v>162</v>
          </cell>
        </row>
        <row r="481">
          <cell r="A481" t="str">
            <v>AM OPERATORS</v>
          </cell>
          <cell r="B481" t="str">
            <v>OPER FACILIT</v>
          </cell>
          <cell r="C481" t="str">
            <v>None</v>
          </cell>
          <cell r="D481" t="str">
            <v>Tremblay,Paul</v>
          </cell>
          <cell r="E481" t="str">
            <v>Bradley,Ian</v>
          </cell>
          <cell r="F481">
            <v>492814</v>
          </cell>
          <cell r="G481" t="str">
            <v>Klein,Meir</v>
          </cell>
          <cell r="H481" t="str">
            <v>Y</v>
          </cell>
          <cell r="I481">
            <v>5</v>
          </cell>
          <cell r="J481">
            <v>109</v>
          </cell>
          <cell r="M481">
            <v>26</v>
          </cell>
          <cell r="O481">
            <v>140</v>
          </cell>
        </row>
        <row r="482">
          <cell r="A482" t="str">
            <v>AM OPERATORS</v>
          </cell>
          <cell r="B482" t="str">
            <v>OPER FACILIT</v>
          </cell>
          <cell r="C482" t="str">
            <v>None</v>
          </cell>
          <cell r="D482" t="str">
            <v>Tremblay,Paul</v>
          </cell>
          <cell r="E482" t="str">
            <v>Bradley,Ian</v>
          </cell>
          <cell r="F482">
            <v>494326</v>
          </cell>
          <cell r="G482" t="str">
            <v>Yuen,Andrew H</v>
          </cell>
          <cell r="O482">
            <v>0</v>
          </cell>
        </row>
        <row r="483">
          <cell r="A483" t="str">
            <v>AM OPERATORS</v>
          </cell>
          <cell r="B483" t="str">
            <v>OPER FACILIT</v>
          </cell>
          <cell r="C483" t="str">
            <v>None</v>
          </cell>
          <cell r="D483" t="str">
            <v>Tremblay,Paul</v>
          </cell>
          <cell r="E483" t="str">
            <v>Bradley,Ian</v>
          </cell>
          <cell r="F483">
            <v>517804</v>
          </cell>
          <cell r="G483" t="str">
            <v>Hill,David Stuart</v>
          </cell>
          <cell r="O483">
            <v>0</v>
          </cell>
        </row>
        <row r="484">
          <cell r="A484" t="str">
            <v>AM OPERATORS</v>
          </cell>
          <cell r="B484" t="str">
            <v>OPER FACILIT</v>
          </cell>
          <cell r="C484" t="str">
            <v>None</v>
          </cell>
          <cell r="D484" t="str">
            <v>Tremblay,Paul</v>
          </cell>
          <cell r="E484" t="str">
            <v>Bradley,Ian</v>
          </cell>
          <cell r="F484">
            <v>518273</v>
          </cell>
          <cell r="G484" t="str">
            <v>Kochuta,Carole Louise</v>
          </cell>
          <cell r="O484">
            <v>0</v>
          </cell>
        </row>
        <row r="485">
          <cell r="A485" t="str">
            <v>AM OPERATORS</v>
          </cell>
          <cell r="B485" t="str">
            <v>OPER FACILIT</v>
          </cell>
          <cell r="C485" t="str">
            <v>None</v>
          </cell>
          <cell r="D485" t="str">
            <v>Tremblay,Paul</v>
          </cell>
          <cell r="E485" t="str">
            <v>Bradley,Ian</v>
          </cell>
          <cell r="F485">
            <v>576975</v>
          </cell>
          <cell r="G485" t="str">
            <v>Penrice,J R</v>
          </cell>
          <cell r="O485">
            <v>0</v>
          </cell>
        </row>
        <row r="486">
          <cell r="A486" t="str">
            <v>AM OPERATORS</v>
          </cell>
          <cell r="B486" t="str">
            <v>OPER FACILIT</v>
          </cell>
          <cell r="C486" t="str">
            <v>None</v>
          </cell>
          <cell r="D486" t="str">
            <v>Tremblay,Paul</v>
          </cell>
          <cell r="E486" t="str">
            <v>Bradley,Ian</v>
          </cell>
          <cell r="F486">
            <v>594881</v>
          </cell>
          <cell r="G486" t="str">
            <v>Anam,William</v>
          </cell>
          <cell r="O486">
            <v>0</v>
          </cell>
        </row>
        <row r="487">
          <cell r="A487" t="str">
            <v>AM OPERATORS</v>
          </cell>
          <cell r="B487" t="str">
            <v>OPER FACILIT</v>
          </cell>
          <cell r="C487" t="str">
            <v>None</v>
          </cell>
          <cell r="D487" t="str">
            <v>Tremblay,Paul</v>
          </cell>
          <cell r="E487" t="str">
            <v>Bradley,Ian</v>
          </cell>
          <cell r="F487">
            <v>600061</v>
          </cell>
          <cell r="G487" t="str">
            <v>Lo,Anita Siu Man</v>
          </cell>
          <cell r="O487">
            <v>0</v>
          </cell>
        </row>
        <row r="488">
          <cell r="A488" t="str">
            <v>AM OPERATORS</v>
          </cell>
          <cell r="B488" t="str">
            <v>OPER FACILIT</v>
          </cell>
          <cell r="C488" t="str">
            <v>None</v>
          </cell>
          <cell r="D488" t="str">
            <v>Tremblay,Paul</v>
          </cell>
          <cell r="E488" t="str">
            <v>Bradley,Ian</v>
          </cell>
          <cell r="F488">
            <v>853433</v>
          </cell>
          <cell r="G488" t="str">
            <v>Kwan,Tak Keung</v>
          </cell>
          <cell r="O488">
            <v>0</v>
          </cell>
        </row>
        <row r="489">
          <cell r="A489" t="str">
            <v>AM OPERATORS</v>
          </cell>
          <cell r="B489" t="str">
            <v>OPER FACILIT</v>
          </cell>
          <cell r="C489" t="str">
            <v>None</v>
          </cell>
          <cell r="D489" t="str">
            <v>Tremblay,Paul</v>
          </cell>
          <cell r="E489" t="str">
            <v>Bradley,Ian</v>
          </cell>
          <cell r="F489">
            <v>901005</v>
          </cell>
          <cell r="G489" t="str">
            <v>Klett,Thomas</v>
          </cell>
          <cell r="O489">
            <v>0</v>
          </cell>
        </row>
        <row r="490">
          <cell r="A490" t="str">
            <v>AM OPERATORS</v>
          </cell>
          <cell r="B490" t="str">
            <v>OPER FACILIT</v>
          </cell>
          <cell r="C490" t="str">
            <v>None</v>
          </cell>
          <cell r="D490" t="str">
            <v>Tremblay,Paul</v>
          </cell>
          <cell r="E490" t="str">
            <v>Bradley,Ian</v>
          </cell>
          <cell r="F490">
            <v>946463</v>
          </cell>
          <cell r="G490" t="str">
            <v>Salomaa,Olli</v>
          </cell>
          <cell r="O490">
            <v>0</v>
          </cell>
        </row>
        <row r="491">
          <cell r="A491" t="str">
            <v>AM OPERATORS</v>
          </cell>
          <cell r="B491" t="str">
            <v>OPER FACILIT</v>
          </cell>
          <cell r="C491" t="str">
            <v>None</v>
          </cell>
          <cell r="D491" t="str">
            <v>Tremblay,Paul</v>
          </cell>
          <cell r="E491" t="str">
            <v>Bradley,Ian</v>
          </cell>
          <cell r="F491">
            <v>947163</v>
          </cell>
          <cell r="G491" t="str">
            <v>Tsang,Clara</v>
          </cell>
          <cell r="O491">
            <v>0</v>
          </cell>
        </row>
        <row r="492">
          <cell r="A492" t="str">
            <v>AM OPERATORS</v>
          </cell>
          <cell r="B492" t="str">
            <v>OPER FACILIT</v>
          </cell>
          <cell r="C492" t="str">
            <v>None</v>
          </cell>
          <cell r="D492" t="str">
            <v>Tremblay,Paul</v>
          </cell>
          <cell r="E492" t="str">
            <v>Tremblay,Paul</v>
          </cell>
          <cell r="F492">
            <v>179620</v>
          </cell>
          <cell r="G492" t="str">
            <v>Bradley,Ian</v>
          </cell>
          <cell r="H492" t="str">
            <v>Y</v>
          </cell>
          <cell r="I492">
            <v>131</v>
          </cell>
          <cell r="K492">
            <v>12</v>
          </cell>
          <cell r="L492">
            <v>1</v>
          </cell>
          <cell r="M492">
            <v>16</v>
          </cell>
          <cell r="O492">
            <v>160</v>
          </cell>
        </row>
        <row r="493">
          <cell r="A493" t="str">
            <v>AM OPERATORS</v>
          </cell>
          <cell r="B493" t="str">
            <v>Operating Effectiveness</v>
          </cell>
          <cell r="C493" t="str">
            <v>None</v>
          </cell>
          <cell r="D493" t="str">
            <v>Tremblay,Paul</v>
          </cell>
          <cell r="E493" t="str">
            <v>Ferguson,Mike</v>
          </cell>
          <cell r="F493">
            <v>970886</v>
          </cell>
          <cell r="G493" t="str">
            <v>Gilligan,Shaun</v>
          </cell>
          <cell r="H493" t="str">
            <v>Y</v>
          </cell>
          <cell r="O493">
            <v>0</v>
          </cell>
        </row>
        <row r="494">
          <cell r="A494" t="str">
            <v>AM OPERATORS</v>
          </cell>
          <cell r="B494" t="str">
            <v>Unknown</v>
          </cell>
          <cell r="C494" t="str">
            <v>None</v>
          </cell>
          <cell r="D494" t="str">
            <v>Tremblay,Paul</v>
          </cell>
          <cell r="E494" t="str">
            <v>Bradley,Ian</v>
          </cell>
          <cell r="F494">
            <v>183158</v>
          </cell>
          <cell r="G494" t="str">
            <v>Willett,Kevin Richard</v>
          </cell>
          <cell r="H494" t="str">
            <v>Y</v>
          </cell>
          <cell r="I494">
            <v>15</v>
          </cell>
          <cell r="K494">
            <v>9</v>
          </cell>
          <cell r="O494">
            <v>24</v>
          </cell>
        </row>
      </sheetData>
      <sheetData sheetId="3" refreshError="1">
        <row r="6">
          <cell r="A6" t="str">
            <v>Division</v>
          </cell>
          <cell r="B6" t="str">
            <v>Director</v>
          </cell>
          <cell r="C6" t="str">
            <v>Supervisor</v>
          </cell>
          <cell r="D6" t="str">
            <v>Department</v>
          </cell>
          <cell r="E6" t="str">
            <v>Department ID</v>
          </cell>
          <cell r="F6" t="str">
            <v>Sent By</v>
          </cell>
          <cell r="G6" t="str">
            <v>Individual</v>
          </cell>
          <cell r="H6" t="str">
            <v>Emp#</v>
          </cell>
          <cell r="I6" t="str">
            <v>NOD Dpt</v>
          </cell>
          <cell r="J6" t="str">
            <v>NOD Timesheet</v>
          </cell>
          <cell r="K6" t="str">
            <v>NOD Timesheet2</v>
          </cell>
          <cell r="L6" t="str">
            <v>NOD Voluntary Severance</v>
          </cell>
          <cell r="M6" t="str">
            <v>NOD Project Charger</v>
          </cell>
          <cell r="N6" t="str">
            <v>NOD ON Reporter</v>
          </cell>
          <cell r="O6" t="str">
            <v>NOD OP Org Reporter</v>
          </cell>
          <cell r="P6" t="str">
            <v>Week1</v>
          </cell>
          <cell r="Q6" t="str">
            <v>Week2</v>
          </cell>
          <cell r="R6" t="str">
            <v>Week3</v>
          </cell>
          <cell r="S6" t="str">
            <v>Week4</v>
          </cell>
          <cell r="T6" t="str">
            <v>AllWeeks</v>
          </cell>
          <cell r="U6" t="str">
            <v>Yes</v>
          </cell>
          <cell r="V6" t="str">
            <v>No</v>
          </cell>
          <cell r="W6" t="str">
            <v>Recd Week1</v>
          </cell>
          <cell r="X6" t="str">
            <v>Recd Week2</v>
          </cell>
          <cell r="Y6" t="str">
            <v>Recd Week3</v>
          </cell>
          <cell r="Z6" t="str">
            <v>Recd Week4</v>
          </cell>
        </row>
        <row r="7">
          <cell r="A7" t="str">
            <v>Division</v>
          </cell>
          <cell r="B7" t="str">
            <v>Director</v>
          </cell>
          <cell r="C7" t="str">
            <v>Supervisor</v>
          </cell>
          <cell r="D7" t="str">
            <v>Department</v>
          </cell>
          <cell r="E7" t="str">
            <v>Department ID</v>
          </cell>
          <cell r="F7" t="str">
            <v>Sent By</v>
          </cell>
          <cell r="G7" t="str">
            <v>Individual</v>
          </cell>
          <cell r="H7" t="str">
            <v>Emp#</v>
          </cell>
          <cell r="I7" t="str">
            <v>NOD Dpt</v>
          </cell>
          <cell r="J7" t="str">
            <v>NOD Timesheet</v>
          </cell>
          <cell r="K7" t="str">
            <v>NOD Timesheet2</v>
          </cell>
          <cell r="L7" t="str">
            <v>NOD Voluntary Severance</v>
          </cell>
          <cell r="M7" t="str">
            <v>NOD Project Charger</v>
          </cell>
          <cell r="N7" t="str">
            <v>NOD ON Reporter</v>
          </cell>
          <cell r="O7" t="str">
            <v>NOD OP Org Reporter</v>
          </cell>
          <cell r="P7" t="str">
            <v>Week1</v>
          </cell>
          <cell r="Q7" t="str">
            <v>Week2</v>
          </cell>
          <cell r="R7" t="str">
            <v>Week3</v>
          </cell>
          <cell r="S7" t="str">
            <v>Week4</v>
          </cell>
          <cell r="T7" t="str">
            <v>AllWeeks</v>
          </cell>
          <cell r="U7" t="str">
            <v>Yes</v>
          </cell>
          <cell r="V7" t="str">
            <v>No</v>
          </cell>
          <cell r="W7">
            <v>1</v>
          </cell>
          <cell r="X7">
            <v>1</v>
          </cell>
          <cell r="Y7">
            <v>1</v>
          </cell>
          <cell r="Z7">
            <v>1</v>
          </cell>
        </row>
        <row r="8">
          <cell r="A8" t="str">
            <v>AM NON-OPS</v>
          </cell>
          <cell r="B8" t="str">
            <v>Carleton,George A</v>
          </cell>
          <cell r="C8" t="str">
            <v>Altomare,Carm</v>
          </cell>
          <cell r="D8" t="str">
            <v>BUS INTGRTN</v>
          </cell>
          <cell r="E8">
            <v>7085</v>
          </cell>
          <cell r="G8" t="str">
            <v>Atkins,Peter</v>
          </cell>
          <cell r="H8">
            <v>76461</v>
          </cell>
          <cell r="P8">
            <v>35</v>
          </cell>
          <cell r="Q8">
            <v>35</v>
          </cell>
          <cell r="R8">
            <v>35</v>
          </cell>
          <cell r="S8">
            <v>35</v>
          </cell>
          <cell r="T8">
            <v>140</v>
          </cell>
          <cell r="U8" t="str">
            <v>Yes</v>
          </cell>
          <cell r="W8">
            <v>1</v>
          </cell>
          <cell r="X8">
            <v>1</v>
          </cell>
          <cell r="Y8">
            <v>1</v>
          </cell>
          <cell r="Z8">
            <v>1</v>
          </cell>
        </row>
        <row r="9">
          <cell r="A9" t="str">
            <v>AM NON-OPS</v>
          </cell>
          <cell r="B9" t="str">
            <v>Carleton,George A</v>
          </cell>
          <cell r="C9" t="str">
            <v>Altomare,Carm</v>
          </cell>
          <cell r="D9" t="str">
            <v>BUS INTGRTN</v>
          </cell>
          <cell r="E9">
            <v>7085</v>
          </cell>
          <cell r="G9" t="str">
            <v>Lyberogiannis,Elias</v>
          </cell>
          <cell r="H9">
            <v>178790</v>
          </cell>
          <cell r="P9">
            <v>35</v>
          </cell>
          <cell r="Q9">
            <v>35</v>
          </cell>
          <cell r="R9">
            <v>35</v>
          </cell>
          <cell r="S9">
            <v>35</v>
          </cell>
          <cell r="T9">
            <v>140</v>
          </cell>
          <cell r="U9" t="str">
            <v>Yes</v>
          </cell>
          <cell r="W9">
            <v>1</v>
          </cell>
          <cell r="X9">
            <v>1</v>
          </cell>
          <cell r="Y9">
            <v>1</v>
          </cell>
          <cell r="Z9">
            <v>1</v>
          </cell>
        </row>
        <row r="10">
          <cell r="A10" t="str">
            <v>AM NON-OPS</v>
          </cell>
          <cell r="B10" t="str">
            <v>Carleton,George A</v>
          </cell>
          <cell r="C10" t="str">
            <v>Altomare,Carm</v>
          </cell>
          <cell r="D10" t="str">
            <v>BUS INTGRTN</v>
          </cell>
          <cell r="E10">
            <v>7085</v>
          </cell>
          <cell r="G10" t="str">
            <v>Wee,Chaw</v>
          </cell>
          <cell r="H10">
            <v>210063</v>
          </cell>
          <cell r="P10">
            <v>35</v>
          </cell>
          <cell r="Q10">
            <v>35</v>
          </cell>
          <cell r="R10">
            <v>35</v>
          </cell>
          <cell r="S10">
            <v>35</v>
          </cell>
          <cell r="T10">
            <v>140</v>
          </cell>
          <cell r="U10" t="str">
            <v>Yes</v>
          </cell>
          <cell r="W10">
            <v>1</v>
          </cell>
          <cell r="X10">
            <v>1</v>
          </cell>
          <cell r="Y10">
            <v>1</v>
          </cell>
          <cell r="Z10">
            <v>1</v>
          </cell>
        </row>
        <row r="11">
          <cell r="A11" t="str">
            <v>AM NON-OPS</v>
          </cell>
          <cell r="B11" t="str">
            <v>Carleton,George A</v>
          </cell>
          <cell r="C11" t="str">
            <v>Altomare,Carm</v>
          </cell>
          <cell r="D11" t="str">
            <v>BUS INTGRTN</v>
          </cell>
          <cell r="E11">
            <v>7085</v>
          </cell>
          <cell r="G11" t="str">
            <v>Andrews-Cepin,Lynn</v>
          </cell>
          <cell r="H11">
            <v>313215</v>
          </cell>
          <cell r="P11">
            <v>35</v>
          </cell>
          <cell r="Q11">
            <v>35</v>
          </cell>
          <cell r="R11">
            <v>35</v>
          </cell>
          <cell r="S11">
            <v>35</v>
          </cell>
          <cell r="T11">
            <v>140</v>
          </cell>
          <cell r="U11" t="str">
            <v>Yes</v>
          </cell>
          <cell r="W11">
            <v>1</v>
          </cell>
          <cell r="X11">
            <v>1</v>
          </cell>
          <cell r="Y11">
            <v>1</v>
          </cell>
          <cell r="Z11">
            <v>1</v>
          </cell>
        </row>
        <row r="12">
          <cell r="A12" t="str">
            <v>AM NON-OPS</v>
          </cell>
          <cell r="B12" t="str">
            <v>Carleton,George A</v>
          </cell>
          <cell r="C12" t="str">
            <v>Altomare,Carm</v>
          </cell>
          <cell r="D12" t="str">
            <v>BUS INTGRTN</v>
          </cell>
          <cell r="E12">
            <v>7085</v>
          </cell>
          <cell r="G12" t="str">
            <v>Kidd,Jack</v>
          </cell>
          <cell r="H12">
            <v>440174</v>
          </cell>
          <cell r="P12">
            <v>35</v>
          </cell>
          <cell r="Q12">
            <v>35</v>
          </cell>
          <cell r="R12">
            <v>35</v>
          </cell>
          <cell r="S12">
            <v>0</v>
          </cell>
          <cell r="T12">
            <v>105</v>
          </cell>
          <cell r="U12" t="str">
            <v>Yes</v>
          </cell>
          <cell r="W12">
            <v>1</v>
          </cell>
          <cell r="X12">
            <v>1</v>
          </cell>
          <cell r="Y12">
            <v>1</v>
          </cell>
          <cell r="Z12">
            <v>0</v>
          </cell>
        </row>
        <row r="13">
          <cell r="A13" t="str">
            <v>AM NON-OPS</v>
          </cell>
          <cell r="B13" t="str">
            <v>Carleton,George A</v>
          </cell>
          <cell r="C13" t="str">
            <v>Altomare,Carm</v>
          </cell>
          <cell r="D13" t="str">
            <v>BUS INTGRTN</v>
          </cell>
          <cell r="E13">
            <v>7085</v>
          </cell>
          <cell r="G13" t="str">
            <v>Luo,Guang Xiang</v>
          </cell>
          <cell r="H13">
            <v>481285</v>
          </cell>
          <cell r="P13">
            <v>35</v>
          </cell>
          <cell r="Q13">
            <v>35</v>
          </cell>
          <cell r="R13">
            <v>35</v>
          </cell>
          <cell r="S13">
            <v>35</v>
          </cell>
          <cell r="T13">
            <v>140</v>
          </cell>
          <cell r="U13" t="str">
            <v>Yes</v>
          </cell>
          <cell r="W13">
            <v>1</v>
          </cell>
          <cell r="X13">
            <v>1</v>
          </cell>
          <cell r="Y13">
            <v>1</v>
          </cell>
          <cell r="Z13">
            <v>1</v>
          </cell>
        </row>
        <row r="14">
          <cell r="A14" t="str">
            <v>AM NON-OPS</v>
          </cell>
          <cell r="B14" t="str">
            <v>Carleton,George A</v>
          </cell>
          <cell r="C14" t="str">
            <v>Altomare,Carm</v>
          </cell>
          <cell r="D14" t="str">
            <v>BUS INTGRTN</v>
          </cell>
          <cell r="E14">
            <v>7085</v>
          </cell>
          <cell r="G14" t="str">
            <v>Hann,Norm</v>
          </cell>
          <cell r="H14">
            <v>481404</v>
          </cell>
          <cell r="P14">
            <v>45</v>
          </cell>
          <cell r="Q14">
            <v>35</v>
          </cell>
          <cell r="R14">
            <v>35</v>
          </cell>
          <cell r="S14">
            <v>35</v>
          </cell>
          <cell r="T14">
            <v>150</v>
          </cell>
          <cell r="U14" t="str">
            <v>Yes</v>
          </cell>
          <cell r="W14">
            <v>1</v>
          </cell>
          <cell r="X14">
            <v>1</v>
          </cell>
          <cell r="Y14">
            <v>1</v>
          </cell>
          <cell r="Z14">
            <v>1</v>
          </cell>
        </row>
        <row r="15">
          <cell r="A15" t="str">
            <v>AM NON-OPS</v>
          </cell>
          <cell r="B15" t="str">
            <v>Carleton,George A</v>
          </cell>
          <cell r="C15" t="str">
            <v>Altomare,Carm</v>
          </cell>
          <cell r="D15" t="str">
            <v>BUS INTGRTN</v>
          </cell>
          <cell r="E15">
            <v>7085</v>
          </cell>
          <cell r="G15" t="str">
            <v>Perrella,Tony</v>
          </cell>
          <cell r="H15">
            <v>481796</v>
          </cell>
          <cell r="P15">
            <v>37</v>
          </cell>
          <cell r="Q15">
            <v>35</v>
          </cell>
          <cell r="R15">
            <v>35</v>
          </cell>
          <cell r="S15">
            <v>35</v>
          </cell>
          <cell r="T15">
            <v>142</v>
          </cell>
          <cell r="U15" t="str">
            <v>Yes</v>
          </cell>
          <cell r="W15">
            <v>1</v>
          </cell>
          <cell r="X15">
            <v>1</v>
          </cell>
          <cell r="Y15">
            <v>1</v>
          </cell>
          <cell r="Z15">
            <v>1</v>
          </cell>
        </row>
        <row r="16">
          <cell r="A16" t="str">
            <v>AM NON-OPS</v>
          </cell>
          <cell r="B16" t="str">
            <v>Carleton,George A</v>
          </cell>
          <cell r="C16" t="str">
            <v>Altomare,Carm</v>
          </cell>
          <cell r="D16" t="str">
            <v>BUS INTGRTN</v>
          </cell>
          <cell r="E16">
            <v>7085</v>
          </cell>
          <cell r="G16" t="str">
            <v>Hamoud,Gomaa</v>
          </cell>
          <cell r="H16">
            <v>596806</v>
          </cell>
          <cell r="P16">
            <v>35</v>
          </cell>
          <cell r="Q16">
            <v>35</v>
          </cell>
          <cell r="R16">
            <v>35</v>
          </cell>
          <cell r="S16">
            <v>35</v>
          </cell>
          <cell r="T16">
            <v>140</v>
          </cell>
          <cell r="U16" t="str">
            <v>Yes</v>
          </cell>
          <cell r="W16">
            <v>1</v>
          </cell>
          <cell r="X16">
            <v>1</v>
          </cell>
          <cell r="Y16">
            <v>1</v>
          </cell>
          <cell r="Z16">
            <v>1</v>
          </cell>
        </row>
        <row r="17">
          <cell r="A17" t="str">
            <v>AM NON-OPS</v>
          </cell>
          <cell r="B17" t="str">
            <v>Carleton,George A</v>
          </cell>
          <cell r="C17" t="str">
            <v>Altomare,Carm</v>
          </cell>
          <cell r="D17" t="str">
            <v>SYSTEM DEV</v>
          </cell>
          <cell r="E17">
            <v>7981</v>
          </cell>
          <cell r="G17" t="str">
            <v>Schaller,Jeff</v>
          </cell>
          <cell r="H17">
            <v>975163</v>
          </cell>
          <cell r="P17">
            <v>38.5</v>
          </cell>
          <cell r="Q17">
            <v>37</v>
          </cell>
          <cell r="R17">
            <v>35</v>
          </cell>
          <cell r="S17">
            <v>37</v>
          </cell>
          <cell r="T17">
            <v>147.5</v>
          </cell>
          <cell r="U17" t="str">
            <v>Yes</v>
          </cell>
          <cell r="W17">
            <v>1</v>
          </cell>
          <cell r="X17">
            <v>1</v>
          </cell>
          <cell r="Y17">
            <v>1</v>
          </cell>
          <cell r="Z17">
            <v>1</v>
          </cell>
        </row>
        <row r="18">
          <cell r="A18" t="str">
            <v>AM NON-OPS</v>
          </cell>
          <cell r="B18" t="str">
            <v>Carleton,George A</v>
          </cell>
          <cell r="C18" t="str">
            <v>Bain,Martin D</v>
          </cell>
          <cell r="D18" t="str">
            <v>BUS INTGRTN</v>
          </cell>
          <cell r="E18">
            <v>7085</v>
          </cell>
          <cell r="F18" t="str">
            <v>VANCE Steven</v>
          </cell>
          <cell r="G18" t="str">
            <v>Cavazzon,Laura</v>
          </cell>
          <cell r="H18">
            <v>121296</v>
          </cell>
          <cell r="P18">
            <v>35</v>
          </cell>
          <cell r="Q18">
            <v>35</v>
          </cell>
          <cell r="R18">
            <v>35</v>
          </cell>
          <cell r="S18">
            <v>35</v>
          </cell>
          <cell r="T18">
            <v>140</v>
          </cell>
          <cell r="U18" t="str">
            <v>Yes</v>
          </cell>
          <cell r="W18">
            <v>1</v>
          </cell>
          <cell r="X18">
            <v>1</v>
          </cell>
          <cell r="Y18">
            <v>1</v>
          </cell>
          <cell r="Z18">
            <v>1</v>
          </cell>
        </row>
        <row r="19">
          <cell r="A19" t="str">
            <v>AM NON-OPS</v>
          </cell>
          <cell r="B19" t="str">
            <v>Carleton,George A</v>
          </cell>
          <cell r="C19" t="str">
            <v>Bain,Martin D</v>
          </cell>
          <cell r="D19" t="str">
            <v>BUS INTGRTN</v>
          </cell>
          <cell r="E19">
            <v>7085</v>
          </cell>
          <cell r="F19" t="str">
            <v>VANCE Steven</v>
          </cell>
          <cell r="G19" t="str">
            <v>Balfour,Davison</v>
          </cell>
          <cell r="H19">
            <v>177513</v>
          </cell>
          <cell r="P19">
            <v>35</v>
          </cell>
          <cell r="Q19">
            <v>35</v>
          </cell>
          <cell r="R19">
            <v>35</v>
          </cell>
          <cell r="S19">
            <v>35</v>
          </cell>
          <cell r="T19">
            <v>140</v>
          </cell>
          <cell r="U19" t="str">
            <v>Yes</v>
          </cell>
          <cell r="W19">
            <v>1</v>
          </cell>
          <cell r="X19">
            <v>1</v>
          </cell>
          <cell r="Y19">
            <v>1</v>
          </cell>
          <cell r="Z19">
            <v>1</v>
          </cell>
        </row>
        <row r="20">
          <cell r="A20" t="str">
            <v>AM NON-OPS</v>
          </cell>
          <cell r="B20" t="str">
            <v>Carleton,George A</v>
          </cell>
          <cell r="C20" t="str">
            <v>Bain,Martin D</v>
          </cell>
          <cell r="D20" t="str">
            <v>BUS INTGRTN</v>
          </cell>
          <cell r="E20">
            <v>7085</v>
          </cell>
          <cell r="F20" t="str">
            <v>VANCE Steven</v>
          </cell>
          <cell r="G20" t="str">
            <v>McClellan,April</v>
          </cell>
          <cell r="H20">
            <v>180490</v>
          </cell>
          <cell r="P20">
            <v>35</v>
          </cell>
          <cell r="Q20">
            <v>35</v>
          </cell>
          <cell r="R20">
            <v>35</v>
          </cell>
          <cell r="S20">
            <v>28</v>
          </cell>
          <cell r="T20">
            <v>133</v>
          </cell>
          <cell r="U20" t="str">
            <v>Yes</v>
          </cell>
          <cell r="W20">
            <v>1</v>
          </cell>
          <cell r="X20">
            <v>1</v>
          </cell>
          <cell r="Y20">
            <v>1</v>
          </cell>
          <cell r="Z20">
            <v>1</v>
          </cell>
        </row>
        <row r="21">
          <cell r="A21" t="str">
            <v>AM NON-OPS</v>
          </cell>
          <cell r="B21" t="str">
            <v>Carleton,George A</v>
          </cell>
          <cell r="C21" t="str">
            <v>Bain,Martin D</v>
          </cell>
          <cell r="D21" t="str">
            <v>BUS INTGRTN</v>
          </cell>
          <cell r="E21">
            <v>7085</v>
          </cell>
          <cell r="F21" t="str">
            <v>CARLETON George</v>
          </cell>
          <cell r="G21" t="str">
            <v>Vance,Steven</v>
          </cell>
          <cell r="H21">
            <v>210091</v>
          </cell>
          <cell r="P21">
            <v>40</v>
          </cell>
          <cell r="Q21">
            <v>40</v>
          </cell>
          <cell r="R21">
            <v>40</v>
          </cell>
          <cell r="S21">
            <v>40</v>
          </cell>
          <cell r="T21">
            <v>160</v>
          </cell>
          <cell r="U21" t="str">
            <v>Yes</v>
          </cell>
          <cell r="W21">
            <v>1</v>
          </cell>
          <cell r="X21">
            <v>1</v>
          </cell>
          <cell r="Y21">
            <v>1</v>
          </cell>
          <cell r="Z21">
            <v>1</v>
          </cell>
        </row>
        <row r="22">
          <cell r="A22" t="str">
            <v>AM NON-OPS</v>
          </cell>
          <cell r="B22" t="str">
            <v>Carleton,George A</v>
          </cell>
          <cell r="C22" t="str">
            <v>Bain,Martin D</v>
          </cell>
          <cell r="D22" t="str">
            <v>BUS INTGRTN</v>
          </cell>
          <cell r="E22">
            <v>7085</v>
          </cell>
          <cell r="F22" t="str">
            <v>VANCE Steven</v>
          </cell>
          <cell r="G22" t="str">
            <v>De Menech,Renzo</v>
          </cell>
          <cell r="H22">
            <v>265111</v>
          </cell>
          <cell r="P22">
            <v>35</v>
          </cell>
          <cell r="Q22">
            <v>35</v>
          </cell>
          <cell r="R22">
            <v>35</v>
          </cell>
          <cell r="S22">
            <v>35</v>
          </cell>
          <cell r="T22">
            <v>140</v>
          </cell>
          <cell r="U22" t="str">
            <v>Yes</v>
          </cell>
          <cell r="W22">
            <v>1</v>
          </cell>
          <cell r="X22">
            <v>1</v>
          </cell>
          <cell r="Y22">
            <v>1</v>
          </cell>
          <cell r="Z22">
            <v>1</v>
          </cell>
        </row>
        <row r="23">
          <cell r="A23" t="str">
            <v>AM NON-OPS</v>
          </cell>
          <cell r="B23" t="str">
            <v>Carleton,George A</v>
          </cell>
          <cell r="C23" t="str">
            <v>Bain,Martin D</v>
          </cell>
          <cell r="D23" t="str">
            <v>BUS INTGRTN</v>
          </cell>
          <cell r="E23">
            <v>7085</v>
          </cell>
          <cell r="G23" t="str">
            <v>BOLDT,John</v>
          </cell>
          <cell r="H23">
            <v>317191</v>
          </cell>
          <cell r="P23">
            <v>35</v>
          </cell>
          <cell r="Q23">
            <v>35</v>
          </cell>
          <cell r="R23">
            <v>35</v>
          </cell>
          <cell r="S23">
            <v>35</v>
          </cell>
          <cell r="T23">
            <v>140</v>
          </cell>
          <cell r="U23" t="str">
            <v>Yes</v>
          </cell>
          <cell r="W23">
            <v>1</v>
          </cell>
          <cell r="X23">
            <v>1</v>
          </cell>
          <cell r="Y23">
            <v>1</v>
          </cell>
          <cell r="Z23">
            <v>1</v>
          </cell>
        </row>
        <row r="24">
          <cell r="A24" t="str">
            <v>AM NON-OPS</v>
          </cell>
          <cell r="B24" t="str">
            <v>Carleton,George A</v>
          </cell>
          <cell r="C24" t="str">
            <v>Bain,Martin D</v>
          </cell>
          <cell r="D24" t="str">
            <v>BUS INTGRTN</v>
          </cell>
          <cell r="E24">
            <v>7085</v>
          </cell>
          <cell r="F24" t="str">
            <v>VANCE Steven</v>
          </cell>
          <cell r="G24" t="str">
            <v>Vilar,Julio</v>
          </cell>
          <cell r="H24">
            <v>373240</v>
          </cell>
          <cell r="P24">
            <v>35</v>
          </cell>
          <cell r="Q24">
            <v>35</v>
          </cell>
          <cell r="R24">
            <v>35</v>
          </cell>
          <cell r="S24">
            <v>35</v>
          </cell>
          <cell r="T24">
            <v>140</v>
          </cell>
          <cell r="U24" t="str">
            <v>Yes</v>
          </cell>
          <cell r="W24">
            <v>1</v>
          </cell>
          <cell r="X24">
            <v>1</v>
          </cell>
          <cell r="Y24">
            <v>1</v>
          </cell>
          <cell r="Z24">
            <v>1</v>
          </cell>
        </row>
        <row r="25">
          <cell r="A25" t="str">
            <v>AM NON-OPS</v>
          </cell>
          <cell r="B25" t="str">
            <v>Carleton,George A</v>
          </cell>
          <cell r="C25" t="str">
            <v>Bain,Martin D</v>
          </cell>
          <cell r="D25" t="str">
            <v>BUS INTGRTN</v>
          </cell>
          <cell r="E25">
            <v>7085</v>
          </cell>
          <cell r="F25" t="str">
            <v>VANCE Steven</v>
          </cell>
          <cell r="G25" t="str">
            <v>Sloan,Dave</v>
          </cell>
          <cell r="H25">
            <v>486465</v>
          </cell>
          <cell r="P25">
            <v>35</v>
          </cell>
          <cell r="Q25">
            <v>35</v>
          </cell>
          <cell r="R25">
            <v>35</v>
          </cell>
          <cell r="S25">
            <v>35</v>
          </cell>
          <cell r="T25">
            <v>140</v>
          </cell>
          <cell r="U25" t="str">
            <v>Yes</v>
          </cell>
          <cell r="W25">
            <v>1</v>
          </cell>
          <cell r="X25">
            <v>1</v>
          </cell>
          <cell r="Y25">
            <v>1</v>
          </cell>
          <cell r="Z25">
            <v>1</v>
          </cell>
        </row>
        <row r="26">
          <cell r="A26" t="str">
            <v>AM NON-OPS</v>
          </cell>
          <cell r="B26" t="str">
            <v>Carleton,George A</v>
          </cell>
          <cell r="C26" t="str">
            <v>Bain,Martin D</v>
          </cell>
          <cell r="D26" t="str">
            <v>BUS INTGRTN</v>
          </cell>
          <cell r="E26">
            <v>7085</v>
          </cell>
          <cell r="F26" t="str">
            <v>VANCE Steven</v>
          </cell>
          <cell r="G26" t="str">
            <v>Sanchez,Anita</v>
          </cell>
          <cell r="H26">
            <v>582435</v>
          </cell>
          <cell r="P26">
            <v>35</v>
          </cell>
          <cell r="Q26">
            <v>35</v>
          </cell>
          <cell r="R26">
            <v>35</v>
          </cell>
          <cell r="S26">
            <v>35</v>
          </cell>
          <cell r="T26">
            <v>140</v>
          </cell>
          <cell r="U26" t="str">
            <v>Yes</v>
          </cell>
          <cell r="W26">
            <v>1</v>
          </cell>
          <cell r="X26">
            <v>1</v>
          </cell>
          <cell r="Y26">
            <v>1</v>
          </cell>
          <cell r="Z26">
            <v>1</v>
          </cell>
        </row>
        <row r="27">
          <cell r="A27" t="str">
            <v>AM NON-OPS</v>
          </cell>
          <cell r="B27" t="str">
            <v>Carleton,George A</v>
          </cell>
          <cell r="C27" t="str">
            <v>Barrie,Dave</v>
          </cell>
          <cell r="D27" t="str">
            <v>BUS INTGRTN</v>
          </cell>
          <cell r="E27">
            <v>7085</v>
          </cell>
          <cell r="G27" t="str">
            <v>Carleton,George A</v>
          </cell>
          <cell r="H27">
            <v>517664</v>
          </cell>
          <cell r="P27">
            <v>40</v>
          </cell>
          <cell r="Q27">
            <v>40</v>
          </cell>
          <cell r="R27">
            <v>40</v>
          </cell>
          <cell r="S27">
            <v>40</v>
          </cell>
          <cell r="T27">
            <v>160</v>
          </cell>
          <cell r="U27" t="str">
            <v>Yes</v>
          </cell>
          <cell r="W27">
            <v>1</v>
          </cell>
          <cell r="X27">
            <v>1</v>
          </cell>
          <cell r="Y27">
            <v>1</v>
          </cell>
          <cell r="Z27">
            <v>1</v>
          </cell>
        </row>
        <row r="28">
          <cell r="A28" t="str">
            <v>AM NON-OPS</v>
          </cell>
          <cell r="B28" t="str">
            <v>Carleton,George A</v>
          </cell>
          <cell r="C28" t="str">
            <v>Bodnar,Susan C</v>
          </cell>
          <cell r="D28" t="str">
            <v>BUS INTGRTN</v>
          </cell>
          <cell r="E28">
            <v>7085</v>
          </cell>
          <cell r="G28" t="str">
            <v>Loube,Christine</v>
          </cell>
          <cell r="H28">
            <v>182437</v>
          </cell>
          <cell r="P28">
            <v>27.75</v>
          </cell>
          <cell r="Q28">
            <v>35.25</v>
          </cell>
          <cell r="R28">
            <v>35.75</v>
          </cell>
          <cell r="S28">
            <v>13.75</v>
          </cell>
          <cell r="T28">
            <v>112.5</v>
          </cell>
          <cell r="U28" t="str">
            <v>Yes</v>
          </cell>
          <cell r="W28">
            <v>1</v>
          </cell>
          <cell r="X28">
            <v>1</v>
          </cell>
          <cell r="Y28">
            <v>1</v>
          </cell>
          <cell r="Z28">
            <v>1</v>
          </cell>
        </row>
        <row r="29">
          <cell r="A29" t="str">
            <v>AM NON-OPS</v>
          </cell>
          <cell r="B29" t="str">
            <v>Carleton,George A</v>
          </cell>
          <cell r="C29" t="str">
            <v>Bodnar,Susan C</v>
          </cell>
          <cell r="D29" t="str">
            <v>BUS INTGRTN</v>
          </cell>
          <cell r="E29">
            <v>7085</v>
          </cell>
          <cell r="G29" t="str">
            <v>de Ridder,Yvonne</v>
          </cell>
          <cell r="H29">
            <v>183013</v>
          </cell>
          <cell r="P29">
            <v>35</v>
          </cell>
          <cell r="Q29">
            <v>35</v>
          </cell>
          <cell r="R29">
            <v>35</v>
          </cell>
          <cell r="S29">
            <v>35</v>
          </cell>
          <cell r="T29">
            <v>140</v>
          </cell>
          <cell r="U29" t="str">
            <v>Yes</v>
          </cell>
          <cell r="W29">
            <v>1</v>
          </cell>
          <cell r="X29">
            <v>1</v>
          </cell>
          <cell r="Y29">
            <v>1</v>
          </cell>
          <cell r="Z29">
            <v>1</v>
          </cell>
        </row>
        <row r="30">
          <cell r="A30" t="str">
            <v>AM NON-OPS</v>
          </cell>
          <cell r="B30" t="str">
            <v>Carleton,George A</v>
          </cell>
          <cell r="C30" t="str">
            <v>Bodnar,Susan C</v>
          </cell>
          <cell r="D30" t="str">
            <v>BUS INTGRTN</v>
          </cell>
          <cell r="E30">
            <v>7085</v>
          </cell>
          <cell r="F30" t="str">
            <v>CARLETON George</v>
          </cell>
          <cell r="G30" t="str">
            <v>Malka,Liora</v>
          </cell>
          <cell r="H30">
            <v>183130</v>
          </cell>
          <cell r="P30">
            <v>27.99</v>
          </cell>
          <cell r="Q30">
            <v>27.99</v>
          </cell>
          <cell r="R30">
            <v>27.99</v>
          </cell>
          <cell r="S30">
            <v>27.99</v>
          </cell>
          <cell r="T30">
            <v>111.96</v>
          </cell>
          <cell r="U30" t="str">
            <v>Yes</v>
          </cell>
          <cell r="W30">
            <v>1</v>
          </cell>
          <cell r="X30">
            <v>1</v>
          </cell>
          <cell r="Y30">
            <v>1</v>
          </cell>
          <cell r="Z30">
            <v>1</v>
          </cell>
        </row>
        <row r="31">
          <cell r="A31" t="str">
            <v>AM NON-OPS</v>
          </cell>
          <cell r="B31" t="str">
            <v>Carleton,George A</v>
          </cell>
          <cell r="C31" t="str">
            <v>Bodnar,Susan C</v>
          </cell>
          <cell r="D31" t="str">
            <v>BUS INTGRTN</v>
          </cell>
          <cell r="E31">
            <v>7085</v>
          </cell>
          <cell r="G31" t="str">
            <v>Reynolds,Patricia</v>
          </cell>
          <cell r="H31">
            <v>183146</v>
          </cell>
          <cell r="P31">
            <v>35</v>
          </cell>
          <cell r="Q31">
            <v>35</v>
          </cell>
          <cell r="R31">
            <v>35</v>
          </cell>
          <cell r="S31">
            <v>35</v>
          </cell>
          <cell r="T31">
            <v>140</v>
          </cell>
          <cell r="U31" t="str">
            <v>Yes</v>
          </cell>
          <cell r="W31">
            <v>1</v>
          </cell>
          <cell r="X31">
            <v>1</v>
          </cell>
          <cell r="Y31">
            <v>1</v>
          </cell>
          <cell r="Z31">
            <v>1</v>
          </cell>
        </row>
        <row r="32">
          <cell r="A32" t="str">
            <v>AM NON-OPS</v>
          </cell>
          <cell r="B32" t="str">
            <v>Carleton,George A</v>
          </cell>
          <cell r="C32" t="str">
            <v>Bodnar,Susan C</v>
          </cell>
          <cell r="D32" t="str">
            <v>BUS INTGRTN</v>
          </cell>
          <cell r="E32">
            <v>7085</v>
          </cell>
          <cell r="G32" t="str">
            <v>Hardy,Deborah</v>
          </cell>
          <cell r="H32">
            <v>394625</v>
          </cell>
          <cell r="P32">
            <v>35</v>
          </cell>
          <cell r="Q32">
            <v>35</v>
          </cell>
          <cell r="R32">
            <v>35</v>
          </cell>
          <cell r="S32">
            <v>35</v>
          </cell>
          <cell r="T32">
            <v>140</v>
          </cell>
          <cell r="U32" t="str">
            <v>Yes</v>
          </cell>
          <cell r="W32">
            <v>1</v>
          </cell>
          <cell r="X32">
            <v>1</v>
          </cell>
          <cell r="Y32">
            <v>1</v>
          </cell>
          <cell r="Z32">
            <v>1</v>
          </cell>
        </row>
        <row r="33">
          <cell r="A33" t="str">
            <v>AM NON-OPS</v>
          </cell>
          <cell r="B33" t="str">
            <v>Carleton,George A</v>
          </cell>
          <cell r="C33" t="str">
            <v>Bodnar,Susan C</v>
          </cell>
          <cell r="D33" t="str">
            <v>BUS INTGRTN</v>
          </cell>
          <cell r="E33">
            <v>7085</v>
          </cell>
          <cell r="G33" t="str">
            <v>Timms,Patricia</v>
          </cell>
          <cell r="H33">
            <v>549591</v>
          </cell>
          <cell r="P33">
            <v>35</v>
          </cell>
          <cell r="Q33">
            <v>35</v>
          </cell>
          <cell r="R33">
            <v>35</v>
          </cell>
          <cell r="S33">
            <v>35</v>
          </cell>
          <cell r="T33">
            <v>140</v>
          </cell>
          <cell r="U33" t="str">
            <v>Yes</v>
          </cell>
          <cell r="W33">
            <v>1</v>
          </cell>
          <cell r="X33">
            <v>1</v>
          </cell>
          <cell r="Y33">
            <v>1</v>
          </cell>
          <cell r="Z33">
            <v>1</v>
          </cell>
        </row>
        <row r="34">
          <cell r="A34" t="str">
            <v>AM NON-OPS</v>
          </cell>
          <cell r="B34" t="str">
            <v>Carleton,George A</v>
          </cell>
          <cell r="C34" t="str">
            <v>Bodnar,Susan C</v>
          </cell>
          <cell r="D34" t="str">
            <v>BUS INTGRTN</v>
          </cell>
          <cell r="E34">
            <v>7085</v>
          </cell>
          <cell r="G34" t="str">
            <v>King,Cathy</v>
          </cell>
          <cell r="H34">
            <v>670635</v>
          </cell>
          <cell r="P34">
            <v>35</v>
          </cell>
          <cell r="Q34">
            <v>35</v>
          </cell>
          <cell r="R34">
            <v>35</v>
          </cell>
          <cell r="S34">
            <v>35</v>
          </cell>
          <cell r="T34">
            <v>140</v>
          </cell>
          <cell r="U34" t="str">
            <v>Yes</v>
          </cell>
          <cell r="W34">
            <v>1</v>
          </cell>
          <cell r="X34">
            <v>1</v>
          </cell>
          <cell r="Y34">
            <v>1</v>
          </cell>
          <cell r="Z34">
            <v>1</v>
          </cell>
        </row>
        <row r="35">
          <cell r="A35" t="str">
            <v>AM NON-OPS</v>
          </cell>
          <cell r="B35" t="str">
            <v>Carleton,George A</v>
          </cell>
          <cell r="C35" t="str">
            <v>Bodnar,Susan C</v>
          </cell>
          <cell r="D35" t="str">
            <v>BUS INTGRTN</v>
          </cell>
          <cell r="E35">
            <v>7085</v>
          </cell>
          <cell r="G35" t="str">
            <v>Ho,Eva</v>
          </cell>
          <cell r="H35">
            <v>753914</v>
          </cell>
          <cell r="P35">
            <v>35</v>
          </cell>
          <cell r="Q35">
            <v>35</v>
          </cell>
          <cell r="R35">
            <v>35</v>
          </cell>
          <cell r="S35">
            <v>35</v>
          </cell>
          <cell r="T35">
            <v>140</v>
          </cell>
          <cell r="U35" t="str">
            <v>Yes</v>
          </cell>
          <cell r="W35">
            <v>1</v>
          </cell>
          <cell r="X35">
            <v>1</v>
          </cell>
          <cell r="Y35">
            <v>1</v>
          </cell>
          <cell r="Z35">
            <v>1</v>
          </cell>
        </row>
        <row r="36">
          <cell r="A36" t="str">
            <v>AM NON-OPS</v>
          </cell>
          <cell r="B36" t="str">
            <v>Carleton,George A</v>
          </cell>
          <cell r="C36" t="str">
            <v>Carleton,George A</v>
          </cell>
          <cell r="D36" t="str">
            <v>BUS INTGRTN</v>
          </cell>
          <cell r="E36">
            <v>4346</v>
          </cell>
          <cell r="F36" t="str">
            <v>CARLETON George</v>
          </cell>
          <cell r="G36" t="str">
            <v>Gloven,Marvin</v>
          </cell>
          <cell r="H36">
            <v>378945</v>
          </cell>
          <cell r="P36">
            <v>35</v>
          </cell>
          <cell r="Q36">
            <v>35</v>
          </cell>
          <cell r="R36">
            <v>35</v>
          </cell>
          <cell r="S36">
            <v>35</v>
          </cell>
          <cell r="T36">
            <v>140</v>
          </cell>
          <cell r="U36" t="str">
            <v>Yes</v>
          </cell>
          <cell r="W36">
            <v>1</v>
          </cell>
          <cell r="X36">
            <v>1</v>
          </cell>
          <cell r="Y36">
            <v>1</v>
          </cell>
          <cell r="Z36">
            <v>1</v>
          </cell>
        </row>
        <row r="37">
          <cell r="A37" t="str">
            <v>AM NON-OPS</v>
          </cell>
          <cell r="B37" t="str">
            <v>Carleton,George A</v>
          </cell>
          <cell r="C37" t="str">
            <v>Carleton,George A</v>
          </cell>
          <cell r="D37" t="str">
            <v>BUS INTGRTN</v>
          </cell>
          <cell r="E37">
            <v>7085</v>
          </cell>
          <cell r="F37" t="str">
            <v>CARLETON George</v>
          </cell>
          <cell r="G37" t="str">
            <v>Bodnar,Susan C</v>
          </cell>
          <cell r="H37">
            <v>461412</v>
          </cell>
          <cell r="P37">
            <v>40</v>
          </cell>
          <cell r="Q37">
            <v>40</v>
          </cell>
          <cell r="R37">
            <v>40</v>
          </cell>
          <cell r="S37">
            <v>40</v>
          </cell>
          <cell r="T37">
            <v>160</v>
          </cell>
          <cell r="U37" t="str">
            <v>Yes</v>
          </cell>
          <cell r="W37">
            <v>1</v>
          </cell>
          <cell r="X37">
            <v>1</v>
          </cell>
          <cell r="Y37">
            <v>1</v>
          </cell>
          <cell r="Z37">
            <v>1</v>
          </cell>
        </row>
        <row r="38">
          <cell r="A38" t="str">
            <v>AM NON-OPS</v>
          </cell>
          <cell r="B38" t="str">
            <v>Carleton,George A</v>
          </cell>
          <cell r="C38" t="str">
            <v>Carleton,George A</v>
          </cell>
          <cell r="D38" t="str">
            <v>BUS INTGRTN</v>
          </cell>
          <cell r="E38">
            <v>7085</v>
          </cell>
          <cell r="F38" t="str">
            <v>CARLETON George</v>
          </cell>
          <cell r="G38" t="str">
            <v>Thompson,Kevin R</v>
          </cell>
          <cell r="H38">
            <v>495313</v>
          </cell>
          <cell r="P38">
            <v>40</v>
          </cell>
          <cell r="Q38">
            <v>40</v>
          </cell>
          <cell r="R38">
            <v>40</v>
          </cell>
          <cell r="S38">
            <v>0</v>
          </cell>
          <cell r="T38">
            <v>120</v>
          </cell>
          <cell r="U38" t="str">
            <v>Yes</v>
          </cell>
          <cell r="W38">
            <v>1</v>
          </cell>
          <cell r="X38">
            <v>1</v>
          </cell>
          <cell r="Y38">
            <v>1</v>
          </cell>
          <cell r="Z38">
            <v>0</v>
          </cell>
        </row>
        <row r="39">
          <cell r="A39" t="str">
            <v>AM NON-OPS</v>
          </cell>
          <cell r="B39" t="str">
            <v>Carleton,George A</v>
          </cell>
          <cell r="C39" t="str">
            <v>Carleton,George A</v>
          </cell>
          <cell r="D39" t="str">
            <v>BUS INTGRTN</v>
          </cell>
          <cell r="E39">
            <v>7085</v>
          </cell>
          <cell r="F39" t="str">
            <v>CARLETON George</v>
          </cell>
          <cell r="G39" t="str">
            <v>Altomare,Carm</v>
          </cell>
          <cell r="H39">
            <v>496804</v>
          </cell>
          <cell r="P39">
            <v>40</v>
          </cell>
          <cell r="Q39">
            <v>40</v>
          </cell>
          <cell r="R39">
            <v>40</v>
          </cell>
          <cell r="S39">
            <v>40</v>
          </cell>
          <cell r="T39">
            <v>160</v>
          </cell>
          <cell r="U39" t="str">
            <v>Yes</v>
          </cell>
          <cell r="W39">
            <v>1</v>
          </cell>
          <cell r="X39">
            <v>1</v>
          </cell>
          <cell r="Y39">
            <v>1</v>
          </cell>
          <cell r="Z39">
            <v>1</v>
          </cell>
        </row>
        <row r="40">
          <cell r="A40" t="str">
            <v>AM NON-OPS</v>
          </cell>
          <cell r="B40" t="str">
            <v>Carleton,George A</v>
          </cell>
          <cell r="C40" t="str">
            <v>Carleton,George A</v>
          </cell>
          <cell r="D40" t="str">
            <v>BUS INTGRTN</v>
          </cell>
          <cell r="E40">
            <v>7085</v>
          </cell>
          <cell r="F40" t="str">
            <v>CARLETON George</v>
          </cell>
          <cell r="G40" t="str">
            <v>Christie,William G</v>
          </cell>
          <cell r="H40">
            <v>582981</v>
          </cell>
          <cell r="P40">
            <v>40</v>
          </cell>
          <cell r="Q40">
            <v>40</v>
          </cell>
          <cell r="R40">
            <v>40</v>
          </cell>
          <cell r="S40">
            <v>40</v>
          </cell>
          <cell r="T40">
            <v>160</v>
          </cell>
          <cell r="U40" t="str">
            <v>Yes</v>
          </cell>
          <cell r="W40">
            <v>1</v>
          </cell>
          <cell r="X40">
            <v>1</v>
          </cell>
          <cell r="Y40">
            <v>1</v>
          </cell>
          <cell r="Z40">
            <v>1</v>
          </cell>
        </row>
        <row r="41">
          <cell r="A41" t="str">
            <v>AM NON-OPS</v>
          </cell>
          <cell r="B41" t="str">
            <v>Carleton,George A</v>
          </cell>
          <cell r="C41" t="str">
            <v>Christie,William G</v>
          </cell>
          <cell r="D41" t="str">
            <v>BUS INTGRTN</v>
          </cell>
          <cell r="E41">
            <v>7085</v>
          </cell>
          <cell r="G41" t="str">
            <v>MacDermott,Jason</v>
          </cell>
          <cell r="H41">
            <v>59665</v>
          </cell>
          <cell r="P41">
            <v>35</v>
          </cell>
          <cell r="Q41">
            <v>35</v>
          </cell>
          <cell r="R41">
            <v>35</v>
          </cell>
          <cell r="S41">
            <v>35</v>
          </cell>
          <cell r="T41">
            <v>140</v>
          </cell>
          <cell r="U41" t="str">
            <v>Yes</v>
          </cell>
          <cell r="W41">
            <v>1</v>
          </cell>
          <cell r="X41">
            <v>1</v>
          </cell>
          <cell r="Y41">
            <v>1</v>
          </cell>
          <cell r="Z41">
            <v>1</v>
          </cell>
        </row>
        <row r="42">
          <cell r="A42" t="str">
            <v>AM NON-OPS</v>
          </cell>
          <cell r="B42" t="str">
            <v>Carleton,George A</v>
          </cell>
          <cell r="C42" t="str">
            <v>Christie,William G</v>
          </cell>
          <cell r="D42" t="str">
            <v>BUS INTGRTN</v>
          </cell>
          <cell r="E42">
            <v>7085</v>
          </cell>
          <cell r="G42" t="str">
            <v>Jackowski,J J</v>
          </cell>
          <cell r="H42">
            <v>84035</v>
          </cell>
          <cell r="P42">
            <v>35</v>
          </cell>
          <cell r="Q42">
            <v>35</v>
          </cell>
          <cell r="R42">
            <v>36</v>
          </cell>
          <cell r="S42">
            <v>35</v>
          </cell>
          <cell r="T42">
            <v>141</v>
          </cell>
          <cell r="U42" t="str">
            <v>Yes</v>
          </cell>
          <cell r="W42">
            <v>1</v>
          </cell>
          <cell r="X42">
            <v>1</v>
          </cell>
          <cell r="Y42">
            <v>1</v>
          </cell>
          <cell r="Z42">
            <v>1</v>
          </cell>
        </row>
        <row r="43">
          <cell r="A43" t="str">
            <v>AM NON-OPS</v>
          </cell>
          <cell r="B43" t="str">
            <v>Carleton,George A</v>
          </cell>
          <cell r="C43" t="str">
            <v>Christie,William G</v>
          </cell>
          <cell r="D43" t="str">
            <v>BUS INTGRTN</v>
          </cell>
          <cell r="E43">
            <v>7085</v>
          </cell>
          <cell r="G43" t="str">
            <v>Kerstens,Martin</v>
          </cell>
          <cell r="H43">
            <v>139216</v>
          </cell>
          <cell r="P43">
            <v>35</v>
          </cell>
          <cell r="Q43">
            <v>35</v>
          </cell>
          <cell r="R43">
            <v>35</v>
          </cell>
          <cell r="S43">
            <v>35</v>
          </cell>
          <cell r="T43">
            <v>140</v>
          </cell>
          <cell r="U43" t="str">
            <v>Yes</v>
          </cell>
          <cell r="W43">
            <v>1</v>
          </cell>
          <cell r="X43">
            <v>1</v>
          </cell>
          <cell r="Y43">
            <v>1</v>
          </cell>
          <cell r="Z43">
            <v>1</v>
          </cell>
        </row>
        <row r="44">
          <cell r="A44" t="str">
            <v>AM NON-OPS</v>
          </cell>
          <cell r="B44" t="str">
            <v>Carleton,George A</v>
          </cell>
          <cell r="C44" t="str">
            <v>Christie,William G</v>
          </cell>
          <cell r="D44" t="str">
            <v>BUS INTGRTN</v>
          </cell>
          <cell r="E44">
            <v>7085</v>
          </cell>
          <cell r="G44" t="str">
            <v>Mistry,Bav</v>
          </cell>
          <cell r="H44">
            <v>181807</v>
          </cell>
          <cell r="P44">
            <v>35</v>
          </cell>
          <cell r="Q44">
            <v>35</v>
          </cell>
          <cell r="R44">
            <v>35</v>
          </cell>
          <cell r="S44">
            <v>35</v>
          </cell>
          <cell r="T44">
            <v>140</v>
          </cell>
          <cell r="U44" t="str">
            <v>Yes</v>
          </cell>
          <cell r="W44">
            <v>1</v>
          </cell>
          <cell r="X44">
            <v>1</v>
          </cell>
          <cell r="Y44">
            <v>1</v>
          </cell>
          <cell r="Z44">
            <v>1</v>
          </cell>
        </row>
        <row r="45">
          <cell r="A45" t="str">
            <v>AM NON-OPS</v>
          </cell>
          <cell r="B45" t="str">
            <v>Carleton,George A</v>
          </cell>
          <cell r="C45" t="str">
            <v>Christie,William G</v>
          </cell>
          <cell r="D45" t="str">
            <v>BUS INTGRTN</v>
          </cell>
          <cell r="E45">
            <v>7085</v>
          </cell>
          <cell r="G45" t="str">
            <v>Ens,Rick</v>
          </cell>
          <cell r="H45">
            <v>316036</v>
          </cell>
          <cell r="P45">
            <v>35</v>
          </cell>
          <cell r="Q45">
            <v>35</v>
          </cell>
          <cell r="R45">
            <v>35</v>
          </cell>
          <cell r="S45">
            <v>35</v>
          </cell>
          <cell r="T45">
            <v>140</v>
          </cell>
          <cell r="U45" t="str">
            <v>Yes</v>
          </cell>
          <cell r="W45">
            <v>1</v>
          </cell>
          <cell r="X45">
            <v>1</v>
          </cell>
          <cell r="Y45">
            <v>1</v>
          </cell>
          <cell r="Z45">
            <v>1</v>
          </cell>
        </row>
        <row r="46">
          <cell r="A46" t="str">
            <v>AM NON-OPS</v>
          </cell>
          <cell r="B46" t="str">
            <v>Carleton,George A</v>
          </cell>
          <cell r="C46" t="str">
            <v>Christie,William G</v>
          </cell>
          <cell r="D46" t="str">
            <v>BUS INTGRTN</v>
          </cell>
          <cell r="E46">
            <v>7085</v>
          </cell>
          <cell r="G46" t="str">
            <v>Oukes,Corrie</v>
          </cell>
          <cell r="H46">
            <v>560875</v>
          </cell>
          <cell r="P46">
            <v>35</v>
          </cell>
          <cell r="Q46">
            <v>35</v>
          </cell>
          <cell r="R46">
            <v>35</v>
          </cell>
          <cell r="S46">
            <v>35</v>
          </cell>
          <cell r="T46">
            <v>140</v>
          </cell>
          <cell r="U46" t="str">
            <v>Yes</v>
          </cell>
          <cell r="W46">
            <v>1</v>
          </cell>
          <cell r="X46">
            <v>1</v>
          </cell>
          <cell r="Y46">
            <v>1</v>
          </cell>
          <cell r="Z46">
            <v>1</v>
          </cell>
        </row>
        <row r="47">
          <cell r="A47" t="str">
            <v>AM NON-OPS</v>
          </cell>
          <cell r="B47" t="str">
            <v>Carleton,George A</v>
          </cell>
          <cell r="C47" t="str">
            <v>Christie,William G</v>
          </cell>
          <cell r="D47" t="str">
            <v>BUS INTGRTN</v>
          </cell>
          <cell r="E47">
            <v>7085</v>
          </cell>
          <cell r="G47" t="str">
            <v>Berardi,Rob</v>
          </cell>
          <cell r="H47">
            <v>568113</v>
          </cell>
          <cell r="P47">
            <v>35</v>
          </cell>
          <cell r="Q47">
            <v>35</v>
          </cell>
          <cell r="R47">
            <v>35</v>
          </cell>
          <cell r="S47">
            <v>35</v>
          </cell>
          <cell r="T47">
            <v>140</v>
          </cell>
          <cell r="U47" t="str">
            <v>Yes</v>
          </cell>
          <cell r="W47">
            <v>1</v>
          </cell>
          <cell r="X47">
            <v>1</v>
          </cell>
          <cell r="Y47">
            <v>1</v>
          </cell>
          <cell r="Z47">
            <v>1</v>
          </cell>
        </row>
        <row r="48">
          <cell r="A48" t="str">
            <v>AM NON-OPS</v>
          </cell>
          <cell r="B48" t="str">
            <v>Carleton,George A</v>
          </cell>
          <cell r="C48" t="str">
            <v>Christie,William G</v>
          </cell>
          <cell r="D48" t="str">
            <v>BUS INTGRTN</v>
          </cell>
          <cell r="E48">
            <v>7085</v>
          </cell>
          <cell r="G48" t="str">
            <v>Mavins,Brad</v>
          </cell>
          <cell r="H48">
            <v>774844</v>
          </cell>
          <cell r="P48">
            <v>40</v>
          </cell>
          <cell r="Q48">
            <v>40</v>
          </cell>
          <cell r="R48">
            <v>40</v>
          </cell>
          <cell r="S48">
            <v>40</v>
          </cell>
          <cell r="T48">
            <v>160</v>
          </cell>
          <cell r="U48" t="str">
            <v>Yes</v>
          </cell>
          <cell r="W48">
            <v>1</v>
          </cell>
          <cell r="X48">
            <v>1</v>
          </cell>
          <cell r="Y48">
            <v>1</v>
          </cell>
          <cell r="Z48">
            <v>1</v>
          </cell>
        </row>
        <row r="49">
          <cell r="A49" t="str">
            <v>AM NON-OPS</v>
          </cell>
          <cell r="B49" t="str">
            <v>Carleton,George A</v>
          </cell>
          <cell r="C49" t="str">
            <v>Christie,William G</v>
          </cell>
          <cell r="D49" t="str">
            <v>BUS INTGRTN</v>
          </cell>
          <cell r="E49">
            <v>7085</v>
          </cell>
          <cell r="G49" t="str">
            <v>Young,Wayne</v>
          </cell>
          <cell r="H49">
            <v>816781</v>
          </cell>
          <cell r="P49">
            <v>35</v>
          </cell>
          <cell r="Q49">
            <v>35</v>
          </cell>
          <cell r="R49">
            <v>35</v>
          </cell>
          <cell r="S49">
            <v>35</v>
          </cell>
          <cell r="T49">
            <v>140</v>
          </cell>
          <cell r="U49" t="str">
            <v>Yes</v>
          </cell>
          <cell r="W49">
            <v>1</v>
          </cell>
          <cell r="X49">
            <v>1</v>
          </cell>
          <cell r="Y49">
            <v>1</v>
          </cell>
          <cell r="Z49">
            <v>1</v>
          </cell>
        </row>
        <row r="50">
          <cell r="A50" t="str">
            <v>AM NON-OPS</v>
          </cell>
          <cell r="B50" t="str">
            <v>Carleton,George A</v>
          </cell>
          <cell r="C50" t="str">
            <v>Gloven,Marvin</v>
          </cell>
          <cell r="D50" t="str">
            <v>BUS INTGRTN</v>
          </cell>
          <cell r="E50">
            <v>4346</v>
          </cell>
          <cell r="F50" t="str">
            <v>GLOVEN Marvin</v>
          </cell>
          <cell r="G50" t="str">
            <v>McQuaid,Jerome A.</v>
          </cell>
          <cell r="H50">
            <v>133693</v>
          </cell>
          <cell r="P50">
            <v>35</v>
          </cell>
          <cell r="Q50">
            <v>35</v>
          </cell>
          <cell r="R50">
            <v>35</v>
          </cell>
          <cell r="S50">
            <v>35</v>
          </cell>
          <cell r="T50">
            <v>140</v>
          </cell>
          <cell r="U50" t="str">
            <v>Yes</v>
          </cell>
          <cell r="W50">
            <v>1</v>
          </cell>
          <cell r="X50">
            <v>1</v>
          </cell>
          <cell r="Y50">
            <v>1</v>
          </cell>
          <cell r="Z50">
            <v>1</v>
          </cell>
        </row>
        <row r="51">
          <cell r="A51" t="str">
            <v>AM NON-OPS</v>
          </cell>
          <cell r="B51" t="str">
            <v>Carleton,George A</v>
          </cell>
          <cell r="C51" t="str">
            <v>Gloven,Marvin</v>
          </cell>
          <cell r="D51" t="str">
            <v>BUS INTGRTN</v>
          </cell>
          <cell r="E51">
            <v>4346</v>
          </cell>
          <cell r="F51" t="str">
            <v>GLOVEN Marvin</v>
          </cell>
          <cell r="G51" t="str">
            <v>Alves,Bill</v>
          </cell>
          <cell r="H51">
            <v>152040</v>
          </cell>
          <cell r="P51">
            <v>28</v>
          </cell>
          <cell r="Q51">
            <v>35</v>
          </cell>
          <cell r="R51">
            <v>35</v>
          </cell>
          <cell r="S51">
            <v>35</v>
          </cell>
          <cell r="T51">
            <v>133</v>
          </cell>
          <cell r="U51" t="str">
            <v>Yes</v>
          </cell>
          <cell r="W51">
            <v>1</v>
          </cell>
          <cell r="X51">
            <v>1</v>
          </cell>
          <cell r="Y51">
            <v>1</v>
          </cell>
          <cell r="Z51">
            <v>1</v>
          </cell>
        </row>
        <row r="52">
          <cell r="A52" t="str">
            <v>AM NON-OPS</v>
          </cell>
          <cell r="B52" t="str">
            <v>Carleton,George A</v>
          </cell>
          <cell r="C52" t="str">
            <v>Gloven,Marvin</v>
          </cell>
          <cell r="D52" t="str">
            <v>BUS INTGRTN</v>
          </cell>
          <cell r="E52">
            <v>4346</v>
          </cell>
          <cell r="F52" t="str">
            <v>GLOVEN Marvin</v>
          </cell>
          <cell r="G52" t="str">
            <v>Deol,Rick</v>
          </cell>
          <cell r="H52">
            <v>181665</v>
          </cell>
          <cell r="P52">
            <v>35</v>
          </cell>
          <cell r="Q52">
            <v>35</v>
          </cell>
          <cell r="R52">
            <v>35</v>
          </cell>
          <cell r="S52">
            <v>35</v>
          </cell>
          <cell r="T52">
            <v>140</v>
          </cell>
          <cell r="U52" t="str">
            <v>Yes</v>
          </cell>
          <cell r="W52">
            <v>1</v>
          </cell>
          <cell r="X52">
            <v>1</v>
          </cell>
          <cell r="Y52">
            <v>1</v>
          </cell>
          <cell r="Z52">
            <v>1</v>
          </cell>
        </row>
        <row r="53">
          <cell r="A53" t="str">
            <v>AM NON-OPS</v>
          </cell>
          <cell r="B53" t="str">
            <v>Carleton,George A</v>
          </cell>
          <cell r="C53" t="str">
            <v>Gloven,Marvin</v>
          </cell>
          <cell r="D53" t="str">
            <v>BUS INTGRTN</v>
          </cell>
          <cell r="E53">
            <v>4346</v>
          </cell>
          <cell r="F53" t="str">
            <v>GLOVEN Marvin</v>
          </cell>
          <cell r="G53" t="str">
            <v>Wong,Ian C.</v>
          </cell>
          <cell r="H53">
            <v>182198</v>
          </cell>
          <cell r="P53">
            <v>35</v>
          </cell>
          <cell r="Q53">
            <v>35</v>
          </cell>
          <cell r="R53">
            <v>35</v>
          </cell>
          <cell r="S53">
            <v>35</v>
          </cell>
          <cell r="T53">
            <v>140</v>
          </cell>
          <cell r="U53" t="str">
            <v>Yes</v>
          </cell>
          <cell r="W53">
            <v>1</v>
          </cell>
          <cell r="X53">
            <v>1</v>
          </cell>
          <cell r="Y53">
            <v>1</v>
          </cell>
          <cell r="Z53">
            <v>1</v>
          </cell>
        </row>
        <row r="54">
          <cell r="A54" t="str">
            <v>AM NON-OPS</v>
          </cell>
          <cell r="B54" t="str">
            <v>Carleton,George A</v>
          </cell>
          <cell r="C54" t="str">
            <v>Gloven,Marvin</v>
          </cell>
          <cell r="D54" t="str">
            <v>BUS INTGRTN</v>
          </cell>
          <cell r="E54">
            <v>4346</v>
          </cell>
          <cell r="F54" t="str">
            <v>GLOVEN Marvin</v>
          </cell>
          <cell r="G54" t="str">
            <v>Livermore,Philip</v>
          </cell>
          <cell r="H54">
            <v>182312</v>
          </cell>
          <cell r="P54">
            <v>39</v>
          </cell>
          <cell r="Q54">
            <v>35</v>
          </cell>
          <cell r="R54">
            <v>35</v>
          </cell>
          <cell r="S54">
            <v>32</v>
          </cell>
          <cell r="T54">
            <v>141</v>
          </cell>
          <cell r="U54" t="str">
            <v>Yes</v>
          </cell>
          <cell r="W54">
            <v>1</v>
          </cell>
          <cell r="X54">
            <v>1</v>
          </cell>
          <cell r="Y54">
            <v>1</v>
          </cell>
          <cell r="Z54">
            <v>1</v>
          </cell>
        </row>
        <row r="55">
          <cell r="A55" t="str">
            <v>AM NON-OPS</v>
          </cell>
          <cell r="B55" t="str">
            <v>Carleton,George A</v>
          </cell>
          <cell r="C55" t="str">
            <v>Gloven,Marvin</v>
          </cell>
          <cell r="D55" t="str">
            <v>BUS INTGRTN</v>
          </cell>
          <cell r="E55">
            <v>4346</v>
          </cell>
          <cell r="F55" t="str">
            <v>GLOVEN Marvin</v>
          </cell>
          <cell r="G55" t="str">
            <v>Willis,Ron</v>
          </cell>
          <cell r="H55">
            <v>263144</v>
          </cell>
          <cell r="P55">
            <v>35</v>
          </cell>
          <cell r="Q55">
            <v>35</v>
          </cell>
          <cell r="R55">
            <v>35</v>
          </cell>
          <cell r="S55">
            <v>35</v>
          </cell>
          <cell r="T55">
            <v>140</v>
          </cell>
          <cell r="U55" t="str">
            <v>Yes</v>
          </cell>
          <cell r="W55">
            <v>1</v>
          </cell>
          <cell r="X55">
            <v>1</v>
          </cell>
          <cell r="Y55">
            <v>1</v>
          </cell>
          <cell r="Z55">
            <v>1</v>
          </cell>
        </row>
        <row r="56">
          <cell r="A56" t="str">
            <v>AM NON-OPS</v>
          </cell>
          <cell r="B56" t="str">
            <v>Carleton,George A</v>
          </cell>
          <cell r="C56" t="str">
            <v>Gloven,Marvin</v>
          </cell>
          <cell r="D56" t="str">
            <v>BUS INTGRTN</v>
          </cell>
          <cell r="E56">
            <v>4346</v>
          </cell>
          <cell r="F56" t="str">
            <v>GLOVEN Marvin</v>
          </cell>
          <cell r="G56" t="str">
            <v>Mcnaughton,Winston</v>
          </cell>
          <cell r="H56">
            <v>397922</v>
          </cell>
          <cell r="P56">
            <v>35</v>
          </cell>
          <cell r="Q56">
            <v>35</v>
          </cell>
          <cell r="R56">
            <v>35</v>
          </cell>
          <cell r="S56">
            <v>35</v>
          </cell>
          <cell r="T56">
            <v>140</v>
          </cell>
          <cell r="U56" t="str">
            <v>Yes</v>
          </cell>
          <cell r="W56">
            <v>1</v>
          </cell>
          <cell r="X56">
            <v>1</v>
          </cell>
          <cell r="Y56">
            <v>1</v>
          </cell>
          <cell r="Z56">
            <v>1</v>
          </cell>
        </row>
        <row r="57">
          <cell r="A57" t="str">
            <v>AM NON-OPS</v>
          </cell>
          <cell r="B57" t="str">
            <v>Carleton,George A</v>
          </cell>
          <cell r="C57" t="str">
            <v>Gloven,Marvin</v>
          </cell>
          <cell r="D57" t="str">
            <v>BUS INTGRTN</v>
          </cell>
          <cell r="E57">
            <v>4346</v>
          </cell>
          <cell r="F57" t="str">
            <v>GLOVEN Marvin</v>
          </cell>
          <cell r="G57" t="str">
            <v>Schneider,Paul</v>
          </cell>
          <cell r="H57">
            <v>483210</v>
          </cell>
          <cell r="P57">
            <v>38.5</v>
          </cell>
          <cell r="Q57">
            <v>40.5</v>
          </cell>
          <cell r="R57">
            <v>40</v>
          </cell>
          <cell r="S57">
            <v>41.5</v>
          </cell>
          <cell r="T57">
            <v>160.5</v>
          </cell>
          <cell r="U57" t="str">
            <v>Yes</v>
          </cell>
          <cell r="W57">
            <v>1</v>
          </cell>
          <cell r="X57">
            <v>1</v>
          </cell>
          <cell r="Y57">
            <v>1</v>
          </cell>
          <cell r="Z57">
            <v>1</v>
          </cell>
        </row>
        <row r="58">
          <cell r="A58" t="str">
            <v>AM NON-OPS</v>
          </cell>
          <cell r="B58" t="str">
            <v>Carleton,George A</v>
          </cell>
          <cell r="C58" t="str">
            <v>Gloven,Marvin</v>
          </cell>
          <cell r="D58" t="str">
            <v>BUS INTGRTN</v>
          </cell>
          <cell r="E58">
            <v>4346</v>
          </cell>
          <cell r="F58" t="str">
            <v>GLOVEN Marvin</v>
          </cell>
          <cell r="G58" t="str">
            <v>Green,Allan</v>
          </cell>
          <cell r="H58">
            <v>493710</v>
          </cell>
          <cell r="P58">
            <v>35</v>
          </cell>
          <cell r="Q58">
            <v>35</v>
          </cell>
          <cell r="R58">
            <v>35</v>
          </cell>
          <cell r="S58">
            <v>0</v>
          </cell>
          <cell r="T58">
            <v>105</v>
          </cell>
          <cell r="U58" t="str">
            <v>Yes</v>
          </cell>
          <cell r="W58">
            <v>1</v>
          </cell>
          <cell r="X58">
            <v>1</v>
          </cell>
          <cell r="Y58">
            <v>1</v>
          </cell>
          <cell r="Z58">
            <v>0</v>
          </cell>
        </row>
        <row r="59">
          <cell r="A59" t="str">
            <v>AM NON-OPS</v>
          </cell>
          <cell r="B59" t="str">
            <v>Carleton,George A</v>
          </cell>
          <cell r="C59" t="str">
            <v>Gloven,Marvin</v>
          </cell>
          <cell r="D59" t="str">
            <v>BUS INTGRTN</v>
          </cell>
          <cell r="E59">
            <v>4346</v>
          </cell>
          <cell r="F59" t="str">
            <v>GLOVEN Marvin</v>
          </cell>
          <cell r="G59" t="str">
            <v>Lockton,John</v>
          </cell>
          <cell r="H59">
            <v>504553</v>
          </cell>
          <cell r="P59">
            <v>35</v>
          </cell>
          <cell r="Q59">
            <v>35</v>
          </cell>
          <cell r="R59">
            <v>35</v>
          </cell>
          <cell r="S59">
            <v>35</v>
          </cell>
          <cell r="T59">
            <v>140</v>
          </cell>
          <cell r="U59" t="str">
            <v>Yes</v>
          </cell>
          <cell r="W59">
            <v>1</v>
          </cell>
          <cell r="X59">
            <v>1</v>
          </cell>
          <cell r="Y59">
            <v>1</v>
          </cell>
          <cell r="Z59">
            <v>1</v>
          </cell>
        </row>
        <row r="60">
          <cell r="A60" t="str">
            <v>AM NON-OPS</v>
          </cell>
          <cell r="B60" t="str">
            <v>Carleton,George A</v>
          </cell>
          <cell r="C60" t="str">
            <v>Gloven,Marvin</v>
          </cell>
          <cell r="D60" t="str">
            <v>BUS INTGRTN</v>
          </cell>
          <cell r="E60">
            <v>4346</v>
          </cell>
          <cell r="F60" t="str">
            <v>GLOVEN Marvin</v>
          </cell>
          <cell r="G60" t="str">
            <v>Rydlewski,Ludwik</v>
          </cell>
          <cell r="H60">
            <v>505365</v>
          </cell>
          <cell r="P60">
            <v>35</v>
          </cell>
          <cell r="Q60">
            <v>35</v>
          </cell>
          <cell r="R60">
            <v>35</v>
          </cell>
          <cell r="S60">
            <v>35</v>
          </cell>
          <cell r="T60">
            <v>140</v>
          </cell>
          <cell r="U60" t="str">
            <v>Yes</v>
          </cell>
          <cell r="W60">
            <v>1</v>
          </cell>
          <cell r="X60">
            <v>1</v>
          </cell>
          <cell r="Y60">
            <v>1</v>
          </cell>
          <cell r="Z60">
            <v>1</v>
          </cell>
        </row>
        <row r="61">
          <cell r="A61" t="str">
            <v>AM NON-OPS</v>
          </cell>
          <cell r="B61" t="str">
            <v>Carleton,George A</v>
          </cell>
          <cell r="C61" t="str">
            <v>Gloven,Marvin</v>
          </cell>
          <cell r="D61" t="str">
            <v>BUS INTGRTN</v>
          </cell>
          <cell r="E61">
            <v>4346</v>
          </cell>
          <cell r="F61" t="str">
            <v>GLOVEN Marvin</v>
          </cell>
          <cell r="G61" t="str">
            <v>Avraham,Vera</v>
          </cell>
          <cell r="H61">
            <v>587566</v>
          </cell>
          <cell r="P61">
            <v>35</v>
          </cell>
          <cell r="Q61">
            <v>35</v>
          </cell>
          <cell r="R61">
            <v>35</v>
          </cell>
          <cell r="S61">
            <v>35</v>
          </cell>
          <cell r="T61">
            <v>140</v>
          </cell>
          <cell r="U61" t="str">
            <v>Yes</v>
          </cell>
          <cell r="W61">
            <v>1</v>
          </cell>
          <cell r="X61">
            <v>1</v>
          </cell>
          <cell r="Y61">
            <v>1</v>
          </cell>
          <cell r="Z61">
            <v>1</v>
          </cell>
        </row>
        <row r="62">
          <cell r="A62" t="str">
            <v>AM NON-OPS</v>
          </cell>
          <cell r="B62" t="str">
            <v>Carleton,George A</v>
          </cell>
          <cell r="C62" t="str">
            <v>Gloven,Marvin</v>
          </cell>
          <cell r="D62" t="str">
            <v>BUS INTGRTN</v>
          </cell>
          <cell r="E62">
            <v>4346</v>
          </cell>
          <cell r="F62" t="str">
            <v>GLOVEN Marvin</v>
          </cell>
          <cell r="G62" t="str">
            <v>Mclachlan,Scott</v>
          </cell>
          <cell r="H62">
            <v>943285</v>
          </cell>
          <cell r="P62">
            <v>35</v>
          </cell>
          <cell r="Q62">
            <v>35</v>
          </cell>
          <cell r="R62">
            <v>28</v>
          </cell>
          <cell r="S62">
            <v>35</v>
          </cell>
          <cell r="T62">
            <v>133</v>
          </cell>
          <cell r="U62" t="str">
            <v>Yes</v>
          </cell>
          <cell r="W62">
            <v>1</v>
          </cell>
          <cell r="X62">
            <v>1</v>
          </cell>
          <cell r="Y62">
            <v>1</v>
          </cell>
          <cell r="Z62">
            <v>1</v>
          </cell>
        </row>
        <row r="63">
          <cell r="A63" t="str">
            <v>AM NON-OPS</v>
          </cell>
          <cell r="B63" t="str">
            <v>Carleton,George A</v>
          </cell>
          <cell r="C63" t="str">
            <v>Thompson,Kevin R</v>
          </cell>
          <cell r="D63" t="str">
            <v>BUS INTGRTN</v>
          </cell>
          <cell r="E63">
            <v>7085</v>
          </cell>
          <cell r="G63" t="str">
            <v>Gaydukevych,Natalia</v>
          </cell>
          <cell r="H63">
            <v>178455</v>
          </cell>
          <cell r="P63">
            <v>35</v>
          </cell>
          <cell r="Q63">
            <v>35</v>
          </cell>
          <cell r="R63">
            <v>35</v>
          </cell>
          <cell r="S63">
            <v>35</v>
          </cell>
          <cell r="T63">
            <v>140</v>
          </cell>
          <cell r="U63" t="str">
            <v>Yes</v>
          </cell>
          <cell r="W63">
            <v>1</v>
          </cell>
          <cell r="X63">
            <v>1</v>
          </cell>
          <cell r="Y63">
            <v>1</v>
          </cell>
          <cell r="Z63">
            <v>1</v>
          </cell>
        </row>
        <row r="64">
          <cell r="A64" t="str">
            <v>AM NON-OPS</v>
          </cell>
          <cell r="B64" t="str">
            <v>Carleton,George A</v>
          </cell>
          <cell r="C64" t="str">
            <v>Thompson,Kevin R</v>
          </cell>
          <cell r="D64" t="str">
            <v>BUS INTGRTN</v>
          </cell>
          <cell r="E64">
            <v>7085</v>
          </cell>
          <cell r="G64" t="str">
            <v>Graham,Angela</v>
          </cell>
          <cell r="H64">
            <v>183080</v>
          </cell>
          <cell r="P64">
            <v>35</v>
          </cell>
          <cell r="Q64">
            <v>35</v>
          </cell>
          <cell r="R64">
            <v>35</v>
          </cell>
          <cell r="S64">
            <v>0</v>
          </cell>
          <cell r="T64">
            <v>105</v>
          </cell>
          <cell r="U64" t="str">
            <v>Yes</v>
          </cell>
          <cell r="W64">
            <v>1</v>
          </cell>
          <cell r="X64">
            <v>1</v>
          </cell>
          <cell r="Y64">
            <v>1</v>
          </cell>
          <cell r="Z64">
            <v>0</v>
          </cell>
        </row>
        <row r="65">
          <cell r="A65" t="str">
            <v>AM NON-OPS</v>
          </cell>
          <cell r="B65" t="str">
            <v>Carleton,George A</v>
          </cell>
          <cell r="C65" t="str">
            <v>Thompson,Kevin R</v>
          </cell>
          <cell r="D65" t="str">
            <v>BUS INTGRTN</v>
          </cell>
          <cell r="E65">
            <v>7085</v>
          </cell>
          <cell r="G65" t="str">
            <v>Scott,Allan Jack</v>
          </cell>
          <cell r="H65">
            <v>390061</v>
          </cell>
          <cell r="P65">
            <v>32</v>
          </cell>
          <cell r="Q65">
            <v>40</v>
          </cell>
          <cell r="R65">
            <v>40</v>
          </cell>
          <cell r="S65">
            <v>40</v>
          </cell>
          <cell r="T65">
            <v>152</v>
          </cell>
          <cell r="U65" t="str">
            <v>Yes</v>
          </cell>
          <cell r="W65">
            <v>1</v>
          </cell>
          <cell r="X65">
            <v>1</v>
          </cell>
          <cell r="Y65">
            <v>1</v>
          </cell>
          <cell r="Z65">
            <v>1</v>
          </cell>
        </row>
        <row r="66">
          <cell r="A66" t="str">
            <v>AM NON-OPS</v>
          </cell>
          <cell r="B66" t="str">
            <v>Carleton,George A</v>
          </cell>
          <cell r="C66" t="str">
            <v>Thompson,Kevin R</v>
          </cell>
          <cell r="D66" t="str">
            <v>BUS INTGRTN</v>
          </cell>
          <cell r="E66">
            <v>7085</v>
          </cell>
          <cell r="G66" t="str">
            <v>Puri,Ajay</v>
          </cell>
          <cell r="H66">
            <v>461552</v>
          </cell>
          <cell r="P66">
            <v>35</v>
          </cell>
          <cell r="Q66">
            <v>35.01</v>
          </cell>
          <cell r="R66">
            <v>35</v>
          </cell>
          <cell r="S66">
            <v>35</v>
          </cell>
          <cell r="T66">
            <v>140.01</v>
          </cell>
          <cell r="U66" t="str">
            <v>Yes</v>
          </cell>
          <cell r="W66">
            <v>1</v>
          </cell>
          <cell r="X66">
            <v>1</v>
          </cell>
          <cell r="Y66">
            <v>1</v>
          </cell>
          <cell r="Z66">
            <v>1</v>
          </cell>
        </row>
        <row r="67">
          <cell r="A67" t="str">
            <v>AM NON-OPS</v>
          </cell>
          <cell r="B67" t="str">
            <v>Carleton,George A</v>
          </cell>
          <cell r="C67" t="str">
            <v>Vance,Steven</v>
          </cell>
          <cell r="D67" t="str">
            <v>BUS INTGRTN</v>
          </cell>
          <cell r="E67">
            <v>7085</v>
          </cell>
          <cell r="F67" t="str">
            <v>VANCE Steven</v>
          </cell>
          <cell r="G67" t="str">
            <v>Kerrigan,Olivia</v>
          </cell>
          <cell r="H67">
            <v>183016</v>
          </cell>
          <cell r="P67">
            <v>35</v>
          </cell>
          <cell r="Q67">
            <v>35</v>
          </cell>
          <cell r="R67">
            <v>35</v>
          </cell>
          <cell r="S67">
            <v>35</v>
          </cell>
          <cell r="T67">
            <v>140</v>
          </cell>
          <cell r="U67" t="str">
            <v>Yes</v>
          </cell>
          <cell r="W67">
            <v>1</v>
          </cell>
          <cell r="X67">
            <v>1</v>
          </cell>
          <cell r="Y67">
            <v>1</v>
          </cell>
          <cell r="Z67">
            <v>1</v>
          </cell>
        </row>
        <row r="68">
          <cell r="A68" t="str">
            <v>AM NON-OPS</v>
          </cell>
          <cell r="B68" t="str">
            <v>Graham,Mark</v>
          </cell>
          <cell r="C68" t="str">
            <v>Barrie,Dave</v>
          </cell>
          <cell r="D68" t="str">
            <v>TX BUS DEVEL</v>
          </cell>
          <cell r="E68">
            <v>4299</v>
          </cell>
          <cell r="F68" t="str">
            <v>CARLETON George</v>
          </cell>
          <cell r="G68" t="str">
            <v>Graham,Mark</v>
          </cell>
          <cell r="H68">
            <v>587804</v>
          </cell>
          <cell r="P68">
            <v>0</v>
          </cell>
          <cell r="Q68">
            <v>40</v>
          </cell>
          <cell r="R68">
            <v>40</v>
          </cell>
          <cell r="S68">
            <v>40</v>
          </cell>
          <cell r="T68">
            <v>120</v>
          </cell>
          <cell r="U68" t="str">
            <v>Yes</v>
          </cell>
          <cell r="W68">
            <v>0</v>
          </cell>
          <cell r="X68">
            <v>1</v>
          </cell>
          <cell r="Y68">
            <v>1</v>
          </cell>
          <cell r="Z68">
            <v>1</v>
          </cell>
        </row>
        <row r="69">
          <cell r="A69" t="str">
            <v>AM NON-OPS</v>
          </cell>
          <cell r="B69" t="str">
            <v>Hubert,Oded N</v>
          </cell>
          <cell r="C69" t="str">
            <v>Allen,Barb J</v>
          </cell>
          <cell r="D69" t="str">
            <v>NTW STRATEGY</v>
          </cell>
          <cell r="E69">
            <v>7082</v>
          </cell>
          <cell r="F69" t="str">
            <v>HUBERT Oded</v>
          </cell>
          <cell r="G69" t="str">
            <v>Armstrong,Nancy</v>
          </cell>
          <cell r="H69">
            <v>180612</v>
          </cell>
          <cell r="P69">
            <v>38</v>
          </cell>
          <cell r="Q69">
            <v>36</v>
          </cell>
          <cell r="R69">
            <v>29</v>
          </cell>
          <cell r="S69">
            <v>0</v>
          </cell>
          <cell r="T69">
            <v>103</v>
          </cell>
          <cell r="U69" t="str">
            <v>Yes</v>
          </cell>
          <cell r="W69">
            <v>1</v>
          </cell>
          <cell r="X69">
            <v>1</v>
          </cell>
          <cell r="Y69">
            <v>1</v>
          </cell>
          <cell r="Z69">
            <v>0</v>
          </cell>
        </row>
        <row r="70">
          <cell r="A70" t="str">
            <v>AM NON-OPS</v>
          </cell>
          <cell r="B70" t="str">
            <v>Hubert,Oded N</v>
          </cell>
          <cell r="C70" t="str">
            <v>Allen,Barb J</v>
          </cell>
          <cell r="D70" t="str">
            <v>NTW STRATEGY</v>
          </cell>
          <cell r="E70">
            <v>7082</v>
          </cell>
          <cell r="F70" t="str">
            <v>HUBERT Oded</v>
          </cell>
          <cell r="G70" t="str">
            <v>Martinelli,Guilherme</v>
          </cell>
          <cell r="H70">
            <v>182978</v>
          </cell>
          <cell r="P70">
            <v>35</v>
          </cell>
          <cell r="Q70">
            <v>35</v>
          </cell>
          <cell r="R70">
            <v>35</v>
          </cell>
          <cell r="S70">
            <v>35</v>
          </cell>
          <cell r="T70">
            <v>140</v>
          </cell>
          <cell r="U70" t="str">
            <v>Yes</v>
          </cell>
          <cell r="W70">
            <v>1</v>
          </cell>
          <cell r="X70">
            <v>1</v>
          </cell>
          <cell r="Y70">
            <v>1</v>
          </cell>
          <cell r="Z70">
            <v>1</v>
          </cell>
        </row>
        <row r="71">
          <cell r="A71" t="str">
            <v>AM NON-OPS</v>
          </cell>
          <cell r="B71" t="str">
            <v>Hubert,Oded N</v>
          </cell>
          <cell r="C71" t="str">
            <v>Allen,Barb J</v>
          </cell>
          <cell r="D71" t="str">
            <v>NTW STRATEGY</v>
          </cell>
          <cell r="E71">
            <v>7082</v>
          </cell>
          <cell r="F71" t="str">
            <v>HUBERT Oded</v>
          </cell>
          <cell r="G71" t="str">
            <v>Wong,Shirley</v>
          </cell>
          <cell r="H71">
            <v>260204</v>
          </cell>
          <cell r="P71">
            <v>35</v>
          </cell>
          <cell r="Q71">
            <v>35</v>
          </cell>
          <cell r="R71">
            <v>35</v>
          </cell>
          <cell r="S71">
            <v>35</v>
          </cell>
          <cell r="T71">
            <v>140</v>
          </cell>
          <cell r="U71" t="str">
            <v>Yes</v>
          </cell>
          <cell r="W71">
            <v>1</v>
          </cell>
          <cell r="X71">
            <v>1</v>
          </cell>
          <cell r="Y71">
            <v>1</v>
          </cell>
          <cell r="Z71">
            <v>1</v>
          </cell>
        </row>
        <row r="72">
          <cell r="A72" t="str">
            <v>AM NON-OPS</v>
          </cell>
          <cell r="B72" t="str">
            <v>Hubert,Oded N</v>
          </cell>
          <cell r="C72" t="str">
            <v>Allen,Barb J</v>
          </cell>
          <cell r="D72" t="str">
            <v>NTW STRATEGY</v>
          </cell>
          <cell r="E72">
            <v>7082</v>
          </cell>
          <cell r="F72" t="str">
            <v>HUBERT Oded</v>
          </cell>
          <cell r="G72" t="str">
            <v>Jeschke,Gunther</v>
          </cell>
          <cell r="H72">
            <v>378861</v>
          </cell>
          <cell r="P72">
            <v>35</v>
          </cell>
          <cell r="Q72">
            <v>35</v>
          </cell>
          <cell r="R72">
            <v>35</v>
          </cell>
          <cell r="S72">
            <v>35</v>
          </cell>
          <cell r="T72">
            <v>140</v>
          </cell>
          <cell r="U72" t="str">
            <v>Yes</v>
          </cell>
          <cell r="W72">
            <v>1</v>
          </cell>
          <cell r="X72">
            <v>1</v>
          </cell>
          <cell r="Y72">
            <v>1</v>
          </cell>
          <cell r="Z72">
            <v>1</v>
          </cell>
        </row>
        <row r="73">
          <cell r="A73" t="str">
            <v>AM NON-OPS</v>
          </cell>
          <cell r="B73" t="str">
            <v>Hubert,Oded N</v>
          </cell>
          <cell r="C73" t="str">
            <v>Allen,Barb J</v>
          </cell>
          <cell r="D73" t="str">
            <v>NTW STRATEGY</v>
          </cell>
          <cell r="E73">
            <v>7082</v>
          </cell>
          <cell r="F73" t="str">
            <v>HUBERT Oded</v>
          </cell>
          <cell r="G73" t="str">
            <v>McIntyre,Laurie</v>
          </cell>
          <cell r="H73">
            <v>390831</v>
          </cell>
          <cell r="P73">
            <v>35</v>
          </cell>
          <cell r="Q73">
            <v>35</v>
          </cell>
          <cell r="R73">
            <v>35</v>
          </cell>
          <cell r="S73">
            <v>35</v>
          </cell>
          <cell r="T73">
            <v>140</v>
          </cell>
          <cell r="U73" t="str">
            <v>Yes</v>
          </cell>
          <cell r="W73">
            <v>1</v>
          </cell>
          <cell r="X73">
            <v>1</v>
          </cell>
          <cell r="Y73">
            <v>1</v>
          </cell>
          <cell r="Z73">
            <v>1</v>
          </cell>
        </row>
        <row r="74">
          <cell r="A74" t="str">
            <v>AM NON-OPS</v>
          </cell>
          <cell r="B74" t="str">
            <v>Hubert,Oded N</v>
          </cell>
          <cell r="C74" t="str">
            <v>Allen,Barb J</v>
          </cell>
          <cell r="D74" t="str">
            <v>NTW STRATEGY</v>
          </cell>
          <cell r="E74">
            <v>7082</v>
          </cell>
          <cell r="F74" t="str">
            <v>HUBERT Oded</v>
          </cell>
          <cell r="G74" t="str">
            <v>Jacobs,Michael</v>
          </cell>
          <cell r="H74">
            <v>444381</v>
          </cell>
          <cell r="P74">
            <v>35</v>
          </cell>
          <cell r="Q74">
            <v>35</v>
          </cell>
          <cell r="R74">
            <v>35</v>
          </cell>
          <cell r="S74">
            <v>35</v>
          </cell>
          <cell r="T74">
            <v>140</v>
          </cell>
          <cell r="U74" t="str">
            <v>Yes</v>
          </cell>
          <cell r="W74">
            <v>1</v>
          </cell>
          <cell r="X74">
            <v>1</v>
          </cell>
          <cell r="Y74">
            <v>1</v>
          </cell>
          <cell r="Z74">
            <v>1</v>
          </cell>
        </row>
        <row r="75">
          <cell r="A75" t="str">
            <v>AM NON-OPS</v>
          </cell>
          <cell r="B75" t="str">
            <v>Hubert,Oded N</v>
          </cell>
          <cell r="C75" t="str">
            <v>Allen,Barb J</v>
          </cell>
          <cell r="D75" t="str">
            <v>NTW STRATEGY</v>
          </cell>
          <cell r="E75">
            <v>7082</v>
          </cell>
          <cell r="F75" t="str">
            <v>HUBERT Oded</v>
          </cell>
          <cell r="G75" t="str">
            <v>Stedman,Kathleen</v>
          </cell>
          <cell r="H75">
            <v>622321</v>
          </cell>
          <cell r="P75">
            <v>35</v>
          </cell>
          <cell r="Q75">
            <v>35</v>
          </cell>
          <cell r="R75">
            <v>35</v>
          </cell>
          <cell r="S75">
            <v>35</v>
          </cell>
          <cell r="T75">
            <v>140</v>
          </cell>
          <cell r="U75" t="str">
            <v>Yes</v>
          </cell>
          <cell r="W75">
            <v>1</v>
          </cell>
          <cell r="X75">
            <v>1</v>
          </cell>
          <cell r="Y75">
            <v>1</v>
          </cell>
          <cell r="Z75">
            <v>1</v>
          </cell>
        </row>
        <row r="76">
          <cell r="A76" t="str">
            <v>AM NON-OPS</v>
          </cell>
          <cell r="B76" t="str">
            <v>Hubert,Oded N</v>
          </cell>
          <cell r="C76" t="str">
            <v>Allen,Barb J</v>
          </cell>
          <cell r="D76" t="str">
            <v>NTW STRATEGY</v>
          </cell>
          <cell r="E76">
            <v>7082</v>
          </cell>
          <cell r="F76" t="str">
            <v>HUBERT Oded</v>
          </cell>
          <cell r="G76" t="str">
            <v>Chee Hing,D J</v>
          </cell>
          <cell r="H76">
            <v>717164</v>
          </cell>
          <cell r="P76">
            <v>35</v>
          </cell>
          <cell r="Q76">
            <v>35</v>
          </cell>
          <cell r="R76">
            <v>35</v>
          </cell>
          <cell r="S76">
            <v>35</v>
          </cell>
          <cell r="T76">
            <v>140</v>
          </cell>
          <cell r="U76" t="str">
            <v>Yes</v>
          </cell>
          <cell r="W76">
            <v>1</v>
          </cell>
          <cell r="X76">
            <v>1</v>
          </cell>
          <cell r="Y76">
            <v>1</v>
          </cell>
          <cell r="Z76">
            <v>1</v>
          </cell>
        </row>
        <row r="77">
          <cell r="A77" t="str">
            <v>AM NON-OPS</v>
          </cell>
          <cell r="B77" t="str">
            <v>Hubert,Oded N</v>
          </cell>
          <cell r="C77" t="str">
            <v>Allen,Barb J</v>
          </cell>
          <cell r="D77" t="str">
            <v>NTW STRATEGY</v>
          </cell>
          <cell r="E77">
            <v>7082</v>
          </cell>
          <cell r="F77" t="str">
            <v>HUBERT Oded</v>
          </cell>
          <cell r="G77" t="str">
            <v>Greey,Ruth Elizabeth</v>
          </cell>
          <cell r="H77">
            <v>717815</v>
          </cell>
          <cell r="P77">
            <v>35</v>
          </cell>
          <cell r="Q77">
            <v>35</v>
          </cell>
          <cell r="R77">
            <v>35</v>
          </cell>
          <cell r="S77">
            <v>35</v>
          </cell>
          <cell r="T77">
            <v>140</v>
          </cell>
          <cell r="U77" t="str">
            <v>Yes</v>
          </cell>
          <cell r="W77">
            <v>1</v>
          </cell>
          <cell r="X77">
            <v>1</v>
          </cell>
          <cell r="Y77">
            <v>1</v>
          </cell>
          <cell r="Z77">
            <v>1</v>
          </cell>
        </row>
        <row r="78">
          <cell r="A78" t="str">
            <v>AM NON-OPS</v>
          </cell>
          <cell r="B78" t="str">
            <v>Hubert,Oded N</v>
          </cell>
          <cell r="C78" t="str">
            <v>Allen,Barb J</v>
          </cell>
          <cell r="D78" t="str">
            <v>NTW STRATEGY</v>
          </cell>
          <cell r="E78">
            <v>7082</v>
          </cell>
          <cell r="F78" t="str">
            <v>HUBERT Oded</v>
          </cell>
          <cell r="G78" t="str">
            <v>Schwartz,Ana</v>
          </cell>
          <cell r="H78">
            <v>845453</v>
          </cell>
          <cell r="P78">
            <v>40</v>
          </cell>
          <cell r="Q78">
            <v>40</v>
          </cell>
          <cell r="R78">
            <v>0</v>
          </cell>
          <cell r="S78">
            <v>0</v>
          </cell>
          <cell r="T78">
            <v>80</v>
          </cell>
          <cell r="U78" t="str">
            <v>Yes</v>
          </cell>
          <cell r="W78">
            <v>1</v>
          </cell>
          <cell r="X78">
            <v>1</v>
          </cell>
          <cell r="Y78">
            <v>0</v>
          </cell>
          <cell r="Z78">
            <v>0</v>
          </cell>
        </row>
        <row r="79">
          <cell r="A79" t="str">
            <v>AM NON-OPS</v>
          </cell>
          <cell r="B79" t="str">
            <v>Hubert,Oded N</v>
          </cell>
          <cell r="C79" t="str">
            <v>Allen,Barb J</v>
          </cell>
          <cell r="D79" t="str">
            <v>NTW STRATEGY</v>
          </cell>
          <cell r="E79">
            <v>7082</v>
          </cell>
          <cell r="F79" t="str">
            <v>HUBERT Oded</v>
          </cell>
          <cell r="G79" t="str">
            <v>Power,Vicki</v>
          </cell>
          <cell r="H79">
            <v>889826</v>
          </cell>
          <cell r="P79">
            <v>35</v>
          </cell>
          <cell r="Q79">
            <v>35</v>
          </cell>
          <cell r="R79">
            <v>35</v>
          </cell>
          <cell r="S79">
            <v>35</v>
          </cell>
          <cell r="T79">
            <v>140</v>
          </cell>
          <cell r="U79" t="str">
            <v>Yes</v>
          </cell>
          <cell r="W79">
            <v>1</v>
          </cell>
          <cell r="X79">
            <v>1</v>
          </cell>
          <cell r="Y79">
            <v>1</v>
          </cell>
          <cell r="Z79">
            <v>1</v>
          </cell>
        </row>
        <row r="80">
          <cell r="A80" t="str">
            <v>AM NON-OPS</v>
          </cell>
          <cell r="B80" t="str">
            <v>Hubert,Oded N</v>
          </cell>
          <cell r="C80" t="str">
            <v>Barrie,Dave</v>
          </cell>
          <cell r="D80" t="str">
            <v>NTW STRATEGY</v>
          </cell>
          <cell r="E80">
            <v>4048</v>
          </cell>
          <cell r="F80" t="str">
            <v>HUBERT Oded</v>
          </cell>
          <cell r="G80" t="str">
            <v>Hubert,Oded N</v>
          </cell>
          <cell r="H80">
            <v>584633</v>
          </cell>
          <cell r="P80">
            <v>40</v>
          </cell>
          <cell r="Q80">
            <v>40</v>
          </cell>
          <cell r="R80">
            <v>40</v>
          </cell>
          <cell r="S80">
            <v>40</v>
          </cell>
          <cell r="T80">
            <v>160</v>
          </cell>
          <cell r="U80" t="str">
            <v>Yes</v>
          </cell>
          <cell r="W80">
            <v>1</v>
          </cell>
          <cell r="X80">
            <v>1</v>
          </cell>
          <cell r="Y80">
            <v>1</v>
          </cell>
          <cell r="Z80">
            <v>1</v>
          </cell>
        </row>
        <row r="81">
          <cell r="A81" t="str">
            <v>AM NON-OPS</v>
          </cell>
          <cell r="B81" t="str">
            <v>Hubert,Oded N</v>
          </cell>
          <cell r="C81" t="str">
            <v>Baumken,David</v>
          </cell>
          <cell r="D81" t="str">
            <v>NTW STRATEGY</v>
          </cell>
          <cell r="E81">
            <v>4335</v>
          </cell>
          <cell r="F81" t="str">
            <v>HUBERT Oded</v>
          </cell>
          <cell r="G81" t="str">
            <v>Kerr,Kathleen</v>
          </cell>
          <cell r="H81">
            <v>180498</v>
          </cell>
          <cell r="P81">
            <v>35</v>
          </cell>
          <cell r="Q81">
            <v>35</v>
          </cell>
          <cell r="R81">
            <v>35</v>
          </cell>
          <cell r="S81">
            <v>35</v>
          </cell>
          <cell r="T81">
            <v>140</v>
          </cell>
          <cell r="U81" t="str">
            <v>Yes</v>
          </cell>
          <cell r="W81">
            <v>1</v>
          </cell>
          <cell r="X81">
            <v>1</v>
          </cell>
          <cell r="Y81">
            <v>1</v>
          </cell>
          <cell r="Z81">
            <v>1</v>
          </cell>
        </row>
        <row r="82">
          <cell r="A82" t="str">
            <v>AM NON-OPS</v>
          </cell>
          <cell r="B82" t="str">
            <v>Hubert,Oded N</v>
          </cell>
          <cell r="C82" t="str">
            <v>Baumken,David</v>
          </cell>
          <cell r="D82" t="str">
            <v>NTW STRATEGY</v>
          </cell>
          <cell r="E82">
            <v>4335</v>
          </cell>
          <cell r="F82" t="str">
            <v>HUBERT Oded</v>
          </cell>
          <cell r="G82" t="str">
            <v>Foley,Jaime Diane</v>
          </cell>
          <cell r="H82">
            <v>181826</v>
          </cell>
          <cell r="P82">
            <v>35</v>
          </cell>
          <cell r="Q82">
            <v>35</v>
          </cell>
          <cell r="R82">
            <v>35</v>
          </cell>
          <cell r="S82">
            <v>35</v>
          </cell>
          <cell r="T82">
            <v>140</v>
          </cell>
          <cell r="U82" t="str">
            <v>Yes</v>
          </cell>
          <cell r="W82">
            <v>1</v>
          </cell>
          <cell r="X82">
            <v>1</v>
          </cell>
          <cell r="Y82">
            <v>1</v>
          </cell>
          <cell r="Z82">
            <v>1</v>
          </cell>
        </row>
        <row r="83">
          <cell r="A83" t="str">
            <v>AM NON-OPS</v>
          </cell>
          <cell r="B83" t="str">
            <v>Hubert,Oded N</v>
          </cell>
          <cell r="C83" t="str">
            <v>Baumken,David</v>
          </cell>
          <cell r="D83" t="str">
            <v>NTW STRATEGY</v>
          </cell>
          <cell r="E83">
            <v>4335</v>
          </cell>
          <cell r="G83" t="str">
            <v>English,Donna Lynn</v>
          </cell>
          <cell r="H83">
            <v>182950</v>
          </cell>
          <cell r="V83" t="str">
            <v>No</v>
          </cell>
          <cell r="W83">
            <v>0</v>
          </cell>
          <cell r="X83">
            <v>0</v>
          </cell>
          <cell r="Y83">
            <v>0</v>
          </cell>
          <cell r="Z83">
            <v>0</v>
          </cell>
        </row>
        <row r="84">
          <cell r="A84" t="str">
            <v>AM NON-OPS</v>
          </cell>
          <cell r="B84" t="str">
            <v>Hubert,Oded N</v>
          </cell>
          <cell r="C84" t="str">
            <v>Baumken,David</v>
          </cell>
          <cell r="D84" t="str">
            <v>NTW STRATEGY</v>
          </cell>
          <cell r="E84">
            <v>4335</v>
          </cell>
          <cell r="G84" t="str">
            <v>Gilroy,Jill</v>
          </cell>
          <cell r="H84">
            <v>182951</v>
          </cell>
          <cell r="V84" t="str">
            <v>No</v>
          </cell>
          <cell r="W84">
            <v>0</v>
          </cell>
          <cell r="X84">
            <v>0</v>
          </cell>
          <cell r="Y84">
            <v>0</v>
          </cell>
          <cell r="Z84">
            <v>0</v>
          </cell>
        </row>
        <row r="85">
          <cell r="A85" t="str">
            <v>AM NON-OPS</v>
          </cell>
          <cell r="B85" t="str">
            <v>Hubert,Oded N</v>
          </cell>
          <cell r="C85" t="str">
            <v>Baumken,David</v>
          </cell>
          <cell r="D85" t="str">
            <v>NTW STRATEGY</v>
          </cell>
          <cell r="E85">
            <v>4335</v>
          </cell>
          <cell r="F85" t="str">
            <v>HUBERT Oded</v>
          </cell>
          <cell r="G85" t="str">
            <v>Wood,Jacquie</v>
          </cell>
          <cell r="H85">
            <v>186403</v>
          </cell>
          <cell r="P85">
            <v>35</v>
          </cell>
          <cell r="Q85">
            <v>35</v>
          </cell>
          <cell r="R85">
            <v>35</v>
          </cell>
          <cell r="S85">
            <v>35</v>
          </cell>
          <cell r="T85">
            <v>140</v>
          </cell>
          <cell r="U85" t="str">
            <v>Yes</v>
          </cell>
          <cell r="W85">
            <v>1</v>
          </cell>
          <cell r="X85">
            <v>1</v>
          </cell>
          <cell r="Y85">
            <v>1</v>
          </cell>
          <cell r="Z85">
            <v>1</v>
          </cell>
        </row>
        <row r="86">
          <cell r="A86" t="str">
            <v>AM NON-OPS</v>
          </cell>
          <cell r="B86" t="str">
            <v>Hubert,Oded N</v>
          </cell>
          <cell r="C86" t="str">
            <v>Baumken,David</v>
          </cell>
          <cell r="D86" t="str">
            <v>NTW STRATEGY</v>
          </cell>
          <cell r="E86">
            <v>4335</v>
          </cell>
          <cell r="F86" t="str">
            <v>HUBERT Oded</v>
          </cell>
          <cell r="G86" t="str">
            <v>Hunt,Denise</v>
          </cell>
          <cell r="H86">
            <v>261114</v>
          </cell>
          <cell r="P86">
            <v>35</v>
          </cell>
          <cell r="Q86">
            <v>35</v>
          </cell>
          <cell r="R86">
            <v>35</v>
          </cell>
          <cell r="S86">
            <v>35</v>
          </cell>
          <cell r="T86">
            <v>140</v>
          </cell>
          <cell r="U86" t="str">
            <v>Yes</v>
          </cell>
          <cell r="W86">
            <v>1</v>
          </cell>
          <cell r="X86">
            <v>1</v>
          </cell>
          <cell r="Y86">
            <v>1</v>
          </cell>
          <cell r="Z86">
            <v>1</v>
          </cell>
        </row>
        <row r="87">
          <cell r="A87" t="str">
            <v>AM NON-OPS</v>
          </cell>
          <cell r="B87" t="str">
            <v>Hubert,Oded N</v>
          </cell>
          <cell r="C87" t="str">
            <v>Baumken,David</v>
          </cell>
          <cell r="D87" t="str">
            <v>NTW STRATEGY</v>
          </cell>
          <cell r="E87">
            <v>4335</v>
          </cell>
          <cell r="F87" t="str">
            <v>HUBERT Oded</v>
          </cell>
          <cell r="G87" t="str">
            <v>Potter,Donna</v>
          </cell>
          <cell r="H87">
            <v>358106</v>
          </cell>
          <cell r="P87">
            <v>35</v>
          </cell>
          <cell r="Q87">
            <v>35</v>
          </cell>
          <cell r="R87">
            <v>35</v>
          </cell>
          <cell r="S87">
            <v>35</v>
          </cell>
          <cell r="T87">
            <v>140</v>
          </cell>
          <cell r="U87" t="str">
            <v>Yes</v>
          </cell>
          <cell r="W87">
            <v>1</v>
          </cell>
          <cell r="X87">
            <v>1</v>
          </cell>
          <cell r="Y87">
            <v>1</v>
          </cell>
          <cell r="Z87">
            <v>1</v>
          </cell>
        </row>
        <row r="88">
          <cell r="A88" t="str">
            <v>AM NON-OPS</v>
          </cell>
          <cell r="B88" t="str">
            <v>Hubert,Oded N</v>
          </cell>
          <cell r="C88" t="str">
            <v>Baumken,David</v>
          </cell>
          <cell r="D88" t="str">
            <v>NTW STRATEGY</v>
          </cell>
          <cell r="E88">
            <v>4335</v>
          </cell>
          <cell r="F88" t="str">
            <v>HUBERT Oded</v>
          </cell>
          <cell r="G88" t="str">
            <v>Scriver,Anne</v>
          </cell>
          <cell r="H88">
            <v>428484</v>
          </cell>
          <cell r="P88">
            <v>35</v>
          </cell>
          <cell r="Q88">
            <v>35</v>
          </cell>
          <cell r="R88">
            <v>35</v>
          </cell>
          <cell r="S88">
            <v>35</v>
          </cell>
          <cell r="T88">
            <v>140</v>
          </cell>
          <cell r="U88" t="str">
            <v>Yes</v>
          </cell>
          <cell r="W88">
            <v>1</v>
          </cell>
          <cell r="X88">
            <v>1</v>
          </cell>
          <cell r="Y88">
            <v>1</v>
          </cell>
          <cell r="Z88">
            <v>1</v>
          </cell>
        </row>
        <row r="89">
          <cell r="A89" t="str">
            <v>AM NON-OPS</v>
          </cell>
          <cell r="B89" t="str">
            <v>Hubert,Oded N</v>
          </cell>
          <cell r="C89" t="str">
            <v>Baumken,David</v>
          </cell>
          <cell r="D89" t="str">
            <v>NTW STRATEGY</v>
          </cell>
          <cell r="E89">
            <v>4335</v>
          </cell>
          <cell r="F89" t="str">
            <v>HUBERT Oded</v>
          </cell>
          <cell r="G89" t="str">
            <v>Spencer,Jenni</v>
          </cell>
          <cell r="H89">
            <v>601776</v>
          </cell>
          <cell r="P89">
            <v>35</v>
          </cell>
          <cell r="Q89">
            <v>35</v>
          </cell>
          <cell r="R89">
            <v>35</v>
          </cell>
          <cell r="S89">
            <v>35</v>
          </cell>
          <cell r="T89">
            <v>140</v>
          </cell>
          <cell r="U89" t="str">
            <v>Yes</v>
          </cell>
          <cell r="W89">
            <v>1</v>
          </cell>
          <cell r="X89">
            <v>1</v>
          </cell>
          <cell r="Y89">
            <v>1</v>
          </cell>
          <cell r="Z89">
            <v>1</v>
          </cell>
        </row>
        <row r="90">
          <cell r="A90" t="str">
            <v>AM NON-OPS</v>
          </cell>
          <cell r="B90" t="str">
            <v>Hubert,Oded N</v>
          </cell>
          <cell r="C90" t="str">
            <v>Baumken,David</v>
          </cell>
          <cell r="D90" t="str">
            <v>NTW STRATEGY</v>
          </cell>
          <cell r="E90">
            <v>4335</v>
          </cell>
          <cell r="F90" t="str">
            <v>HUBERT Oded</v>
          </cell>
          <cell r="G90" t="str">
            <v>Paradoski,Susan</v>
          </cell>
          <cell r="H90">
            <v>669991</v>
          </cell>
          <cell r="V90" t="str">
            <v>No</v>
          </cell>
          <cell r="W90">
            <v>0</v>
          </cell>
          <cell r="X90">
            <v>0</v>
          </cell>
          <cell r="Y90">
            <v>0</v>
          </cell>
          <cell r="Z90">
            <v>0</v>
          </cell>
        </row>
        <row r="91">
          <cell r="A91" t="str">
            <v>AM NON-OPS</v>
          </cell>
          <cell r="B91" t="str">
            <v>Hubert,Oded N</v>
          </cell>
          <cell r="C91" t="str">
            <v>Baumken,David</v>
          </cell>
          <cell r="D91" t="str">
            <v>NTW STRATEGY</v>
          </cell>
          <cell r="E91">
            <v>4335</v>
          </cell>
          <cell r="F91" t="str">
            <v>HUBERT Oded</v>
          </cell>
          <cell r="G91" t="str">
            <v>Cheah,Sumee</v>
          </cell>
          <cell r="H91">
            <v>855176</v>
          </cell>
          <cell r="P91">
            <v>35</v>
          </cell>
          <cell r="Q91">
            <v>35</v>
          </cell>
          <cell r="R91">
            <v>35</v>
          </cell>
          <cell r="S91">
            <v>35</v>
          </cell>
          <cell r="T91">
            <v>140</v>
          </cell>
          <cell r="U91" t="str">
            <v>Yes</v>
          </cell>
          <cell r="W91">
            <v>1</v>
          </cell>
          <cell r="X91">
            <v>1</v>
          </cell>
          <cell r="Y91">
            <v>1</v>
          </cell>
          <cell r="Z91">
            <v>1</v>
          </cell>
        </row>
        <row r="92">
          <cell r="A92" t="str">
            <v>AM NON-OPS</v>
          </cell>
          <cell r="B92" t="str">
            <v>Hubert,Oded N</v>
          </cell>
          <cell r="C92" t="str">
            <v>Baumken,David</v>
          </cell>
          <cell r="D92" t="str">
            <v>NTW STRATEGY</v>
          </cell>
          <cell r="E92">
            <v>4335</v>
          </cell>
          <cell r="F92" t="str">
            <v>HUBERT Oded</v>
          </cell>
          <cell r="G92" t="str">
            <v>Mccuish,Penny</v>
          </cell>
          <cell r="H92">
            <v>936586</v>
          </cell>
          <cell r="P92">
            <v>35</v>
          </cell>
          <cell r="Q92">
            <v>35</v>
          </cell>
          <cell r="R92">
            <v>35</v>
          </cell>
          <cell r="S92">
            <v>35</v>
          </cell>
          <cell r="T92">
            <v>140</v>
          </cell>
          <cell r="U92" t="str">
            <v>Yes</v>
          </cell>
          <cell r="W92">
            <v>1</v>
          </cell>
          <cell r="X92">
            <v>1</v>
          </cell>
          <cell r="Y92">
            <v>1</v>
          </cell>
          <cell r="Z92">
            <v>1</v>
          </cell>
        </row>
        <row r="93">
          <cell r="A93" t="str">
            <v>AM NON-OPS</v>
          </cell>
          <cell r="B93" t="str">
            <v>Hubert,Oded N</v>
          </cell>
          <cell r="C93" t="str">
            <v>Henderson,Graham B</v>
          </cell>
          <cell r="D93" t="str">
            <v>NTW STRATEGY</v>
          </cell>
          <cell r="E93">
            <v>7055</v>
          </cell>
          <cell r="F93" t="str">
            <v>HUBERT Oded</v>
          </cell>
          <cell r="G93" t="str">
            <v>Lee,Paul</v>
          </cell>
          <cell r="H93">
            <v>408072</v>
          </cell>
          <cell r="P93">
            <v>35</v>
          </cell>
          <cell r="Q93">
            <v>35</v>
          </cell>
          <cell r="R93">
            <v>35</v>
          </cell>
          <cell r="S93">
            <v>0</v>
          </cell>
          <cell r="T93">
            <v>105</v>
          </cell>
          <cell r="U93" t="str">
            <v>Yes</v>
          </cell>
          <cell r="W93">
            <v>1</v>
          </cell>
          <cell r="X93">
            <v>1</v>
          </cell>
          <cell r="Y93">
            <v>1</v>
          </cell>
          <cell r="Z93">
            <v>0</v>
          </cell>
        </row>
        <row r="94">
          <cell r="A94" t="str">
            <v>AM NON-OPS</v>
          </cell>
          <cell r="B94" t="str">
            <v>Hubert,Oded N</v>
          </cell>
          <cell r="C94" t="str">
            <v>Henderson,Graham B</v>
          </cell>
          <cell r="D94" t="str">
            <v>NTW STRATEGY</v>
          </cell>
          <cell r="E94">
            <v>7055</v>
          </cell>
          <cell r="F94" t="str">
            <v>HUBERT Oded</v>
          </cell>
          <cell r="G94" t="str">
            <v>Stankiewicz,Theresa</v>
          </cell>
          <cell r="H94">
            <v>513303</v>
          </cell>
          <cell r="P94">
            <v>35</v>
          </cell>
          <cell r="Q94">
            <v>35</v>
          </cell>
          <cell r="R94">
            <v>0</v>
          </cell>
          <cell r="S94">
            <v>0</v>
          </cell>
          <cell r="T94">
            <v>70</v>
          </cell>
          <cell r="U94" t="str">
            <v>Yes</v>
          </cell>
          <cell r="W94">
            <v>1</v>
          </cell>
          <cell r="X94">
            <v>1</v>
          </cell>
          <cell r="Y94">
            <v>0</v>
          </cell>
          <cell r="Z94">
            <v>0</v>
          </cell>
        </row>
        <row r="95">
          <cell r="A95" t="str">
            <v>AM NON-OPS</v>
          </cell>
          <cell r="B95" t="str">
            <v>Hubert,Oded N</v>
          </cell>
          <cell r="C95" t="str">
            <v>Hubert,Oded N</v>
          </cell>
          <cell r="D95" t="str">
            <v>NTW STRATEGY</v>
          </cell>
          <cell r="E95">
            <v>4184</v>
          </cell>
          <cell r="F95" t="str">
            <v>HUBERT Oded</v>
          </cell>
          <cell r="G95" t="str">
            <v>Penstone,Mike</v>
          </cell>
          <cell r="H95">
            <v>179774</v>
          </cell>
          <cell r="P95">
            <v>40</v>
          </cell>
          <cell r="Q95">
            <v>40</v>
          </cell>
          <cell r="R95">
            <v>40</v>
          </cell>
          <cell r="S95">
            <v>40</v>
          </cell>
          <cell r="T95">
            <v>160</v>
          </cell>
          <cell r="U95" t="str">
            <v>Yes</v>
          </cell>
          <cell r="W95">
            <v>1</v>
          </cell>
          <cell r="X95">
            <v>1</v>
          </cell>
          <cell r="Y95">
            <v>1</v>
          </cell>
          <cell r="Z95">
            <v>1</v>
          </cell>
        </row>
        <row r="96">
          <cell r="A96" t="str">
            <v>AM NON-OPS</v>
          </cell>
          <cell r="B96" t="str">
            <v>Hubert,Oded N</v>
          </cell>
          <cell r="C96" t="str">
            <v>Hubert,Oded N</v>
          </cell>
          <cell r="D96" t="str">
            <v>NTW STRATEGY</v>
          </cell>
          <cell r="E96">
            <v>7082</v>
          </cell>
          <cell r="F96" t="str">
            <v>HUBERT Oded</v>
          </cell>
          <cell r="G96" t="str">
            <v>Allen,Barb J</v>
          </cell>
          <cell r="H96">
            <v>264866</v>
          </cell>
          <cell r="P96">
            <v>40</v>
          </cell>
          <cell r="Q96">
            <v>40</v>
          </cell>
          <cell r="R96">
            <v>40</v>
          </cell>
          <cell r="S96">
            <v>40</v>
          </cell>
          <cell r="T96">
            <v>160</v>
          </cell>
          <cell r="U96" t="str">
            <v>Yes</v>
          </cell>
          <cell r="W96">
            <v>1</v>
          </cell>
          <cell r="X96">
            <v>1</v>
          </cell>
          <cell r="Y96">
            <v>1</v>
          </cell>
          <cell r="Z96">
            <v>1</v>
          </cell>
        </row>
        <row r="97">
          <cell r="A97" t="str">
            <v>AM NON-OPS</v>
          </cell>
          <cell r="B97" t="str">
            <v>Hubert,Oded N</v>
          </cell>
          <cell r="C97" t="str">
            <v>Hubert,Oded N</v>
          </cell>
          <cell r="D97" t="str">
            <v>NTW STRATEGY</v>
          </cell>
          <cell r="E97">
            <v>7055</v>
          </cell>
          <cell r="F97" t="str">
            <v>HUBERT Oded</v>
          </cell>
          <cell r="G97" t="str">
            <v>Henderson,Graham B</v>
          </cell>
          <cell r="H97">
            <v>404236</v>
          </cell>
          <cell r="V97" t="str">
            <v>No</v>
          </cell>
          <cell r="W97">
            <v>0</v>
          </cell>
          <cell r="X97">
            <v>0</v>
          </cell>
          <cell r="Y97">
            <v>0</v>
          </cell>
          <cell r="Z97">
            <v>0</v>
          </cell>
        </row>
        <row r="98">
          <cell r="A98" t="str">
            <v>AM NON-OPS</v>
          </cell>
          <cell r="B98" t="str">
            <v>Hubert,Oded N</v>
          </cell>
          <cell r="C98" t="str">
            <v>Hubert,Oded N</v>
          </cell>
          <cell r="D98" t="str">
            <v>NTW STRATEGY</v>
          </cell>
          <cell r="E98">
            <v>4048</v>
          </cell>
          <cell r="F98" t="str">
            <v>HUBERT Oded</v>
          </cell>
          <cell r="G98" t="str">
            <v>Bartlett,Brenda</v>
          </cell>
          <cell r="H98">
            <v>493402</v>
          </cell>
          <cell r="P98">
            <v>40</v>
          </cell>
          <cell r="Q98">
            <v>40</v>
          </cell>
          <cell r="R98">
            <v>40</v>
          </cell>
          <cell r="S98">
            <v>40</v>
          </cell>
          <cell r="T98">
            <v>160</v>
          </cell>
          <cell r="U98" t="str">
            <v>Yes</v>
          </cell>
          <cell r="W98">
            <v>1</v>
          </cell>
          <cell r="X98">
            <v>1</v>
          </cell>
          <cell r="Y98">
            <v>1</v>
          </cell>
          <cell r="Z98">
            <v>1</v>
          </cell>
        </row>
        <row r="99">
          <cell r="A99" t="str">
            <v>AM NON-OPS</v>
          </cell>
          <cell r="B99" t="str">
            <v>Hubert,Oded N</v>
          </cell>
          <cell r="C99" t="str">
            <v>Hubert,Oded N</v>
          </cell>
          <cell r="D99" t="str">
            <v>NTW STRATEGY</v>
          </cell>
          <cell r="E99">
            <v>7244</v>
          </cell>
          <cell r="G99" t="str">
            <v>Quail,Rob A</v>
          </cell>
          <cell r="H99">
            <v>527233</v>
          </cell>
          <cell r="P99">
            <v>40</v>
          </cell>
          <cell r="Q99">
            <v>40</v>
          </cell>
          <cell r="R99">
            <v>40</v>
          </cell>
          <cell r="S99">
            <v>40</v>
          </cell>
          <cell r="T99">
            <v>160</v>
          </cell>
          <cell r="U99" t="str">
            <v>Yes</v>
          </cell>
          <cell r="W99">
            <v>1</v>
          </cell>
          <cell r="X99">
            <v>1</v>
          </cell>
          <cell r="Y99">
            <v>1</v>
          </cell>
          <cell r="Z99">
            <v>1</v>
          </cell>
        </row>
        <row r="100">
          <cell r="A100" t="str">
            <v>AM NON-OPS</v>
          </cell>
          <cell r="B100" t="str">
            <v>Hubert,Oded N</v>
          </cell>
          <cell r="C100" t="str">
            <v>Hubert,Oded N</v>
          </cell>
          <cell r="D100" t="str">
            <v>NTW STRATEGY</v>
          </cell>
          <cell r="E100">
            <v>4335</v>
          </cell>
          <cell r="F100" t="str">
            <v>HUBERT Oded</v>
          </cell>
          <cell r="G100" t="str">
            <v>Baumken,David</v>
          </cell>
          <cell r="H100">
            <v>670880</v>
          </cell>
          <cell r="P100">
            <v>40</v>
          </cell>
          <cell r="Q100">
            <v>40</v>
          </cell>
          <cell r="R100">
            <v>40</v>
          </cell>
          <cell r="S100">
            <v>0</v>
          </cell>
          <cell r="T100">
            <v>120</v>
          </cell>
          <cell r="U100" t="str">
            <v>Yes</v>
          </cell>
          <cell r="W100">
            <v>1</v>
          </cell>
          <cell r="X100">
            <v>1</v>
          </cell>
          <cell r="Y100">
            <v>1</v>
          </cell>
          <cell r="Z100">
            <v>0</v>
          </cell>
        </row>
        <row r="101">
          <cell r="A101" t="str">
            <v>AM NON-OPS</v>
          </cell>
          <cell r="B101" t="str">
            <v>Hubert,Oded N</v>
          </cell>
          <cell r="C101" t="str">
            <v>Hubert,Oded N</v>
          </cell>
          <cell r="D101" t="str">
            <v>NTW STRATEGY</v>
          </cell>
          <cell r="E101">
            <v>7244</v>
          </cell>
          <cell r="F101" t="str">
            <v>HUBERT Oded</v>
          </cell>
          <cell r="G101" t="str">
            <v>Globocki,Robert</v>
          </cell>
          <cell r="H101">
            <v>755895</v>
          </cell>
          <cell r="P101">
            <v>35</v>
          </cell>
          <cell r="Q101">
            <v>35</v>
          </cell>
          <cell r="R101">
            <v>35</v>
          </cell>
          <cell r="S101">
            <v>28</v>
          </cell>
          <cell r="T101">
            <v>133</v>
          </cell>
          <cell r="U101" t="str">
            <v>Yes</v>
          </cell>
          <cell r="W101">
            <v>1</v>
          </cell>
          <cell r="X101">
            <v>1</v>
          </cell>
          <cell r="Y101">
            <v>1</v>
          </cell>
          <cell r="Z101">
            <v>1</v>
          </cell>
        </row>
        <row r="102">
          <cell r="A102" t="str">
            <v>AM NON-OPS</v>
          </cell>
          <cell r="B102" t="str">
            <v>Hubert,Oded N</v>
          </cell>
          <cell r="C102" t="str">
            <v>Hubert,Oded N</v>
          </cell>
          <cell r="D102" t="str">
            <v>NTW STRATEGY</v>
          </cell>
          <cell r="E102">
            <v>4048</v>
          </cell>
          <cell r="F102" t="str">
            <v>GLOVEN Marvin</v>
          </cell>
          <cell r="G102" t="str">
            <v>Phu,Lenh</v>
          </cell>
          <cell r="H102">
            <v>795046</v>
          </cell>
          <cell r="P102">
            <v>35</v>
          </cell>
          <cell r="Q102">
            <v>35</v>
          </cell>
          <cell r="R102">
            <v>35</v>
          </cell>
          <cell r="S102">
            <v>35</v>
          </cell>
          <cell r="T102">
            <v>140</v>
          </cell>
          <cell r="U102" t="str">
            <v>Yes</v>
          </cell>
          <cell r="W102">
            <v>1</v>
          </cell>
          <cell r="X102">
            <v>1</v>
          </cell>
          <cell r="Y102">
            <v>1</v>
          </cell>
          <cell r="Z102">
            <v>1</v>
          </cell>
        </row>
        <row r="103">
          <cell r="A103" t="str">
            <v>AM NON-OPS</v>
          </cell>
          <cell r="B103" t="str">
            <v>Hubert,Oded N</v>
          </cell>
          <cell r="C103" t="str">
            <v>Hubert,Oded N</v>
          </cell>
          <cell r="D103" t="str">
            <v>NTW STRATEGY</v>
          </cell>
          <cell r="E103">
            <v>7244</v>
          </cell>
          <cell r="F103" t="str">
            <v>HUBERT Oded</v>
          </cell>
          <cell r="G103" t="str">
            <v>Relich,Danny</v>
          </cell>
          <cell r="H103">
            <v>845313</v>
          </cell>
          <cell r="P103">
            <v>50</v>
          </cell>
          <cell r="Q103">
            <v>48</v>
          </cell>
          <cell r="R103">
            <v>45</v>
          </cell>
          <cell r="S103">
            <v>46</v>
          </cell>
          <cell r="T103">
            <v>189</v>
          </cell>
          <cell r="U103" t="str">
            <v>Yes</v>
          </cell>
          <cell r="W103">
            <v>1</v>
          </cell>
          <cell r="X103">
            <v>1</v>
          </cell>
          <cell r="Y103">
            <v>1</v>
          </cell>
          <cell r="Z103">
            <v>1</v>
          </cell>
        </row>
        <row r="104">
          <cell r="A104" t="str">
            <v>AM NON-OPS</v>
          </cell>
          <cell r="B104" t="str">
            <v>Hubert,Oded N</v>
          </cell>
          <cell r="C104" t="str">
            <v>Hubert,Oded N</v>
          </cell>
          <cell r="D104" t="str">
            <v>NTW STRATEGY</v>
          </cell>
          <cell r="E104">
            <v>4335</v>
          </cell>
          <cell r="F104" t="str">
            <v>HUBERT Oded</v>
          </cell>
          <cell r="G104" t="str">
            <v>Northey,Sandra</v>
          </cell>
          <cell r="H104">
            <v>995862</v>
          </cell>
          <cell r="P104">
            <v>35</v>
          </cell>
          <cell r="Q104">
            <v>35</v>
          </cell>
          <cell r="R104">
            <v>35</v>
          </cell>
          <cell r="S104">
            <v>35</v>
          </cell>
          <cell r="T104">
            <v>140</v>
          </cell>
          <cell r="U104" t="str">
            <v>Yes</v>
          </cell>
          <cell r="W104">
            <v>1</v>
          </cell>
          <cell r="X104">
            <v>1</v>
          </cell>
          <cell r="Y104">
            <v>1</v>
          </cell>
          <cell r="Z104">
            <v>1</v>
          </cell>
        </row>
        <row r="105">
          <cell r="A105" t="str">
            <v>AM NON-OPS</v>
          </cell>
          <cell r="B105" t="str">
            <v>Hubert,Oded N</v>
          </cell>
          <cell r="C105" t="str">
            <v>Penstone,Mike</v>
          </cell>
          <cell r="D105" t="str">
            <v>BUS INTGRTN</v>
          </cell>
          <cell r="E105">
            <v>7085</v>
          </cell>
          <cell r="F105" t="str">
            <v>GLOVEN Marvin</v>
          </cell>
          <cell r="G105" t="str">
            <v>Venutolo,Vito</v>
          </cell>
          <cell r="H105">
            <v>492940</v>
          </cell>
          <cell r="P105">
            <v>35</v>
          </cell>
          <cell r="Q105">
            <v>35</v>
          </cell>
          <cell r="R105">
            <v>35</v>
          </cell>
          <cell r="S105">
            <v>35</v>
          </cell>
          <cell r="T105">
            <v>140</v>
          </cell>
          <cell r="U105" t="str">
            <v>Yes</v>
          </cell>
          <cell r="W105">
            <v>1</v>
          </cell>
          <cell r="X105">
            <v>1</v>
          </cell>
          <cell r="Y105">
            <v>1</v>
          </cell>
          <cell r="Z105">
            <v>1</v>
          </cell>
        </row>
        <row r="106">
          <cell r="A106" t="str">
            <v>AM NON-OPS</v>
          </cell>
          <cell r="B106" t="str">
            <v>Hubert,Oded N</v>
          </cell>
          <cell r="C106" t="str">
            <v>Penstone,Mike</v>
          </cell>
          <cell r="D106" t="str">
            <v>NTW STRATEGY</v>
          </cell>
          <cell r="E106">
            <v>4184</v>
          </cell>
          <cell r="F106" t="str">
            <v>HUBERT Oded</v>
          </cell>
          <cell r="G106" t="str">
            <v>Salt,Ron</v>
          </cell>
          <cell r="H106">
            <v>31073</v>
          </cell>
          <cell r="P106">
            <v>40</v>
          </cell>
          <cell r="Q106">
            <v>40</v>
          </cell>
          <cell r="R106">
            <v>40</v>
          </cell>
          <cell r="S106">
            <v>40</v>
          </cell>
          <cell r="T106">
            <v>160</v>
          </cell>
          <cell r="U106" t="str">
            <v>Yes</v>
          </cell>
          <cell r="W106">
            <v>1</v>
          </cell>
          <cell r="X106">
            <v>1</v>
          </cell>
          <cell r="Y106">
            <v>1</v>
          </cell>
          <cell r="Z106">
            <v>1</v>
          </cell>
        </row>
        <row r="107">
          <cell r="A107" t="str">
            <v>AM NON-OPS</v>
          </cell>
          <cell r="B107" t="str">
            <v>Hubert,Oded N</v>
          </cell>
          <cell r="C107" t="str">
            <v>Penstone,Mike</v>
          </cell>
          <cell r="D107" t="str">
            <v>NTW STRATEGY</v>
          </cell>
          <cell r="E107">
            <v>4363</v>
          </cell>
          <cell r="F107" t="str">
            <v>HUBERT Oded</v>
          </cell>
          <cell r="G107" t="str">
            <v>Au,Michael</v>
          </cell>
          <cell r="H107">
            <v>54691</v>
          </cell>
          <cell r="P107">
            <v>35</v>
          </cell>
          <cell r="Q107">
            <v>35</v>
          </cell>
          <cell r="R107">
            <v>35</v>
          </cell>
          <cell r="S107">
            <v>35</v>
          </cell>
          <cell r="T107">
            <v>140</v>
          </cell>
          <cell r="U107" t="str">
            <v>Yes</v>
          </cell>
          <cell r="W107">
            <v>1</v>
          </cell>
          <cell r="X107">
            <v>1</v>
          </cell>
          <cell r="Y107">
            <v>1</v>
          </cell>
          <cell r="Z107">
            <v>1</v>
          </cell>
        </row>
        <row r="108">
          <cell r="A108" t="str">
            <v>AM NON-OPS</v>
          </cell>
          <cell r="B108" t="str">
            <v>Hubert,Oded N</v>
          </cell>
          <cell r="C108" t="str">
            <v>Penstone,Mike</v>
          </cell>
          <cell r="D108" t="str">
            <v>NTW STRATEGY</v>
          </cell>
          <cell r="E108">
            <v>4184</v>
          </cell>
          <cell r="F108" t="str">
            <v>HUBERT Oded</v>
          </cell>
          <cell r="G108" t="str">
            <v>Garg,Ajay</v>
          </cell>
          <cell r="H108">
            <v>178345</v>
          </cell>
          <cell r="P108">
            <v>35</v>
          </cell>
          <cell r="Q108">
            <v>40.5</v>
          </cell>
          <cell r="R108">
            <v>36</v>
          </cell>
          <cell r="S108">
            <v>37</v>
          </cell>
          <cell r="T108">
            <v>148.5</v>
          </cell>
          <cell r="U108" t="str">
            <v>Yes</v>
          </cell>
          <cell r="W108">
            <v>1</v>
          </cell>
          <cell r="X108">
            <v>1</v>
          </cell>
          <cell r="Y108">
            <v>1</v>
          </cell>
          <cell r="Z108">
            <v>1</v>
          </cell>
        </row>
        <row r="109">
          <cell r="A109" t="str">
            <v>AM NON-OPS</v>
          </cell>
          <cell r="B109" t="str">
            <v>Hubert,Oded N</v>
          </cell>
          <cell r="C109" t="str">
            <v>Penstone,Mike</v>
          </cell>
          <cell r="D109" t="str">
            <v>NTW STRATEGY</v>
          </cell>
          <cell r="E109">
            <v>4184</v>
          </cell>
          <cell r="F109" t="str">
            <v>HUBERT Oded</v>
          </cell>
          <cell r="G109" t="str">
            <v>Khanna,Madhav</v>
          </cell>
          <cell r="H109">
            <v>182583</v>
          </cell>
          <cell r="V109" t="str">
            <v>No</v>
          </cell>
          <cell r="W109">
            <v>0</v>
          </cell>
          <cell r="X109">
            <v>0</v>
          </cell>
          <cell r="Y109">
            <v>0</v>
          </cell>
          <cell r="Z109">
            <v>0</v>
          </cell>
        </row>
        <row r="110">
          <cell r="A110" t="str">
            <v>AM NON-OPS</v>
          </cell>
          <cell r="B110" t="str">
            <v>Hubert,Oded N</v>
          </cell>
          <cell r="C110" t="str">
            <v>Penstone,Mike</v>
          </cell>
          <cell r="D110" t="str">
            <v>NTW STRATEGY</v>
          </cell>
          <cell r="E110">
            <v>4363</v>
          </cell>
          <cell r="F110" t="str">
            <v>HUBERT Oded</v>
          </cell>
          <cell r="G110" t="str">
            <v>Chui,Vicky</v>
          </cell>
          <cell r="H110">
            <v>182995</v>
          </cell>
          <cell r="P110">
            <v>35</v>
          </cell>
          <cell r="Q110">
            <v>35</v>
          </cell>
          <cell r="R110">
            <v>35</v>
          </cell>
          <cell r="S110">
            <v>35</v>
          </cell>
          <cell r="T110">
            <v>140</v>
          </cell>
          <cell r="U110" t="str">
            <v>Yes</v>
          </cell>
          <cell r="W110">
            <v>1</v>
          </cell>
          <cell r="X110">
            <v>1</v>
          </cell>
          <cell r="Y110">
            <v>1</v>
          </cell>
          <cell r="Z110">
            <v>1</v>
          </cell>
        </row>
        <row r="111">
          <cell r="A111" t="str">
            <v>AM NON-OPS</v>
          </cell>
          <cell r="B111" t="str">
            <v>Hubert,Oded N</v>
          </cell>
          <cell r="C111" t="str">
            <v>Penstone,Mike</v>
          </cell>
          <cell r="D111" t="str">
            <v>NTW STRATEGY</v>
          </cell>
          <cell r="E111">
            <v>4184</v>
          </cell>
          <cell r="G111" t="str">
            <v>Bobal,Sachna</v>
          </cell>
          <cell r="H111">
            <v>183046</v>
          </cell>
          <cell r="V111" t="str">
            <v>No</v>
          </cell>
          <cell r="W111">
            <v>0</v>
          </cell>
          <cell r="X111">
            <v>0</v>
          </cell>
          <cell r="Y111">
            <v>0</v>
          </cell>
          <cell r="Z111">
            <v>0</v>
          </cell>
        </row>
        <row r="112">
          <cell r="A112" t="str">
            <v>AM NON-OPS</v>
          </cell>
          <cell r="B112" t="str">
            <v>Hubert,Oded N</v>
          </cell>
          <cell r="C112" t="str">
            <v>Penstone,Mike</v>
          </cell>
          <cell r="D112" t="str">
            <v>NTW STRATEGY</v>
          </cell>
          <cell r="E112">
            <v>4363</v>
          </cell>
          <cell r="F112" t="str">
            <v>HUBERT Oded</v>
          </cell>
          <cell r="G112" t="str">
            <v>Sperou,George</v>
          </cell>
          <cell r="H112">
            <v>225372</v>
          </cell>
          <cell r="P112">
            <v>35</v>
          </cell>
          <cell r="Q112">
            <v>35</v>
          </cell>
          <cell r="R112">
            <v>35</v>
          </cell>
          <cell r="S112">
            <v>35</v>
          </cell>
          <cell r="T112">
            <v>140</v>
          </cell>
          <cell r="U112" t="str">
            <v>Yes</v>
          </cell>
          <cell r="W112">
            <v>1</v>
          </cell>
          <cell r="X112">
            <v>1</v>
          </cell>
          <cell r="Y112">
            <v>1</v>
          </cell>
          <cell r="Z112">
            <v>1</v>
          </cell>
        </row>
        <row r="113">
          <cell r="A113" t="str">
            <v>AM NON-OPS</v>
          </cell>
          <cell r="B113" t="str">
            <v>Hubert,Oded N</v>
          </cell>
          <cell r="C113" t="str">
            <v>Penstone,Mike</v>
          </cell>
          <cell r="D113" t="str">
            <v>NTW STRATEGY</v>
          </cell>
          <cell r="E113">
            <v>4184</v>
          </cell>
          <cell r="F113" t="str">
            <v>HUBERT Oded</v>
          </cell>
          <cell r="G113" t="str">
            <v>Ciufo,John</v>
          </cell>
          <cell r="H113">
            <v>298501</v>
          </cell>
          <cell r="P113">
            <v>35</v>
          </cell>
          <cell r="Q113">
            <v>35</v>
          </cell>
          <cell r="R113">
            <v>35</v>
          </cell>
          <cell r="S113">
            <v>0</v>
          </cell>
          <cell r="T113">
            <v>105</v>
          </cell>
          <cell r="U113" t="str">
            <v>Yes</v>
          </cell>
          <cell r="W113">
            <v>1</v>
          </cell>
          <cell r="X113">
            <v>1</v>
          </cell>
          <cell r="Y113">
            <v>1</v>
          </cell>
          <cell r="Z113">
            <v>0</v>
          </cell>
        </row>
        <row r="114">
          <cell r="A114" t="str">
            <v>AM NON-OPS</v>
          </cell>
          <cell r="B114" t="str">
            <v>Hubert,Oded N</v>
          </cell>
          <cell r="C114" t="str">
            <v>Penstone,Mike</v>
          </cell>
          <cell r="D114" t="str">
            <v>NTW STRATEGY</v>
          </cell>
          <cell r="E114">
            <v>4363</v>
          </cell>
          <cell r="F114" t="str">
            <v>HUBERT Oded</v>
          </cell>
          <cell r="G114" t="str">
            <v>Jesus,Bruno</v>
          </cell>
          <cell r="H114">
            <v>355992</v>
          </cell>
          <cell r="P114">
            <v>35</v>
          </cell>
          <cell r="Q114">
            <v>35</v>
          </cell>
          <cell r="R114">
            <v>35</v>
          </cell>
          <cell r="S114">
            <v>35</v>
          </cell>
          <cell r="T114">
            <v>140</v>
          </cell>
          <cell r="U114" t="str">
            <v>Yes</v>
          </cell>
          <cell r="W114">
            <v>1</v>
          </cell>
          <cell r="X114">
            <v>1</v>
          </cell>
          <cell r="Y114">
            <v>1</v>
          </cell>
          <cell r="Z114">
            <v>1</v>
          </cell>
        </row>
        <row r="115">
          <cell r="A115" t="str">
            <v>AM NON-OPS</v>
          </cell>
          <cell r="B115" t="str">
            <v>Hubert,Oded N</v>
          </cell>
          <cell r="C115" t="str">
            <v>Penstone,Mike</v>
          </cell>
          <cell r="D115" t="str">
            <v>NTW STRATEGY</v>
          </cell>
          <cell r="E115">
            <v>4363</v>
          </cell>
          <cell r="F115" t="str">
            <v>HUBERT Oded</v>
          </cell>
          <cell r="G115" t="str">
            <v>Dougan,Ken</v>
          </cell>
          <cell r="H115">
            <v>407435</v>
          </cell>
          <cell r="P115">
            <v>35</v>
          </cell>
          <cell r="Q115">
            <v>35</v>
          </cell>
          <cell r="R115">
            <v>35</v>
          </cell>
          <cell r="S115">
            <v>35</v>
          </cell>
          <cell r="T115">
            <v>140</v>
          </cell>
          <cell r="U115" t="str">
            <v>Yes</v>
          </cell>
          <cell r="W115">
            <v>1</v>
          </cell>
          <cell r="X115">
            <v>1</v>
          </cell>
          <cell r="Y115">
            <v>1</v>
          </cell>
          <cell r="Z115">
            <v>1</v>
          </cell>
        </row>
        <row r="116">
          <cell r="A116" t="str">
            <v>AM NON-OPS</v>
          </cell>
          <cell r="B116" t="str">
            <v>Hubert,Oded N</v>
          </cell>
          <cell r="C116" t="str">
            <v>Penstone,Mike</v>
          </cell>
          <cell r="D116" t="str">
            <v>NTW STRATEGY</v>
          </cell>
          <cell r="E116">
            <v>4363</v>
          </cell>
          <cell r="F116" t="str">
            <v>HUBERT Oded</v>
          </cell>
          <cell r="G116" t="str">
            <v>Lee,L.</v>
          </cell>
          <cell r="H116">
            <v>441483</v>
          </cell>
          <cell r="P116">
            <v>35</v>
          </cell>
          <cell r="Q116">
            <v>35</v>
          </cell>
          <cell r="R116">
            <v>35</v>
          </cell>
          <cell r="S116">
            <v>35</v>
          </cell>
          <cell r="T116">
            <v>140</v>
          </cell>
          <cell r="U116" t="str">
            <v>Yes</v>
          </cell>
          <cell r="W116">
            <v>1</v>
          </cell>
          <cell r="X116">
            <v>1</v>
          </cell>
          <cell r="Y116">
            <v>1</v>
          </cell>
          <cell r="Z116">
            <v>1</v>
          </cell>
        </row>
        <row r="117">
          <cell r="A117" t="str">
            <v>AM NON-OPS</v>
          </cell>
          <cell r="B117" t="str">
            <v>Hubert,Oded N</v>
          </cell>
          <cell r="C117" t="str">
            <v>Penstone,Mike</v>
          </cell>
          <cell r="D117" t="str">
            <v>NTW STRATEGY</v>
          </cell>
          <cell r="E117">
            <v>4184</v>
          </cell>
          <cell r="G117" t="str">
            <v>Bell,Michael D.</v>
          </cell>
          <cell r="H117">
            <v>458500</v>
          </cell>
          <cell r="P117">
            <v>35</v>
          </cell>
          <cell r="Q117">
            <v>35</v>
          </cell>
          <cell r="R117">
            <v>35</v>
          </cell>
          <cell r="S117">
            <v>35</v>
          </cell>
          <cell r="T117">
            <v>140</v>
          </cell>
          <cell r="U117" t="str">
            <v>Yes</v>
          </cell>
          <cell r="W117">
            <v>1</v>
          </cell>
          <cell r="X117">
            <v>1</v>
          </cell>
          <cell r="Y117">
            <v>1</v>
          </cell>
          <cell r="Z117">
            <v>1</v>
          </cell>
        </row>
        <row r="118">
          <cell r="A118" t="str">
            <v>AM NON-OPS</v>
          </cell>
          <cell r="B118" t="str">
            <v>Hubert,Oded N</v>
          </cell>
          <cell r="C118" t="str">
            <v>Penstone,Mike</v>
          </cell>
          <cell r="D118" t="str">
            <v>NTW STRATEGY</v>
          </cell>
          <cell r="E118">
            <v>4184</v>
          </cell>
          <cell r="F118" t="str">
            <v>HUBERT Oded</v>
          </cell>
          <cell r="G118" t="str">
            <v>Watt,George</v>
          </cell>
          <cell r="H118">
            <v>486780</v>
          </cell>
          <cell r="P118">
            <v>35</v>
          </cell>
          <cell r="Q118">
            <v>38</v>
          </cell>
          <cell r="R118">
            <v>38</v>
          </cell>
          <cell r="S118">
            <v>38</v>
          </cell>
          <cell r="T118">
            <v>149</v>
          </cell>
          <cell r="U118" t="str">
            <v>Yes</v>
          </cell>
          <cell r="W118">
            <v>1</v>
          </cell>
          <cell r="X118">
            <v>1</v>
          </cell>
          <cell r="Y118">
            <v>1</v>
          </cell>
          <cell r="Z118">
            <v>1</v>
          </cell>
        </row>
        <row r="119">
          <cell r="A119" t="str">
            <v>AM NON-OPS</v>
          </cell>
          <cell r="B119" t="str">
            <v>Hubert,Oded N</v>
          </cell>
          <cell r="C119" t="str">
            <v>Penstone,Mike</v>
          </cell>
          <cell r="D119" t="str">
            <v>NTW STRATEGY</v>
          </cell>
          <cell r="E119">
            <v>4184</v>
          </cell>
          <cell r="F119" t="str">
            <v>HUBERT Oded</v>
          </cell>
          <cell r="G119" t="str">
            <v>Kiguel,David</v>
          </cell>
          <cell r="H119">
            <v>499485</v>
          </cell>
          <cell r="P119">
            <v>35</v>
          </cell>
          <cell r="Q119">
            <v>35</v>
          </cell>
          <cell r="R119">
            <v>35</v>
          </cell>
          <cell r="S119">
            <v>35</v>
          </cell>
          <cell r="T119">
            <v>140</v>
          </cell>
          <cell r="U119" t="str">
            <v>Yes</v>
          </cell>
          <cell r="W119">
            <v>1</v>
          </cell>
          <cell r="X119">
            <v>1</v>
          </cell>
          <cell r="Y119">
            <v>1</v>
          </cell>
          <cell r="Z119">
            <v>1</v>
          </cell>
        </row>
        <row r="120">
          <cell r="A120" t="str">
            <v>AM NON-OPS</v>
          </cell>
          <cell r="B120" t="str">
            <v>Hubert,Oded N</v>
          </cell>
          <cell r="C120" t="str">
            <v>Penstone,Mike</v>
          </cell>
          <cell r="D120" t="str">
            <v>NTW STRATEGY</v>
          </cell>
          <cell r="E120">
            <v>4184</v>
          </cell>
          <cell r="F120" t="str">
            <v>HUBERT Oded</v>
          </cell>
          <cell r="G120" t="str">
            <v>Rolston,Kevin</v>
          </cell>
          <cell r="H120">
            <v>500122</v>
          </cell>
          <cell r="P120">
            <v>35</v>
          </cell>
          <cell r="Q120">
            <v>35</v>
          </cell>
          <cell r="R120">
            <v>35</v>
          </cell>
          <cell r="S120">
            <v>0</v>
          </cell>
          <cell r="T120">
            <v>105</v>
          </cell>
          <cell r="U120" t="str">
            <v>Yes</v>
          </cell>
          <cell r="W120">
            <v>1</v>
          </cell>
          <cell r="X120">
            <v>1</v>
          </cell>
          <cell r="Y120">
            <v>1</v>
          </cell>
          <cell r="Z120">
            <v>0</v>
          </cell>
        </row>
        <row r="121">
          <cell r="A121" t="str">
            <v>AM NON-OPS</v>
          </cell>
          <cell r="B121" t="str">
            <v>Hubert,Oded N</v>
          </cell>
          <cell r="C121" t="str">
            <v>Penstone,Mike</v>
          </cell>
          <cell r="D121" t="str">
            <v>NTW STRATEGY</v>
          </cell>
          <cell r="E121">
            <v>4363</v>
          </cell>
          <cell r="F121" t="str">
            <v>HUBERT Oded</v>
          </cell>
          <cell r="G121" t="str">
            <v>Sabouba,Ayesha</v>
          </cell>
          <cell r="H121">
            <v>542570</v>
          </cell>
          <cell r="V121" t="str">
            <v>No</v>
          </cell>
          <cell r="W121">
            <v>0</v>
          </cell>
          <cell r="X121">
            <v>0</v>
          </cell>
          <cell r="Y121">
            <v>0</v>
          </cell>
          <cell r="Z121">
            <v>0</v>
          </cell>
        </row>
        <row r="122">
          <cell r="A122" t="str">
            <v>AM NON-OPS</v>
          </cell>
          <cell r="B122" t="str">
            <v>Hubert,Oded N</v>
          </cell>
          <cell r="C122" t="str">
            <v>Penstone,Mike</v>
          </cell>
          <cell r="D122" t="str">
            <v>NTW STRATEGY</v>
          </cell>
          <cell r="E122">
            <v>4363</v>
          </cell>
          <cell r="F122" t="str">
            <v>HUBERT Oded</v>
          </cell>
          <cell r="G122" t="str">
            <v>Walewski,John</v>
          </cell>
          <cell r="H122">
            <v>705950</v>
          </cell>
          <cell r="P122">
            <v>35</v>
          </cell>
          <cell r="Q122">
            <v>35</v>
          </cell>
          <cell r="R122">
            <v>35</v>
          </cell>
          <cell r="S122">
            <v>35</v>
          </cell>
          <cell r="T122">
            <v>140</v>
          </cell>
          <cell r="U122" t="str">
            <v>Yes</v>
          </cell>
          <cell r="W122">
            <v>1</v>
          </cell>
          <cell r="X122">
            <v>1</v>
          </cell>
          <cell r="Y122">
            <v>1</v>
          </cell>
          <cell r="Z122">
            <v>1</v>
          </cell>
        </row>
        <row r="123">
          <cell r="A123" t="str">
            <v>AM NON-OPS</v>
          </cell>
          <cell r="B123" t="str">
            <v>Hubert,Oded N</v>
          </cell>
          <cell r="C123" t="str">
            <v>Penstone,Mike</v>
          </cell>
          <cell r="D123" t="str">
            <v>NTW STRATEGY</v>
          </cell>
          <cell r="E123">
            <v>4184</v>
          </cell>
          <cell r="F123" t="str">
            <v>HUBERT Oded</v>
          </cell>
          <cell r="G123" t="str">
            <v>Yung,Cochrane</v>
          </cell>
          <cell r="H123">
            <v>716275</v>
          </cell>
          <cell r="P123">
            <v>35</v>
          </cell>
          <cell r="Q123">
            <v>35</v>
          </cell>
          <cell r="R123">
            <v>35</v>
          </cell>
          <cell r="S123">
            <v>35</v>
          </cell>
          <cell r="T123">
            <v>140</v>
          </cell>
          <cell r="U123" t="str">
            <v>Yes</v>
          </cell>
          <cell r="W123">
            <v>1</v>
          </cell>
          <cell r="X123">
            <v>1</v>
          </cell>
          <cell r="Y123">
            <v>1</v>
          </cell>
          <cell r="Z123">
            <v>1</v>
          </cell>
        </row>
        <row r="124">
          <cell r="A124" t="str">
            <v>AM NON-OPS</v>
          </cell>
          <cell r="B124" t="str">
            <v>Hubert,Oded N</v>
          </cell>
          <cell r="C124" t="str">
            <v>Penstone,Mike</v>
          </cell>
          <cell r="D124" t="str">
            <v>NTW STRATEGY</v>
          </cell>
          <cell r="E124">
            <v>4184</v>
          </cell>
          <cell r="F124" t="str">
            <v>HUBERT Oded</v>
          </cell>
          <cell r="G124" t="str">
            <v>Cooper,Chris</v>
          </cell>
          <cell r="H124">
            <v>970914</v>
          </cell>
          <cell r="P124">
            <v>35</v>
          </cell>
          <cell r="Q124">
            <v>35</v>
          </cell>
          <cell r="R124">
            <v>35</v>
          </cell>
          <cell r="S124">
            <v>35</v>
          </cell>
          <cell r="T124">
            <v>140</v>
          </cell>
          <cell r="U124" t="str">
            <v>Yes</v>
          </cell>
          <cell r="W124">
            <v>1</v>
          </cell>
          <cell r="X124">
            <v>1</v>
          </cell>
          <cell r="Y124">
            <v>1</v>
          </cell>
          <cell r="Z124">
            <v>1</v>
          </cell>
        </row>
        <row r="125">
          <cell r="A125" t="str">
            <v>AM NON-OPS</v>
          </cell>
          <cell r="B125" t="str">
            <v>Hubert,Oded N</v>
          </cell>
          <cell r="C125" t="str">
            <v>Relich,Danny</v>
          </cell>
          <cell r="D125" t="str">
            <v>NTW STRATEGY</v>
          </cell>
          <cell r="E125">
            <v>7244</v>
          </cell>
          <cell r="F125" t="str">
            <v>HUBERT Oded</v>
          </cell>
          <cell r="G125" t="str">
            <v>Berto,Lea</v>
          </cell>
          <cell r="H125">
            <v>151186</v>
          </cell>
          <cell r="P125">
            <v>35</v>
          </cell>
          <cell r="Q125">
            <v>35</v>
          </cell>
          <cell r="R125">
            <v>35</v>
          </cell>
          <cell r="S125">
            <v>35</v>
          </cell>
          <cell r="T125">
            <v>140</v>
          </cell>
          <cell r="U125" t="str">
            <v>Yes</v>
          </cell>
          <cell r="W125">
            <v>1</v>
          </cell>
          <cell r="X125">
            <v>1</v>
          </cell>
          <cell r="Y125">
            <v>1</v>
          </cell>
          <cell r="Z125">
            <v>1</v>
          </cell>
        </row>
        <row r="126">
          <cell r="A126" t="str">
            <v>AM NON-OPS</v>
          </cell>
          <cell r="B126" t="str">
            <v>Hubert,Oded N</v>
          </cell>
          <cell r="C126" t="str">
            <v>Relich,Danny</v>
          </cell>
          <cell r="D126" t="str">
            <v>NTW STRATEGY</v>
          </cell>
          <cell r="E126">
            <v>7244</v>
          </cell>
          <cell r="F126" t="str">
            <v>HUBERT Oded</v>
          </cell>
          <cell r="G126" t="str">
            <v>Ware,Kriston</v>
          </cell>
          <cell r="H126">
            <v>178986</v>
          </cell>
          <cell r="P126">
            <v>0</v>
          </cell>
          <cell r="Q126">
            <v>35</v>
          </cell>
          <cell r="R126">
            <v>37.5</v>
          </cell>
          <cell r="S126">
            <v>30</v>
          </cell>
          <cell r="T126">
            <v>102.5</v>
          </cell>
          <cell r="U126" t="str">
            <v>Yes</v>
          </cell>
          <cell r="W126">
            <v>0</v>
          </cell>
          <cell r="X126">
            <v>1</v>
          </cell>
          <cell r="Y126">
            <v>1</v>
          </cell>
          <cell r="Z126">
            <v>1</v>
          </cell>
        </row>
        <row r="127">
          <cell r="A127" t="str">
            <v>AM NON-OPS</v>
          </cell>
          <cell r="B127" t="str">
            <v>Hubert,Oded N</v>
          </cell>
          <cell r="C127" t="str">
            <v>Relich,Danny</v>
          </cell>
          <cell r="D127" t="str">
            <v>NTW STRATEGY</v>
          </cell>
          <cell r="E127">
            <v>7244</v>
          </cell>
          <cell r="F127" t="str">
            <v>HUBERT Oded</v>
          </cell>
          <cell r="G127" t="str">
            <v>Bracken,Brenda</v>
          </cell>
          <cell r="H127">
            <v>214053</v>
          </cell>
          <cell r="P127">
            <v>35</v>
          </cell>
          <cell r="Q127">
            <v>35</v>
          </cell>
          <cell r="R127">
            <v>35</v>
          </cell>
          <cell r="S127">
            <v>35</v>
          </cell>
          <cell r="T127">
            <v>140</v>
          </cell>
          <cell r="U127" t="str">
            <v>Yes</v>
          </cell>
          <cell r="W127">
            <v>1</v>
          </cell>
          <cell r="X127">
            <v>1</v>
          </cell>
          <cell r="Y127">
            <v>1</v>
          </cell>
          <cell r="Z127">
            <v>1</v>
          </cell>
        </row>
        <row r="128">
          <cell r="A128" t="str">
            <v>AM NON-OPS</v>
          </cell>
          <cell r="B128" t="str">
            <v>Hubert,Oded N</v>
          </cell>
          <cell r="C128" t="str">
            <v>Relich,Danny</v>
          </cell>
          <cell r="D128" t="str">
            <v>NTW STRATEGY</v>
          </cell>
          <cell r="E128">
            <v>7244</v>
          </cell>
          <cell r="G128" t="str">
            <v>Byck Johnston,Michelle</v>
          </cell>
          <cell r="H128">
            <v>357623</v>
          </cell>
          <cell r="P128">
            <v>35</v>
          </cell>
          <cell r="Q128">
            <v>35</v>
          </cell>
          <cell r="R128">
            <v>39</v>
          </cell>
          <cell r="S128">
            <v>39</v>
          </cell>
          <cell r="T128">
            <v>148</v>
          </cell>
          <cell r="U128" t="str">
            <v>Yes</v>
          </cell>
          <cell r="W128">
            <v>1</v>
          </cell>
          <cell r="X128">
            <v>1</v>
          </cell>
          <cell r="Y128">
            <v>1</v>
          </cell>
          <cell r="Z128">
            <v>1</v>
          </cell>
        </row>
        <row r="129">
          <cell r="A129" t="str">
            <v>AM NON-OPS</v>
          </cell>
          <cell r="B129" t="str">
            <v>Hubert,Oded N</v>
          </cell>
          <cell r="C129" t="str">
            <v>Relich,Danny</v>
          </cell>
          <cell r="D129" t="str">
            <v>NTW STRATEGY</v>
          </cell>
          <cell r="E129">
            <v>7244</v>
          </cell>
          <cell r="F129" t="str">
            <v>HUBERT Oded</v>
          </cell>
          <cell r="G129" t="str">
            <v>Jurasek,Laura</v>
          </cell>
          <cell r="H129">
            <v>496293</v>
          </cell>
          <cell r="P129">
            <v>35</v>
          </cell>
          <cell r="Q129">
            <v>35</v>
          </cell>
          <cell r="R129">
            <v>35</v>
          </cell>
          <cell r="S129">
            <v>35</v>
          </cell>
          <cell r="T129">
            <v>140</v>
          </cell>
          <cell r="U129" t="str">
            <v>Yes</v>
          </cell>
          <cell r="W129">
            <v>1</v>
          </cell>
          <cell r="X129">
            <v>1</v>
          </cell>
          <cell r="Y129">
            <v>1</v>
          </cell>
          <cell r="Z129">
            <v>1</v>
          </cell>
        </row>
        <row r="130">
          <cell r="A130" t="str">
            <v>AM NON-OPS</v>
          </cell>
          <cell r="B130" t="str">
            <v>Hubert,Oded N</v>
          </cell>
          <cell r="C130" t="str">
            <v>Relich,Danny</v>
          </cell>
          <cell r="D130" t="str">
            <v>NTW STRATEGY</v>
          </cell>
          <cell r="E130">
            <v>7244</v>
          </cell>
          <cell r="F130" t="str">
            <v>HUBERT Oded</v>
          </cell>
          <cell r="G130" t="str">
            <v>Kingsley,Kelly</v>
          </cell>
          <cell r="H130">
            <v>620984</v>
          </cell>
          <cell r="P130">
            <v>37.5</v>
          </cell>
          <cell r="Q130">
            <v>35</v>
          </cell>
          <cell r="R130">
            <v>39.5</v>
          </cell>
          <cell r="S130">
            <v>38.5</v>
          </cell>
          <cell r="T130">
            <v>150.5</v>
          </cell>
          <cell r="U130" t="str">
            <v>Yes</v>
          </cell>
          <cell r="W130">
            <v>1</v>
          </cell>
          <cell r="X130">
            <v>1</v>
          </cell>
          <cell r="Y130">
            <v>1</v>
          </cell>
          <cell r="Z130">
            <v>1</v>
          </cell>
        </row>
        <row r="131">
          <cell r="A131" t="str">
            <v>AM NON-OPS</v>
          </cell>
          <cell r="B131" t="str">
            <v>Marcello,Carmine</v>
          </cell>
          <cell r="D131" t="str">
            <v>SYSTEM DEV</v>
          </cell>
          <cell r="E131">
            <v>4189</v>
          </cell>
          <cell r="G131" t="str">
            <v>Nazim Nematullah</v>
          </cell>
          <cell r="H131" t="str">
            <v>e01030</v>
          </cell>
          <cell r="P131">
            <v>37.5</v>
          </cell>
          <cell r="Q131">
            <v>37.5</v>
          </cell>
          <cell r="R131">
            <v>37.5</v>
          </cell>
          <cell r="S131">
            <v>37.5</v>
          </cell>
          <cell r="T131">
            <v>150</v>
          </cell>
          <cell r="U131" t="str">
            <v>Yes</v>
          </cell>
          <cell r="W131">
            <v>1</v>
          </cell>
          <cell r="X131">
            <v>1</v>
          </cell>
          <cell r="Y131">
            <v>1</v>
          </cell>
          <cell r="Z131">
            <v>1</v>
          </cell>
        </row>
        <row r="132">
          <cell r="A132" t="str">
            <v>AM NON-OPS</v>
          </cell>
          <cell r="B132" t="str">
            <v>Marcello,Carmine</v>
          </cell>
          <cell r="C132" t="str">
            <v>Barrie,Dave</v>
          </cell>
          <cell r="D132" t="str">
            <v>SYSTEM DEV</v>
          </cell>
          <cell r="E132">
            <v>7981</v>
          </cell>
          <cell r="F132" t="str">
            <v>CARLETON George</v>
          </cell>
          <cell r="G132" t="str">
            <v>Marcello,Carmine</v>
          </cell>
          <cell r="H132">
            <v>360521</v>
          </cell>
          <cell r="V132" t="str">
            <v>No</v>
          </cell>
          <cell r="W132">
            <v>0</v>
          </cell>
          <cell r="X132">
            <v>0</v>
          </cell>
          <cell r="Y132">
            <v>0</v>
          </cell>
          <cell r="Z132">
            <v>0</v>
          </cell>
        </row>
        <row r="133">
          <cell r="A133" t="str">
            <v>AM NON-OPS</v>
          </cell>
          <cell r="B133" t="str">
            <v>Marcello,Carmine</v>
          </cell>
          <cell r="C133" t="str">
            <v>Harris,Neil</v>
          </cell>
          <cell r="D133" t="str">
            <v>SYSTEM DEV</v>
          </cell>
          <cell r="E133">
            <v>4050</v>
          </cell>
          <cell r="F133" t="str">
            <v>Harris,Neil</v>
          </cell>
          <cell r="G133" t="str">
            <v>Cook,Paul</v>
          </cell>
          <cell r="H133">
            <v>25606</v>
          </cell>
          <cell r="P133">
            <v>35</v>
          </cell>
          <cell r="Q133">
            <v>35</v>
          </cell>
          <cell r="R133">
            <v>35</v>
          </cell>
          <cell r="S133">
            <v>35</v>
          </cell>
          <cell r="T133">
            <v>140</v>
          </cell>
          <cell r="U133" t="str">
            <v>Yes</v>
          </cell>
          <cell r="W133">
            <v>1</v>
          </cell>
          <cell r="X133">
            <v>1</v>
          </cell>
          <cell r="Y133">
            <v>1</v>
          </cell>
          <cell r="Z133">
            <v>1</v>
          </cell>
        </row>
        <row r="134">
          <cell r="A134" t="str">
            <v>AM NON-OPS</v>
          </cell>
          <cell r="B134" t="str">
            <v>Marcello,Carmine</v>
          </cell>
          <cell r="C134" t="str">
            <v>Harris,Neil</v>
          </cell>
          <cell r="D134" t="str">
            <v>SYSTEM DEV</v>
          </cell>
          <cell r="E134">
            <v>4050</v>
          </cell>
          <cell r="F134" t="str">
            <v>Harris,Neil</v>
          </cell>
          <cell r="G134" t="str">
            <v>Navo,Mo</v>
          </cell>
          <cell r="H134">
            <v>72744</v>
          </cell>
          <cell r="P134">
            <v>35</v>
          </cell>
          <cell r="Q134">
            <v>35</v>
          </cell>
          <cell r="R134">
            <v>0</v>
          </cell>
          <cell r="S134">
            <v>0</v>
          </cell>
          <cell r="T134">
            <v>70</v>
          </cell>
          <cell r="U134" t="str">
            <v>Yes</v>
          </cell>
          <cell r="W134">
            <v>1</v>
          </cell>
          <cell r="X134">
            <v>1</v>
          </cell>
          <cell r="Y134">
            <v>0</v>
          </cell>
          <cell r="Z134">
            <v>0</v>
          </cell>
        </row>
        <row r="135">
          <cell r="A135" t="str">
            <v>AM NON-OPS</v>
          </cell>
          <cell r="B135" t="str">
            <v>Marcello,Carmine</v>
          </cell>
          <cell r="C135" t="str">
            <v>Harris,Neil</v>
          </cell>
          <cell r="D135" t="str">
            <v>SYSTEM DEV</v>
          </cell>
          <cell r="E135">
            <v>4050</v>
          </cell>
          <cell r="F135" t="str">
            <v>Harris,Neil</v>
          </cell>
          <cell r="G135" t="str">
            <v>Sava,Maria-Cristina</v>
          </cell>
          <cell r="H135">
            <v>179828</v>
          </cell>
          <cell r="P135">
            <v>35</v>
          </cell>
          <cell r="Q135">
            <v>35</v>
          </cell>
          <cell r="R135">
            <v>35</v>
          </cell>
          <cell r="S135">
            <v>35</v>
          </cell>
          <cell r="T135">
            <v>140</v>
          </cell>
          <cell r="U135" t="str">
            <v>Yes</v>
          </cell>
          <cell r="W135">
            <v>1</v>
          </cell>
          <cell r="X135">
            <v>1</v>
          </cell>
          <cell r="Y135">
            <v>1</v>
          </cell>
          <cell r="Z135">
            <v>1</v>
          </cell>
        </row>
        <row r="136">
          <cell r="A136" t="str">
            <v>AM NON-OPS</v>
          </cell>
          <cell r="B136" t="str">
            <v>Marcello,Carmine</v>
          </cell>
          <cell r="C136" t="str">
            <v>Harris,Neil</v>
          </cell>
          <cell r="D136" t="str">
            <v>SYSTEM DEV</v>
          </cell>
          <cell r="E136">
            <v>4050</v>
          </cell>
          <cell r="F136" t="str">
            <v>Harris,Neil</v>
          </cell>
          <cell r="G136" t="str">
            <v>Ghai,Raj</v>
          </cell>
          <cell r="H136">
            <v>179844</v>
          </cell>
          <cell r="P136">
            <v>40.25</v>
          </cell>
          <cell r="Q136">
            <v>39</v>
          </cell>
          <cell r="R136">
            <v>43</v>
          </cell>
          <cell r="S136">
            <v>39.75</v>
          </cell>
          <cell r="T136">
            <v>162</v>
          </cell>
          <cell r="U136" t="str">
            <v>Yes</v>
          </cell>
          <cell r="W136">
            <v>1</v>
          </cell>
          <cell r="X136">
            <v>1</v>
          </cell>
          <cell r="Y136">
            <v>1</v>
          </cell>
          <cell r="Z136">
            <v>1</v>
          </cell>
        </row>
        <row r="137">
          <cell r="A137" t="str">
            <v>AM NON-OPS</v>
          </cell>
          <cell r="B137" t="str">
            <v>Marcello,Carmine</v>
          </cell>
          <cell r="C137" t="str">
            <v>Harris,Neil</v>
          </cell>
          <cell r="D137" t="str">
            <v>SYSTEM DEV</v>
          </cell>
          <cell r="E137">
            <v>4050</v>
          </cell>
          <cell r="F137" t="str">
            <v>Harris,Neil</v>
          </cell>
          <cell r="G137" t="str">
            <v>Roach,Cliff</v>
          </cell>
          <cell r="H137">
            <v>224392</v>
          </cell>
          <cell r="P137">
            <v>42</v>
          </cell>
          <cell r="Q137">
            <v>39</v>
          </cell>
          <cell r="R137">
            <v>40.5</v>
          </cell>
          <cell r="S137">
            <v>0</v>
          </cell>
          <cell r="T137">
            <v>121.5</v>
          </cell>
          <cell r="U137" t="str">
            <v>Yes</v>
          </cell>
          <cell r="W137">
            <v>1</v>
          </cell>
          <cell r="X137">
            <v>1</v>
          </cell>
          <cell r="Y137">
            <v>1</v>
          </cell>
          <cell r="Z137">
            <v>0</v>
          </cell>
        </row>
        <row r="138">
          <cell r="A138" t="str">
            <v>AM NON-OPS</v>
          </cell>
          <cell r="B138" t="str">
            <v>Marcello,Carmine</v>
          </cell>
          <cell r="C138" t="str">
            <v>Harris,Neil</v>
          </cell>
          <cell r="D138" t="str">
            <v>SYSTEM DEV</v>
          </cell>
          <cell r="E138">
            <v>4050</v>
          </cell>
          <cell r="F138" t="str">
            <v>Harris,Neil</v>
          </cell>
          <cell r="G138" t="str">
            <v>Bahra,Devinder</v>
          </cell>
          <cell r="H138">
            <v>594265</v>
          </cell>
          <cell r="P138">
            <v>35</v>
          </cell>
          <cell r="Q138">
            <v>40</v>
          </cell>
          <cell r="R138">
            <v>40</v>
          </cell>
          <cell r="S138">
            <v>40</v>
          </cell>
          <cell r="T138">
            <v>155</v>
          </cell>
          <cell r="U138" t="str">
            <v>Yes</v>
          </cell>
          <cell r="W138">
            <v>1</v>
          </cell>
          <cell r="X138">
            <v>1</v>
          </cell>
          <cell r="Y138">
            <v>1</v>
          </cell>
          <cell r="Z138">
            <v>1</v>
          </cell>
        </row>
        <row r="139">
          <cell r="A139" t="str">
            <v>AM NON-OPS</v>
          </cell>
          <cell r="B139" t="str">
            <v>Marcello,Carmine</v>
          </cell>
          <cell r="C139" t="str">
            <v>Harris,Neil</v>
          </cell>
          <cell r="D139" t="str">
            <v>SYSTEM DEV</v>
          </cell>
          <cell r="E139">
            <v>4050</v>
          </cell>
          <cell r="F139" t="str">
            <v>Harris,Neil</v>
          </cell>
          <cell r="G139" t="str">
            <v>Christophi,Chris</v>
          </cell>
          <cell r="H139">
            <v>604891</v>
          </cell>
          <cell r="P139">
            <v>35</v>
          </cell>
          <cell r="Q139">
            <v>35</v>
          </cell>
          <cell r="R139">
            <v>35</v>
          </cell>
          <cell r="S139">
            <v>35</v>
          </cell>
          <cell r="T139">
            <v>140</v>
          </cell>
          <cell r="U139" t="str">
            <v>Yes</v>
          </cell>
          <cell r="W139">
            <v>1</v>
          </cell>
          <cell r="X139">
            <v>1</v>
          </cell>
          <cell r="Y139">
            <v>1</v>
          </cell>
          <cell r="Z139">
            <v>1</v>
          </cell>
        </row>
        <row r="140">
          <cell r="A140" t="str">
            <v>AM NON-OPS</v>
          </cell>
          <cell r="B140" t="str">
            <v>Marcello,Carmine</v>
          </cell>
          <cell r="C140" t="str">
            <v>Harris,Neil</v>
          </cell>
          <cell r="D140" t="str">
            <v>SYSTEM DEV</v>
          </cell>
          <cell r="E140">
            <v>4050</v>
          </cell>
          <cell r="F140" t="str">
            <v>Harris,Neil</v>
          </cell>
          <cell r="G140" t="str">
            <v>Poon, Philip</v>
          </cell>
          <cell r="H140">
            <v>777406</v>
          </cell>
          <cell r="P140">
            <v>35</v>
          </cell>
          <cell r="Q140">
            <v>35</v>
          </cell>
          <cell r="R140">
            <v>35</v>
          </cell>
          <cell r="S140">
            <v>35</v>
          </cell>
          <cell r="T140">
            <v>140</v>
          </cell>
          <cell r="U140" t="str">
            <v>Yes</v>
          </cell>
          <cell r="W140">
            <v>1</v>
          </cell>
          <cell r="X140">
            <v>1</v>
          </cell>
          <cell r="Y140">
            <v>1</v>
          </cell>
          <cell r="Z140">
            <v>1</v>
          </cell>
        </row>
        <row r="141">
          <cell r="A141" t="str">
            <v>AM NON-OPS</v>
          </cell>
          <cell r="B141" t="str">
            <v>Marcello,Carmine</v>
          </cell>
          <cell r="C141" t="str">
            <v>Marcello,Carmine</v>
          </cell>
          <cell r="D141" t="str">
            <v>SYSTEM DEV</v>
          </cell>
          <cell r="E141">
            <v>4174</v>
          </cell>
          <cell r="F141" t="str">
            <v>SINGH Bob</v>
          </cell>
          <cell r="G141" t="str">
            <v>Singh,Bob</v>
          </cell>
          <cell r="H141">
            <v>178147</v>
          </cell>
          <cell r="P141">
            <v>40</v>
          </cell>
          <cell r="Q141">
            <v>40</v>
          </cell>
          <cell r="R141">
            <v>40</v>
          </cell>
          <cell r="S141">
            <v>0</v>
          </cell>
          <cell r="T141">
            <v>120</v>
          </cell>
          <cell r="U141" t="str">
            <v>Yes</v>
          </cell>
          <cell r="W141">
            <v>1</v>
          </cell>
          <cell r="X141">
            <v>1</v>
          </cell>
          <cell r="Y141">
            <v>1</v>
          </cell>
          <cell r="Z141">
            <v>0</v>
          </cell>
        </row>
        <row r="142">
          <cell r="A142" t="str">
            <v>AM NON-OPS</v>
          </cell>
          <cell r="B142" t="str">
            <v>Marcello,Carmine</v>
          </cell>
          <cell r="C142" t="str">
            <v>Marcello,Carmine</v>
          </cell>
          <cell r="D142" t="str">
            <v>SYSTEM DEV</v>
          </cell>
          <cell r="E142">
            <v>7981</v>
          </cell>
          <cell r="G142" t="str">
            <v>Fazio,Rossella</v>
          </cell>
          <cell r="H142">
            <v>179208</v>
          </cell>
          <cell r="P142">
            <v>35</v>
          </cell>
          <cell r="Q142">
            <v>35</v>
          </cell>
          <cell r="R142">
            <v>35</v>
          </cell>
          <cell r="S142">
            <v>35</v>
          </cell>
          <cell r="T142">
            <v>140</v>
          </cell>
          <cell r="U142" t="str">
            <v>Yes</v>
          </cell>
          <cell r="W142">
            <v>1</v>
          </cell>
          <cell r="X142">
            <v>1</v>
          </cell>
          <cell r="Y142">
            <v>1</v>
          </cell>
          <cell r="Z142">
            <v>1</v>
          </cell>
        </row>
        <row r="143">
          <cell r="A143" t="str">
            <v>AM NON-OPS</v>
          </cell>
          <cell r="B143" t="str">
            <v>Marcello,Carmine</v>
          </cell>
          <cell r="C143" t="str">
            <v>Marcello,Carmine</v>
          </cell>
          <cell r="D143" t="str">
            <v>SYSTEM DEV</v>
          </cell>
          <cell r="E143">
            <v>4189</v>
          </cell>
          <cell r="G143" t="str">
            <v>Huang,Peter</v>
          </cell>
          <cell r="H143">
            <v>179822</v>
          </cell>
          <cell r="I143" t="str">
            <v>OE</v>
          </cell>
          <cell r="J143" t="str">
            <v>Y</v>
          </cell>
          <cell r="K143" t="str">
            <v>YES</v>
          </cell>
          <cell r="P143">
            <v>35</v>
          </cell>
          <cell r="Q143">
            <v>35</v>
          </cell>
          <cell r="R143">
            <v>35</v>
          </cell>
          <cell r="S143">
            <v>35</v>
          </cell>
          <cell r="T143">
            <v>140</v>
          </cell>
          <cell r="U143" t="str">
            <v>Yes</v>
          </cell>
          <cell r="W143">
            <v>1</v>
          </cell>
          <cell r="X143">
            <v>1</v>
          </cell>
          <cell r="Y143">
            <v>1</v>
          </cell>
          <cell r="Z143">
            <v>1</v>
          </cell>
        </row>
        <row r="144">
          <cell r="A144" t="str">
            <v>AM NON-OPS</v>
          </cell>
          <cell r="B144" t="str">
            <v>Marcello,Carmine</v>
          </cell>
          <cell r="C144" t="str">
            <v>Marcello,Carmine</v>
          </cell>
          <cell r="D144" t="str">
            <v>SYSTEM DEV</v>
          </cell>
          <cell r="E144">
            <v>4050</v>
          </cell>
          <cell r="G144" t="str">
            <v>Harris,Neil</v>
          </cell>
          <cell r="H144">
            <v>181090</v>
          </cell>
          <cell r="P144">
            <v>40</v>
          </cell>
          <cell r="Q144">
            <v>40</v>
          </cell>
          <cell r="R144">
            <v>40</v>
          </cell>
          <cell r="S144">
            <v>40</v>
          </cell>
          <cell r="T144">
            <v>160</v>
          </cell>
          <cell r="U144" t="str">
            <v>Yes</v>
          </cell>
          <cell r="W144">
            <v>1</v>
          </cell>
          <cell r="X144">
            <v>1</v>
          </cell>
          <cell r="Y144">
            <v>1</v>
          </cell>
          <cell r="Z144">
            <v>1</v>
          </cell>
        </row>
        <row r="145">
          <cell r="A145" t="str">
            <v>AM NON-OPS</v>
          </cell>
          <cell r="B145" t="str">
            <v>Marcello,Carmine</v>
          </cell>
          <cell r="C145" t="str">
            <v>Marcello,Carmine</v>
          </cell>
          <cell r="D145" t="str">
            <v>SYSTEM DEV</v>
          </cell>
          <cell r="E145">
            <v>4189</v>
          </cell>
          <cell r="G145" t="str">
            <v>Young,Bing</v>
          </cell>
          <cell r="H145">
            <v>232946</v>
          </cell>
          <cell r="P145">
            <v>35</v>
          </cell>
          <cell r="Q145">
            <v>35</v>
          </cell>
          <cell r="R145">
            <v>0</v>
          </cell>
          <cell r="S145">
            <v>0</v>
          </cell>
          <cell r="T145">
            <v>70</v>
          </cell>
          <cell r="U145" t="str">
            <v>Yes</v>
          </cell>
          <cell r="W145">
            <v>1</v>
          </cell>
          <cell r="X145">
            <v>1</v>
          </cell>
          <cell r="Y145">
            <v>0</v>
          </cell>
          <cell r="Z145">
            <v>0</v>
          </cell>
        </row>
        <row r="146">
          <cell r="A146" t="str">
            <v>AM NON-OPS</v>
          </cell>
          <cell r="B146" t="str">
            <v>Marcello,Carmine</v>
          </cell>
          <cell r="C146" t="str">
            <v>Marcello,Carmine</v>
          </cell>
          <cell r="D146" t="str">
            <v>SYSTEM DEV</v>
          </cell>
          <cell r="E146">
            <v>7981</v>
          </cell>
          <cell r="G146" t="str">
            <v>Tsimberg,Yury</v>
          </cell>
          <cell r="H146">
            <v>492912</v>
          </cell>
          <cell r="P146">
            <v>40</v>
          </cell>
          <cell r="Q146">
            <v>40</v>
          </cell>
          <cell r="R146">
            <v>40</v>
          </cell>
          <cell r="S146">
            <v>40</v>
          </cell>
          <cell r="T146">
            <v>160</v>
          </cell>
          <cell r="U146" t="str">
            <v>Yes</v>
          </cell>
          <cell r="W146">
            <v>1</v>
          </cell>
          <cell r="X146">
            <v>1</v>
          </cell>
          <cell r="Y146">
            <v>1</v>
          </cell>
          <cell r="Z146">
            <v>1</v>
          </cell>
        </row>
        <row r="147">
          <cell r="A147" t="str">
            <v>AM NON-OPS</v>
          </cell>
          <cell r="B147" t="str">
            <v>Marcello,Carmine</v>
          </cell>
          <cell r="C147" t="str">
            <v>Marcello,Carmine</v>
          </cell>
          <cell r="D147" t="str">
            <v>SYSTEM DEV</v>
          </cell>
          <cell r="E147">
            <v>7981</v>
          </cell>
          <cell r="G147" t="str">
            <v>Schneider,Gary</v>
          </cell>
          <cell r="H147">
            <v>981085</v>
          </cell>
          <cell r="P147">
            <v>45</v>
          </cell>
          <cell r="Q147">
            <v>45</v>
          </cell>
          <cell r="R147">
            <v>46</v>
          </cell>
          <cell r="S147">
            <v>45</v>
          </cell>
          <cell r="T147">
            <v>181</v>
          </cell>
          <cell r="U147" t="str">
            <v>Yes</v>
          </cell>
          <cell r="W147">
            <v>1</v>
          </cell>
          <cell r="X147">
            <v>1</v>
          </cell>
          <cell r="Y147">
            <v>1</v>
          </cell>
          <cell r="Z147">
            <v>1</v>
          </cell>
        </row>
        <row r="148">
          <cell r="A148" t="str">
            <v>AM NON-OPS</v>
          </cell>
          <cell r="B148" t="str">
            <v>Marcello,Carmine</v>
          </cell>
          <cell r="C148" t="str">
            <v>Schneider,Gary</v>
          </cell>
          <cell r="D148" t="str">
            <v>SYSTEM DEV</v>
          </cell>
          <cell r="E148">
            <v>7981</v>
          </cell>
          <cell r="G148" t="str">
            <v>Van Impe,Darlene</v>
          </cell>
          <cell r="H148">
            <v>99295</v>
          </cell>
          <cell r="P148">
            <v>40</v>
          </cell>
          <cell r="Q148">
            <v>44</v>
          </cell>
          <cell r="R148">
            <v>40</v>
          </cell>
          <cell r="S148">
            <v>48</v>
          </cell>
          <cell r="T148">
            <v>172</v>
          </cell>
          <cell r="U148" t="str">
            <v>Yes</v>
          </cell>
          <cell r="W148">
            <v>1</v>
          </cell>
          <cell r="X148">
            <v>1</v>
          </cell>
          <cell r="Y148">
            <v>1</v>
          </cell>
          <cell r="Z148">
            <v>1</v>
          </cell>
        </row>
        <row r="149">
          <cell r="A149" t="str">
            <v>AM NON-OPS</v>
          </cell>
          <cell r="B149" t="str">
            <v>Marcello,Carmine</v>
          </cell>
          <cell r="C149" t="str">
            <v>Singh,Bob</v>
          </cell>
          <cell r="D149" t="str">
            <v>BUS INTGRTN</v>
          </cell>
          <cell r="E149">
            <v>7085</v>
          </cell>
          <cell r="G149" t="str">
            <v>Wagner,Mary</v>
          </cell>
          <cell r="H149">
            <v>196462</v>
          </cell>
          <cell r="P149">
            <v>35</v>
          </cell>
          <cell r="Q149">
            <v>35</v>
          </cell>
          <cell r="R149">
            <v>35</v>
          </cell>
          <cell r="S149">
            <v>35</v>
          </cell>
          <cell r="T149">
            <v>140</v>
          </cell>
          <cell r="U149" t="str">
            <v>Yes</v>
          </cell>
          <cell r="W149">
            <v>1</v>
          </cell>
          <cell r="X149">
            <v>1</v>
          </cell>
          <cell r="Y149">
            <v>1</v>
          </cell>
          <cell r="Z149">
            <v>1</v>
          </cell>
        </row>
        <row r="150">
          <cell r="A150" t="str">
            <v>AM NON-OPS</v>
          </cell>
          <cell r="B150" t="str">
            <v>Marcello,Carmine</v>
          </cell>
          <cell r="C150" t="str">
            <v>Singh,Bob</v>
          </cell>
          <cell r="D150" t="str">
            <v>SYSTEM DEV</v>
          </cell>
          <cell r="E150">
            <v>4174</v>
          </cell>
          <cell r="G150" t="str">
            <v>Krause,Don</v>
          </cell>
          <cell r="H150">
            <v>99442</v>
          </cell>
          <cell r="P150">
            <v>35</v>
          </cell>
          <cell r="Q150">
            <v>0</v>
          </cell>
          <cell r="R150">
            <v>0</v>
          </cell>
          <cell r="S150">
            <v>0</v>
          </cell>
          <cell r="T150">
            <v>35</v>
          </cell>
          <cell r="U150" t="str">
            <v>Yes</v>
          </cell>
          <cell r="W150">
            <v>1</v>
          </cell>
          <cell r="X150">
            <v>0</v>
          </cell>
          <cell r="Y150">
            <v>0</v>
          </cell>
          <cell r="Z150">
            <v>0</v>
          </cell>
        </row>
        <row r="151">
          <cell r="A151" t="str">
            <v>AM NON-OPS</v>
          </cell>
          <cell r="B151" t="str">
            <v>Marcello,Carmine</v>
          </cell>
          <cell r="C151" t="str">
            <v>Singh,Bob</v>
          </cell>
          <cell r="D151" t="str">
            <v>SYSTEM DEV</v>
          </cell>
          <cell r="E151">
            <v>4174</v>
          </cell>
          <cell r="G151" t="str">
            <v>Ma,Jessie Wing-See</v>
          </cell>
          <cell r="H151">
            <v>175641</v>
          </cell>
          <cell r="P151">
            <v>35</v>
          </cell>
          <cell r="Q151">
            <v>35</v>
          </cell>
          <cell r="R151">
            <v>35</v>
          </cell>
          <cell r="S151">
            <v>35</v>
          </cell>
          <cell r="T151">
            <v>140</v>
          </cell>
          <cell r="U151" t="str">
            <v>Yes</v>
          </cell>
          <cell r="W151">
            <v>1</v>
          </cell>
          <cell r="X151">
            <v>1</v>
          </cell>
          <cell r="Y151">
            <v>1</v>
          </cell>
          <cell r="Z151">
            <v>1</v>
          </cell>
        </row>
        <row r="152">
          <cell r="A152" t="str">
            <v>AM NON-OPS</v>
          </cell>
          <cell r="B152" t="str">
            <v>Marcello,Carmine</v>
          </cell>
          <cell r="C152" t="str">
            <v>Singh,Bob</v>
          </cell>
          <cell r="D152" t="str">
            <v>SYSTEM DEV</v>
          </cell>
          <cell r="E152">
            <v>4174</v>
          </cell>
          <cell r="F152" t="str">
            <v>SINGH Bob</v>
          </cell>
          <cell r="G152" t="str">
            <v>Duggan,Pat</v>
          </cell>
          <cell r="H152">
            <v>176602</v>
          </cell>
          <cell r="P152">
            <v>35</v>
          </cell>
          <cell r="Q152">
            <v>35</v>
          </cell>
          <cell r="R152">
            <v>35</v>
          </cell>
          <cell r="S152">
            <v>0</v>
          </cell>
          <cell r="T152">
            <v>105</v>
          </cell>
          <cell r="U152" t="str">
            <v>Yes</v>
          </cell>
          <cell r="W152">
            <v>1</v>
          </cell>
          <cell r="X152">
            <v>1</v>
          </cell>
          <cell r="Y152">
            <v>1</v>
          </cell>
          <cell r="Z152">
            <v>0</v>
          </cell>
        </row>
        <row r="153">
          <cell r="A153" t="str">
            <v>AM NON-OPS</v>
          </cell>
          <cell r="B153" t="str">
            <v>Marcello,Carmine</v>
          </cell>
          <cell r="C153" t="str">
            <v>Singh,Bob</v>
          </cell>
          <cell r="D153" t="str">
            <v>SYSTEM DEV</v>
          </cell>
          <cell r="E153">
            <v>4174</v>
          </cell>
          <cell r="G153" t="str">
            <v>Shannon,Richard W.</v>
          </cell>
          <cell r="H153">
            <v>201985</v>
          </cell>
          <cell r="P153">
            <v>35</v>
          </cell>
          <cell r="Q153">
            <v>35</v>
          </cell>
          <cell r="R153">
            <v>0</v>
          </cell>
          <cell r="S153">
            <v>0</v>
          </cell>
          <cell r="T153">
            <v>70</v>
          </cell>
          <cell r="U153" t="str">
            <v>Yes</v>
          </cell>
          <cell r="W153">
            <v>1</v>
          </cell>
          <cell r="X153">
            <v>1</v>
          </cell>
          <cell r="Y153">
            <v>0</v>
          </cell>
          <cell r="Z153">
            <v>0</v>
          </cell>
        </row>
        <row r="154">
          <cell r="A154" t="str">
            <v>AM NON-OPS</v>
          </cell>
          <cell r="B154" t="str">
            <v>Marcello,Carmine</v>
          </cell>
          <cell r="C154" t="str">
            <v>Singh,Bob</v>
          </cell>
          <cell r="D154" t="str">
            <v>SYSTEM DEV</v>
          </cell>
          <cell r="E154">
            <v>4189</v>
          </cell>
          <cell r="F154" t="str">
            <v>SINGH Bob</v>
          </cell>
          <cell r="G154" t="str">
            <v>Kellermann,Witold</v>
          </cell>
          <cell r="H154">
            <v>233121</v>
          </cell>
          <cell r="P154">
            <v>35</v>
          </cell>
          <cell r="Q154">
            <v>35</v>
          </cell>
          <cell r="R154">
            <v>35</v>
          </cell>
          <cell r="S154">
            <v>35</v>
          </cell>
          <cell r="T154">
            <v>140</v>
          </cell>
          <cell r="U154" t="str">
            <v>Yes</v>
          </cell>
          <cell r="W154">
            <v>1</v>
          </cell>
          <cell r="X154">
            <v>1</v>
          </cell>
          <cell r="Y154">
            <v>1</v>
          </cell>
          <cell r="Z154">
            <v>1</v>
          </cell>
        </row>
        <row r="155">
          <cell r="A155" t="str">
            <v>AM NON-OPS</v>
          </cell>
          <cell r="B155" t="str">
            <v>Marcello,Carmine</v>
          </cell>
          <cell r="C155" t="str">
            <v>Singh,Bob</v>
          </cell>
          <cell r="D155" t="str">
            <v>SYSTEM DEV</v>
          </cell>
          <cell r="E155">
            <v>4174</v>
          </cell>
          <cell r="F155" t="str">
            <v>SINGH Bob</v>
          </cell>
          <cell r="G155" t="str">
            <v>Hendriksen,Gerry</v>
          </cell>
          <cell r="H155">
            <v>248493</v>
          </cell>
          <cell r="P155">
            <v>37.5</v>
          </cell>
          <cell r="Q155">
            <v>35</v>
          </cell>
          <cell r="R155">
            <v>35</v>
          </cell>
          <cell r="S155">
            <v>35</v>
          </cell>
          <cell r="T155">
            <v>142.5</v>
          </cell>
          <cell r="U155" t="str">
            <v>Yes</v>
          </cell>
          <cell r="W155">
            <v>1</v>
          </cell>
          <cell r="X155">
            <v>1</v>
          </cell>
          <cell r="Y155">
            <v>1</v>
          </cell>
          <cell r="Z155">
            <v>1</v>
          </cell>
        </row>
        <row r="156">
          <cell r="A156" t="str">
            <v>AM NON-OPS</v>
          </cell>
          <cell r="B156" t="str">
            <v>Marcello,Carmine</v>
          </cell>
          <cell r="C156" t="str">
            <v>Singh,Bob</v>
          </cell>
          <cell r="D156" t="str">
            <v>SYSTEM DEV</v>
          </cell>
          <cell r="E156">
            <v>4174</v>
          </cell>
          <cell r="F156" t="str">
            <v>SINGH Bob</v>
          </cell>
          <cell r="G156" t="str">
            <v>Fuerth,John</v>
          </cell>
          <cell r="H156">
            <v>369201</v>
          </cell>
          <cell r="P156">
            <v>35</v>
          </cell>
          <cell r="Q156">
            <v>35</v>
          </cell>
          <cell r="R156">
            <v>35</v>
          </cell>
          <cell r="S156">
            <v>35</v>
          </cell>
          <cell r="T156">
            <v>140</v>
          </cell>
          <cell r="U156" t="str">
            <v>Yes</v>
          </cell>
          <cell r="W156">
            <v>1</v>
          </cell>
          <cell r="X156">
            <v>1</v>
          </cell>
          <cell r="Y156">
            <v>1</v>
          </cell>
          <cell r="Z156">
            <v>1</v>
          </cell>
        </row>
        <row r="157">
          <cell r="A157" t="str">
            <v>AM NON-OPS</v>
          </cell>
          <cell r="B157" t="str">
            <v>Marcello,Carmine</v>
          </cell>
          <cell r="C157" t="str">
            <v>Singh,Bob</v>
          </cell>
          <cell r="D157" t="str">
            <v>SYSTEM DEV</v>
          </cell>
          <cell r="E157">
            <v>4174</v>
          </cell>
          <cell r="F157" t="str">
            <v>SINGH Bob</v>
          </cell>
          <cell r="G157" t="str">
            <v>LeBel,Ashley</v>
          </cell>
          <cell r="H157">
            <v>460656</v>
          </cell>
          <cell r="P157">
            <v>35</v>
          </cell>
          <cell r="Q157">
            <v>35</v>
          </cell>
          <cell r="R157">
            <v>35</v>
          </cell>
          <cell r="S157">
            <v>35</v>
          </cell>
          <cell r="T157">
            <v>140</v>
          </cell>
          <cell r="U157" t="str">
            <v>Yes</v>
          </cell>
          <cell r="W157">
            <v>1</v>
          </cell>
          <cell r="X157">
            <v>1</v>
          </cell>
          <cell r="Y157">
            <v>1</v>
          </cell>
          <cell r="Z157">
            <v>1</v>
          </cell>
        </row>
        <row r="158">
          <cell r="A158" t="str">
            <v>AM NON-OPS</v>
          </cell>
          <cell r="B158" t="str">
            <v>Marcello,Carmine</v>
          </cell>
          <cell r="C158" t="str">
            <v>Singh,Bob</v>
          </cell>
          <cell r="D158" t="str">
            <v>SYSTEM DEV</v>
          </cell>
          <cell r="E158">
            <v>4174</v>
          </cell>
          <cell r="F158" t="str">
            <v>SINGH Bob</v>
          </cell>
          <cell r="G158" t="str">
            <v>Lee,Charlie</v>
          </cell>
          <cell r="H158">
            <v>475923</v>
          </cell>
          <cell r="P158">
            <v>35</v>
          </cell>
          <cell r="Q158">
            <v>35</v>
          </cell>
          <cell r="R158">
            <v>35</v>
          </cell>
          <cell r="S158">
            <v>35</v>
          </cell>
          <cell r="T158">
            <v>140</v>
          </cell>
          <cell r="U158" t="str">
            <v>Yes</v>
          </cell>
          <cell r="W158">
            <v>1</v>
          </cell>
          <cell r="X158">
            <v>1</v>
          </cell>
          <cell r="Y158">
            <v>1</v>
          </cell>
          <cell r="Z158">
            <v>1</v>
          </cell>
        </row>
        <row r="159">
          <cell r="A159" t="str">
            <v>AM NON-OPS</v>
          </cell>
          <cell r="B159" t="str">
            <v>Marcello,Carmine</v>
          </cell>
          <cell r="C159" t="str">
            <v>Singh,Bob</v>
          </cell>
          <cell r="D159" t="str">
            <v>SYSTEM DEV</v>
          </cell>
          <cell r="E159">
            <v>4174</v>
          </cell>
          <cell r="F159" t="str">
            <v>SINGH Bob</v>
          </cell>
          <cell r="G159" t="str">
            <v>Dang,Michael</v>
          </cell>
          <cell r="H159">
            <v>480690</v>
          </cell>
          <cell r="P159">
            <v>35</v>
          </cell>
          <cell r="Q159">
            <v>35</v>
          </cell>
          <cell r="R159">
            <v>35</v>
          </cell>
          <cell r="S159">
            <v>35</v>
          </cell>
          <cell r="T159">
            <v>140</v>
          </cell>
          <cell r="U159" t="str">
            <v>Yes</v>
          </cell>
          <cell r="W159">
            <v>1</v>
          </cell>
          <cell r="X159">
            <v>1</v>
          </cell>
          <cell r="Y159">
            <v>1</v>
          </cell>
          <cell r="Z159">
            <v>1</v>
          </cell>
        </row>
        <row r="160">
          <cell r="A160" t="str">
            <v>AM NON-OPS</v>
          </cell>
          <cell r="B160" t="str">
            <v>Marcello,Carmine</v>
          </cell>
          <cell r="C160" t="str">
            <v>Singh,Bob</v>
          </cell>
          <cell r="D160" t="str">
            <v>SYSTEM DEV</v>
          </cell>
          <cell r="E160">
            <v>4174</v>
          </cell>
          <cell r="F160" t="str">
            <v>SINGH Bob</v>
          </cell>
          <cell r="G160" t="str">
            <v>Baggerman,Rich</v>
          </cell>
          <cell r="H160">
            <v>974911</v>
          </cell>
          <cell r="P160">
            <v>35</v>
          </cell>
          <cell r="Q160">
            <v>35</v>
          </cell>
          <cell r="R160">
            <v>0</v>
          </cell>
          <cell r="S160">
            <v>0</v>
          </cell>
          <cell r="T160">
            <v>70</v>
          </cell>
          <cell r="U160" t="str">
            <v>Yes</v>
          </cell>
          <cell r="W160">
            <v>1</v>
          </cell>
          <cell r="X160">
            <v>1</v>
          </cell>
          <cell r="Y160">
            <v>0</v>
          </cell>
          <cell r="Z160">
            <v>0</v>
          </cell>
        </row>
        <row r="161">
          <cell r="A161" t="str">
            <v>AM NON-OPS</v>
          </cell>
          <cell r="B161" t="str">
            <v>Marcello,Carmine</v>
          </cell>
          <cell r="C161" t="str">
            <v>Tsimberg,Yury</v>
          </cell>
          <cell r="D161" t="str">
            <v>SYSTEM DEV</v>
          </cell>
          <cell r="E161">
            <v>7981</v>
          </cell>
          <cell r="G161" t="str">
            <v>Wigmore,Nancy H.</v>
          </cell>
          <cell r="H161">
            <v>180854</v>
          </cell>
          <cell r="P161">
            <v>35</v>
          </cell>
          <cell r="Q161">
            <v>35</v>
          </cell>
          <cell r="R161">
            <v>35</v>
          </cell>
          <cell r="S161">
            <v>35</v>
          </cell>
          <cell r="T161">
            <v>140</v>
          </cell>
          <cell r="U161" t="str">
            <v>Yes</v>
          </cell>
          <cell r="W161">
            <v>1</v>
          </cell>
          <cell r="X161">
            <v>1</v>
          </cell>
          <cell r="Y161">
            <v>1</v>
          </cell>
          <cell r="Z161">
            <v>1</v>
          </cell>
        </row>
        <row r="162">
          <cell r="A162" t="str">
            <v>AM NON-OPS</v>
          </cell>
          <cell r="B162" t="str">
            <v>Marcello,Carmine</v>
          </cell>
          <cell r="C162" t="str">
            <v>Young,Bing</v>
          </cell>
          <cell r="D162" t="str">
            <v>SYSTEM DEV</v>
          </cell>
          <cell r="E162">
            <v>4189</v>
          </cell>
          <cell r="F162" t="str">
            <v>Young,Bing</v>
          </cell>
          <cell r="G162" t="str">
            <v>Elen,Alain</v>
          </cell>
          <cell r="H162">
            <v>179660</v>
          </cell>
          <cell r="P162">
            <v>35</v>
          </cell>
          <cell r="Q162">
            <v>35</v>
          </cell>
          <cell r="R162">
            <v>35</v>
          </cell>
          <cell r="S162">
            <v>35</v>
          </cell>
          <cell r="T162">
            <v>140</v>
          </cell>
          <cell r="U162" t="str">
            <v>Yes</v>
          </cell>
          <cell r="W162">
            <v>1</v>
          </cell>
          <cell r="X162">
            <v>1</v>
          </cell>
          <cell r="Y162">
            <v>1</v>
          </cell>
          <cell r="Z162">
            <v>1</v>
          </cell>
        </row>
        <row r="163">
          <cell r="A163" t="str">
            <v>AM NON-OPS</v>
          </cell>
          <cell r="B163" t="str">
            <v>Marcello,Carmine</v>
          </cell>
          <cell r="C163" t="str">
            <v>Young,Bing</v>
          </cell>
          <cell r="D163" t="str">
            <v>SYSTEM DEV</v>
          </cell>
          <cell r="E163">
            <v>4189</v>
          </cell>
          <cell r="F163" t="str">
            <v>Young,Bing</v>
          </cell>
          <cell r="G163" t="str">
            <v>Celli,Alessia</v>
          </cell>
          <cell r="H163">
            <v>180842</v>
          </cell>
          <cell r="P163">
            <v>35</v>
          </cell>
          <cell r="Q163">
            <v>35</v>
          </cell>
          <cell r="R163">
            <v>35</v>
          </cell>
          <cell r="S163">
            <v>0</v>
          </cell>
          <cell r="T163">
            <v>105</v>
          </cell>
          <cell r="U163" t="str">
            <v>Yes</v>
          </cell>
          <cell r="W163">
            <v>1</v>
          </cell>
          <cell r="X163">
            <v>1</v>
          </cell>
          <cell r="Y163">
            <v>1</v>
          </cell>
          <cell r="Z163">
            <v>0</v>
          </cell>
        </row>
        <row r="164">
          <cell r="A164" t="str">
            <v>AM NON-OPS</v>
          </cell>
          <cell r="B164" t="str">
            <v>Marcello,Carmine</v>
          </cell>
          <cell r="C164" t="str">
            <v>Young,Bing</v>
          </cell>
          <cell r="D164" t="str">
            <v>SYSTEM DEV</v>
          </cell>
          <cell r="E164">
            <v>4189</v>
          </cell>
          <cell r="F164" t="str">
            <v>Young,Bing</v>
          </cell>
          <cell r="G164" t="str">
            <v>Ping,Eva</v>
          </cell>
          <cell r="H164">
            <v>181002</v>
          </cell>
          <cell r="P164">
            <v>35</v>
          </cell>
          <cell r="Q164">
            <v>21</v>
          </cell>
          <cell r="R164">
            <v>35</v>
          </cell>
          <cell r="S164">
            <v>35</v>
          </cell>
          <cell r="T164">
            <v>126</v>
          </cell>
          <cell r="U164" t="str">
            <v>Yes</v>
          </cell>
          <cell r="W164">
            <v>1</v>
          </cell>
          <cell r="X164">
            <v>1</v>
          </cell>
          <cell r="Y164">
            <v>1</v>
          </cell>
          <cell r="Z164">
            <v>1</v>
          </cell>
        </row>
        <row r="165">
          <cell r="A165" t="str">
            <v>AM NON-OPS</v>
          </cell>
          <cell r="B165" t="str">
            <v>Marcello,Carmine</v>
          </cell>
          <cell r="C165" t="str">
            <v>Young,Bing</v>
          </cell>
          <cell r="D165" t="str">
            <v>SYSTEM DEV</v>
          </cell>
          <cell r="E165">
            <v>4189</v>
          </cell>
          <cell r="F165" t="str">
            <v>Young,Bing</v>
          </cell>
          <cell r="G165" t="str">
            <v>Tarasiewicz,Eva</v>
          </cell>
          <cell r="H165">
            <v>296793</v>
          </cell>
          <cell r="P165">
            <v>36.5</v>
          </cell>
          <cell r="Q165">
            <v>37.5</v>
          </cell>
          <cell r="R165">
            <v>35.5</v>
          </cell>
          <cell r="S165">
            <v>38</v>
          </cell>
          <cell r="T165">
            <v>147.5</v>
          </cell>
          <cell r="U165" t="str">
            <v>Yes</v>
          </cell>
          <cell r="W165">
            <v>1</v>
          </cell>
          <cell r="X165">
            <v>1</v>
          </cell>
          <cell r="Y165">
            <v>1</v>
          </cell>
          <cell r="Z165">
            <v>1</v>
          </cell>
        </row>
        <row r="166">
          <cell r="A166" t="str">
            <v>AM NON-OPS</v>
          </cell>
          <cell r="B166" t="str">
            <v>Marcello,Carmine</v>
          </cell>
          <cell r="C166" t="str">
            <v>Young,Bing</v>
          </cell>
          <cell r="D166" t="str">
            <v>SYSTEM DEV</v>
          </cell>
          <cell r="E166">
            <v>4189</v>
          </cell>
          <cell r="F166" t="str">
            <v>Young,Bing</v>
          </cell>
          <cell r="G166" t="str">
            <v>El Nahas,Ibrahim</v>
          </cell>
          <cell r="H166">
            <v>323806</v>
          </cell>
          <cell r="P166">
            <v>35</v>
          </cell>
          <cell r="Q166">
            <v>35</v>
          </cell>
          <cell r="R166">
            <v>35</v>
          </cell>
          <cell r="S166">
            <v>35</v>
          </cell>
          <cell r="T166">
            <v>140</v>
          </cell>
          <cell r="U166" t="str">
            <v>Yes</v>
          </cell>
          <cell r="W166">
            <v>1</v>
          </cell>
          <cell r="X166">
            <v>1</v>
          </cell>
          <cell r="Y166">
            <v>1</v>
          </cell>
          <cell r="Z166">
            <v>1</v>
          </cell>
        </row>
        <row r="167">
          <cell r="A167" t="str">
            <v>AM NON-OPS</v>
          </cell>
          <cell r="B167" t="str">
            <v>Marcello,Carmine</v>
          </cell>
          <cell r="C167" t="str">
            <v>Young,Bing</v>
          </cell>
          <cell r="D167" t="str">
            <v>SYSTEM DEV</v>
          </cell>
          <cell r="E167">
            <v>4189</v>
          </cell>
          <cell r="F167" t="str">
            <v>Young,Bing</v>
          </cell>
          <cell r="G167" t="str">
            <v>Lee,Jim</v>
          </cell>
          <cell r="H167">
            <v>371091</v>
          </cell>
          <cell r="P167">
            <v>35</v>
          </cell>
          <cell r="Q167">
            <v>35</v>
          </cell>
          <cell r="R167">
            <v>35</v>
          </cell>
          <cell r="S167">
            <v>35</v>
          </cell>
          <cell r="T167">
            <v>140</v>
          </cell>
          <cell r="U167" t="str">
            <v>Yes</v>
          </cell>
          <cell r="W167">
            <v>1</v>
          </cell>
          <cell r="X167">
            <v>1</v>
          </cell>
          <cell r="Y167">
            <v>1</v>
          </cell>
          <cell r="Z167">
            <v>1</v>
          </cell>
        </row>
        <row r="168">
          <cell r="A168" t="str">
            <v>AM NON-OPS</v>
          </cell>
          <cell r="B168" t="str">
            <v>Marcello,Carmine</v>
          </cell>
          <cell r="C168" t="str">
            <v>Young,Bing</v>
          </cell>
          <cell r="D168" t="str">
            <v>SYSTEM DEV</v>
          </cell>
          <cell r="E168">
            <v>4189</v>
          </cell>
          <cell r="F168" t="str">
            <v>Young,Bing</v>
          </cell>
          <cell r="G168" t="str">
            <v>Wagner,Dieter</v>
          </cell>
          <cell r="H168">
            <v>373072</v>
          </cell>
          <cell r="P168">
            <v>35</v>
          </cell>
          <cell r="Q168">
            <v>35</v>
          </cell>
          <cell r="R168">
            <v>35</v>
          </cell>
          <cell r="S168">
            <v>35</v>
          </cell>
          <cell r="T168">
            <v>140</v>
          </cell>
          <cell r="U168" t="str">
            <v>Yes</v>
          </cell>
          <cell r="W168">
            <v>1</v>
          </cell>
          <cell r="X168">
            <v>1</v>
          </cell>
          <cell r="Y168">
            <v>1</v>
          </cell>
          <cell r="Z168">
            <v>1</v>
          </cell>
        </row>
        <row r="169">
          <cell r="A169" t="str">
            <v>AM NON-OPS</v>
          </cell>
          <cell r="B169" t="str">
            <v>Marcello,Carmine</v>
          </cell>
          <cell r="C169" t="str">
            <v>Young,Bing</v>
          </cell>
          <cell r="D169" t="str">
            <v>SYSTEM DEV</v>
          </cell>
          <cell r="E169">
            <v>4189</v>
          </cell>
          <cell r="F169" t="str">
            <v>Young,Bing</v>
          </cell>
          <cell r="G169" t="str">
            <v>Sabiston,John</v>
          </cell>
          <cell r="H169">
            <v>491022</v>
          </cell>
          <cell r="P169">
            <v>35</v>
          </cell>
          <cell r="Q169">
            <v>35</v>
          </cell>
          <cell r="R169">
            <v>35</v>
          </cell>
          <cell r="S169">
            <v>35</v>
          </cell>
          <cell r="T169">
            <v>140</v>
          </cell>
          <cell r="U169" t="str">
            <v>Yes</v>
          </cell>
          <cell r="W169">
            <v>1</v>
          </cell>
          <cell r="X169">
            <v>1</v>
          </cell>
          <cell r="Y169">
            <v>1</v>
          </cell>
          <cell r="Z169">
            <v>1</v>
          </cell>
        </row>
        <row r="170">
          <cell r="A170" t="str">
            <v>AM NON-OPS</v>
          </cell>
          <cell r="B170" t="str">
            <v>Marcello,Carmine</v>
          </cell>
          <cell r="C170" t="str">
            <v>Young,Bing</v>
          </cell>
          <cell r="D170" t="str">
            <v>SYSTEM DEV</v>
          </cell>
          <cell r="E170">
            <v>4189</v>
          </cell>
          <cell r="F170" t="str">
            <v>Young,Bing</v>
          </cell>
          <cell r="G170" t="str">
            <v>Okongwu,Emeka</v>
          </cell>
          <cell r="H170">
            <v>495271</v>
          </cell>
          <cell r="P170">
            <v>35</v>
          </cell>
          <cell r="Q170">
            <v>35</v>
          </cell>
          <cell r="R170">
            <v>35</v>
          </cell>
          <cell r="S170">
            <v>35</v>
          </cell>
          <cell r="T170">
            <v>140</v>
          </cell>
          <cell r="U170" t="str">
            <v>Yes</v>
          </cell>
          <cell r="W170">
            <v>1</v>
          </cell>
          <cell r="X170">
            <v>1</v>
          </cell>
          <cell r="Y170">
            <v>1</v>
          </cell>
          <cell r="Z170">
            <v>1</v>
          </cell>
        </row>
        <row r="171">
          <cell r="A171" t="str">
            <v>AM NON-OPS</v>
          </cell>
          <cell r="B171" t="str">
            <v>Marcello,Carmine</v>
          </cell>
          <cell r="C171" t="str">
            <v>Young,Bing</v>
          </cell>
          <cell r="D171" t="str">
            <v>SYSTEM DEV</v>
          </cell>
          <cell r="E171">
            <v>4189</v>
          </cell>
          <cell r="F171" t="str">
            <v>Young,Bing</v>
          </cell>
          <cell r="G171" t="str">
            <v>Parker,Bruce</v>
          </cell>
          <cell r="H171">
            <v>596876</v>
          </cell>
          <cell r="P171">
            <v>35</v>
          </cell>
          <cell r="Q171">
            <v>35</v>
          </cell>
          <cell r="R171">
            <v>35</v>
          </cell>
          <cell r="S171">
            <v>35</v>
          </cell>
          <cell r="T171">
            <v>140</v>
          </cell>
          <cell r="U171" t="str">
            <v>Yes</v>
          </cell>
          <cell r="W171">
            <v>1</v>
          </cell>
          <cell r="X171">
            <v>1</v>
          </cell>
          <cell r="Y171">
            <v>1</v>
          </cell>
          <cell r="Z171">
            <v>1</v>
          </cell>
        </row>
        <row r="172">
          <cell r="A172" t="str">
            <v>AM NON-OPS</v>
          </cell>
          <cell r="B172" t="str">
            <v>Marcello,Carmine</v>
          </cell>
          <cell r="C172" t="str">
            <v>Young,Bing</v>
          </cell>
          <cell r="D172" t="str">
            <v>SYSTEM DEV</v>
          </cell>
          <cell r="E172">
            <v>4189</v>
          </cell>
          <cell r="F172" t="str">
            <v>Young,Bing</v>
          </cell>
          <cell r="G172" t="str">
            <v>Qureshy,Farooq</v>
          </cell>
          <cell r="H172">
            <v>999243</v>
          </cell>
          <cell r="P172">
            <v>35</v>
          </cell>
          <cell r="Q172">
            <v>35</v>
          </cell>
          <cell r="R172">
            <v>35</v>
          </cell>
          <cell r="S172">
            <v>35</v>
          </cell>
          <cell r="T172">
            <v>140</v>
          </cell>
          <cell r="U172" t="str">
            <v>Yes</v>
          </cell>
          <cell r="W172">
            <v>1</v>
          </cell>
          <cell r="X172">
            <v>1</v>
          </cell>
          <cell r="Y172">
            <v>1</v>
          </cell>
          <cell r="Z172">
            <v>1</v>
          </cell>
        </row>
        <row r="173">
          <cell r="A173" t="str">
            <v>AM NON-OPS</v>
          </cell>
          <cell r="B173" t="str">
            <v>Patterson,Jim</v>
          </cell>
          <cell r="C173" t="str">
            <v>Barrie,Dave</v>
          </cell>
          <cell r="D173" t="str">
            <v>CST CON &amp; BR</v>
          </cell>
          <cell r="E173">
            <v>7078</v>
          </cell>
          <cell r="F173" t="str">
            <v>CARLETON George</v>
          </cell>
          <cell r="G173" t="str">
            <v>Patterson,Jim</v>
          </cell>
          <cell r="H173">
            <v>477813</v>
          </cell>
          <cell r="P173">
            <v>40</v>
          </cell>
          <cell r="Q173">
            <v>40</v>
          </cell>
          <cell r="R173">
            <v>40</v>
          </cell>
          <cell r="S173">
            <v>0</v>
          </cell>
          <cell r="T173">
            <v>120</v>
          </cell>
          <cell r="U173" t="str">
            <v>Yes</v>
          </cell>
          <cell r="W173">
            <v>1</v>
          </cell>
          <cell r="X173">
            <v>1</v>
          </cell>
          <cell r="Y173">
            <v>1</v>
          </cell>
          <cell r="Z173">
            <v>0</v>
          </cell>
        </row>
        <row r="174">
          <cell r="A174" t="str">
            <v>AM NON-OPS</v>
          </cell>
          <cell r="B174" t="str">
            <v>Patterson,Jim</v>
          </cell>
          <cell r="C174" t="str">
            <v>Patterson,Jim</v>
          </cell>
          <cell r="D174" t="str">
            <v>CST CON &amp; BR</v>
          </cell>
          <cell r="E174">
            <v>7078</v>
          </cell>
          <cell r="G174" t="str">
            <v>Taylor,Joe</v>
          </cell>
          <cell r="H174">
            <v>112231</v>
          </cell>
          <cell r="P174">
            <v>40.5</v>
          </cell>
          <cell r="Q174">
            <v>40.5</v>
          </cell>
          <cell r="R174">
            <v>35</v>
          </cell>
          <cell r="S174">
            <v>39</v>
          </cell>
          <cell r="T174">
            <v>155</v>
          </cell>
          <cell r="U174" t="str">
            <v>Yes</v>
          </cell>
          <cell r="W174">
            <v>1</v>
          </cell>
          <cell r="X174">
            <v>1</v>
          </cell>
          <cell r="Y174">
            <v>1</v>
          </cell>
          <cell r="Z174">
            <v>1</v>
          </cell>
        </row>
        <row r="175">
          <cell r="A175" t="str">
            <v>AM NON-OPS</v>
          </cell>
          <cell r="B175" t="str">
            <v>Patterson,Jim</v>
          </cell>
          <cell r="C175" t="str">
            <v>Patterson,Jim</v>
          </cell>
          <cell r="D175" t="str">
            <v>CST CON &amp; BR</v>
          </cell>
          <cell r="E175">
            <v>7078</v>
          </cell>
          <cell r="G175" t="str">
            <v>Longlade,Marty</v>
          </cell>
          <cell r="H175">
            <v>112413</v>
          </cell>
          <cell r="P175">
            <v>35</v>
          </cell>
          <cell r="Q175">
            <v>35</v>
          </cell>
          <cell r="R175">
            <v>35</v>
          </cell>
          <cell r="S175">
            <v>35</v>
          </cell>
          <cell r="T175">
            <v>140</v>
          </cell>
          <cell r="U175" t="str">
            <v>Yes</v>
          </cell>
          <cell r="W175">
            <v>1</v>
          </cell>
          <cell r="X175">
            <v>1</v>
          </cell>
          <cell r="Y175">
            <v>1</v>
          </cell>
          <cell r="Z175">
            <v>1</v>
          </cell>
        </row>
        <row r="176">
          <cell r="A176" t="str">
            <v>AM NON-OPS</v>
          </cell>
          <cell r="B176" t="str">
            <v>Patterson,Jim</v>
          </cell>
          <cell r="C176" t="str">
            <v>Patterson,Jim</v>
          </cell>
          <cell r="D176" t="str">
            <v>CST CON &amp; BR</v>
          </cell>
          <cell r="E176">
            <v>7078</v>
          </cell>
          <cell r="G176" t="str">
            <v>Dafoe,Darryl</v>
          </cell>
          <cell r="H176">
            <v>175871</v>
          </cell>
          <cell r="P176">
            <v>35</v>
          </cell>
          <cell r="Q176">
            <v>35</v>
          </cell>
          <cell r="R176">
            <v>35</v>
          </cell>
          <cell r="S176">
            <v>35</v>
          </cell>
          <cell r="T176">
            <v>140</v>
          </cell>
          <cell r="U176" t="str">
            <v>Yes</v>
          </cell>
          <cell r="W176">
            <v>1</v>
          </cell>
          <cell r="X176">
            <v>1</v>
          </cell>
          <cell r="Y176">
            <v>1</v>
          </cell>
          <cell r="Z176">
            <v>1</v>
          </cell>
        </row>
        <row r="177">
          <cell r="A177" t="str">
            <v>AM NON-OPS</v>
          </cell>
          <cell r="B177" t="str">
            <v>Patterson,Jim</v>
          </cell>
          <cell r="C177" t="str">
            <v>Patterson,Jim</v>
          </cell>
          <cell r="D177" t="str">
            <v>CST CON &amp; BR</v>
          </cell>
          <cell r="E177">
            <v>7078</v>
          </cell>
          <cell r="G177" t="str">
            <v>Landgraff,Colleen</v>
          </cell>
          <cell r="H177">
            <v>179290</v>
          </cell>
          <cell r="P177">
            <v>35</v>
          </cell>
          <cell r="Q177">
            <v>35</v>
          </cell>
          <cell r="R177">
            <v>35</v>
          </cell>
          <cell r="S177">
            <v>0</v>
          </cell>
          <cell r="T177">
            <v>105</v>
          </cell>
          <cell r="U177" t="str">
            <v>Yes</v>
          </cell>
          <cell r="W177">
            <v>1</v>
          </cell>
          <cell r="X177">
            <v>1</v>
          </cell>
          <cell r="Y177">
            <v>1</v>
          </cell>
          <cell r="Z177">
            <v>0</v>
          </cell>
        </row>
        <row r="178">
          <cell r="A178" t="str">
            <v>AM NON-OPS</v>
          </cell>
          <cell r="B178" t="str">
            <v>Patterson,Jim</v>
          </cell>
          <cell r="C178" t="str">
            <v>Patterson,Jim</v>
          </cell>
          <cell r="D178" t="str">
            <v>CST CON &amp; BR</v>
          </cell>
          <cell r="E178">
            <v>7078</v>
          </cell>
          <cell r="G178" t="str">
            <v>Buehlow,Carey</v>
          </cell>
          <cell r="H178">
            <v>183055</v>
          </cell>
          <cell r="P178">
            <v>35</v>
          </cell>
          <cell r="Q178">
            <v>35</v>
          </cell>
          <cell r="R178">
            <v>35</v>
          </cell>
          <cell r="S178">
            <v>35</v>
          </cell>
          <cell r="T178">
            <v>140</v>
          </cell>
          <cell r="U178" t="str">
            <v>Yes</v>
          </cell>
          <cell r="W178">
            <v>1</v>
          </cell>
          <cell r="X178">
            <v>1</v>
          </cell>
          <cell r="Y178">
            <v>1</v>
          </cell>
          <cell r="Z178">
            <v>1</v>
          </cell>
        </row>
        <row r="179">
          <cell r="A179" t="str">
            <v>AM NON-OPS</v>
          </cell>
          <cell r="B179" t="str">
            <v>Patterson,Jim</v>
          </cell>
          <cell r="C179" t="str">
            <v>Patterson,Jim</v>
          </cell>
          <cell r="D179" t="str">
            <v>CST CON &amp; BR</v>
          </cell>
          <cell r="E179">
            <v>7078</v>
          </cell>
          <cell r="G179" t="str">
            <v>Urbanowicz,Alex</v>
          </cell>
          <cell r="H179">
            <v>234024</v>
          </cell>
          <cell r="P179">
            <v>35</v>
          </cell>
          <cell r="Q179">
            <v>35</v>
          </cell>
          <cell r="R179">
            <v>35</v>
          </cell>
          <cell r="S179">
            <v>0</v>
          </cell>
          <cell r="T179">
            <v>105</v>
          </cell>
          <cell r="U179" t="str">
            <v>Yes</v>
          </cell>
          <cell r="W179">
            <v>1</v>
          </cell>
          <cell r="X179">
            <v>1</v>
          </cell>
          <cell r="Y179">
            <v>1</v>
          </cell>
          <cell r="Z179">
            <v>0</v>
          </cell>
        </row>
        <row r="180">
          <cell r="A180" t="str">
            <v>AM NON-OPS</v>
          </cell>
          <cell r="B180" t="str">
            <v>Patterson,Jim</v>
          </cell>
          <cell r="C180" t="str">
            <v>Patterson,Jim</v>
          </cell>
          <cell r="D180" t="str">
            <v>CST CON &amp; BR</v>
          </cell>
          <cell r="E180">
            <v>7078</v>
          </cell>
          <cell r="G180" t="str">
            <v>Collins,Leon</v>
          </cell>
          <cell r="H180">
            <v>267295</v>
          </cell>
          <cell r="P180">
            <v>35</v>
          </cell>
          <cell r="Q180">
            <v>42</v>
          </cell>
          <cell r="R180">
            <v>35</v>
          </cell>
          <cell r="S180">
            <v>35</v>
          </cell>
          <cell r="T180">
            <v>147</v>
          </cell>
          <cell r="U180" t="str">
            <v>Yes</v>
          </cell>
          <cell r="W180">
            <v>1</v>
          </cell>
          <cell r="X180">
            <v>1</v>
          </cell>
          <cell r="Y180">
            <v>1</v>
          </cell>
          <cell r="Z180">
            <v>1</v>
          </cell>
        </row>
        <row r="181">
          <cell r="A181" t="str">
            <v>AM NON-OPS</v>
          </cell>
          <cell r="B181" t="str">
            <v>Patterson,Jim</v>
          </cell>
          <cell r="C181" t="str">
            <v>Patterson,Jim</v>
          </cell>
          <cell r="D181" t="str">
            <v>CST CON &amp; BR</v>
          </cell>
          <cell r="E181">
            <v>7078</v>
          </cell>
          <cell r="G181" t="str">
            <v>Dafoe,Stan</v>
          </cell>
          <cell r="H181">
            <v>270340</v>
          </cell>
          <cell r="P181">
            <v>35</v>
          </cell>
          <cell r="Q181">
            <v>35</v>
          </cell>
          <cell r="R181">
            <v>35</v>
          </cell>
          <cell r="S181">
            <v>35</v>
          </cell>
          <cell r="T181">
            <v>140</v>
          </cell>
          <cell r="U181" t="str">
            <v>Yes</v>
          </cell>
          <cell r="W181">
            <v>1</v>
          </cell>
          <cell r="X181">
            <v>1</v>
          </cell>
          <cell r="Y181">
            <v>1</v>
          </cell>
          <cell r="Z181">
            <v>1</v>
          </cell>
        </row>
        <row r="182">
          <cell r="A182" t="str">
            <v>AM NON-OPS</v>
          </cell>
          <cell r="B182" t="str">
            <v>Patterson,Jim</v>
          </cell>
          <cell r="C182" t="str">
            <v>Patterson,Jim</v>
          </cell>
          <cell r="D182" t="str">
            <v>CST CON &amp; BR</v>
          </cell>
          <cell r="E182">
            <v>7078</v>
          </cell>
          <cell r="G182" t="str">
            <v>Davidson,Robert</v>
          </cell>
          <cell r="H182">
            <v>273392</v>
          </cell>
          <cell r="P182">
            <v>35</v>
          </cell>
          <cell r="Q182">
            <v>35</v>
          </cell>
          <cell r="R182">
            <v>35</v>
          </cell>
          <cell r="S182">
            <v>35</v>
          </cell>
          <cell r="T182">
            <v>140</v>
          </cell>
          <cell r="U182" t="str">
            <v>Yes</v>
          </cell>
          <cell r="W182">
            <v>1</v>
          </cell>
          <cell r="X182">
            <v>1</v>
          </cell>
          <cell r="Y182">
            <v>1</v>
          </cell>
          <cell r="Z182">
            <v>1</v>
          </cell>
        </row>
        <row r="183">
          <cell r="A183" t="str">
            <v>AM NON-OPS</v>
          </cell>
          <cell r="B183" t="str">
            <v>Patterson,Jim</v>
          </cell>
          <cell r="C183" t="str">
            <v>Patterson,Jim</v>
          </cell>
          <cell r="D183" t="str">
            <v>CST CON &amp; BR</v>
          </cell>
          <cell r="E183">
            <v>7078</v>
          </cell>
          <cell r="G183" t="str">
            <v>Hakkarainen,Timo</v>
          </cell>
          <cell r="H183">
            <v>287273</v>
          </cell>
          <cell r="P183">
            <v>35</v>
          </cell>
          <cell r="Q183">
            <v>35</v>
          </cell>
          <cell r="R183">
            <v>35</v>
          </cell>
          <cell r="S183">
            <v>35</v>
          </cell>
          <cell r="T183">
            <v>140</v>
          </cell>
          <cell r="U183" t="str">
            <v>Yes</v>
          </cell>
          <cell r="W183">
            <v>1</v>
          </cell>
          <cell r="X183">
            <v>1</v>
          </cell>
          <cell r="Y183">
            <v>1</v>
          </cell>
          <cell r="Z183">
            <v>1</v>
          </cell>
        </row>
        <row r="184">
          <cell r="A184" t="str">
            <v>AM NON-OPS</v>
          </cell>
          <cell r="B184" t="str">
            <v>Patterson,Jim</v>
          </cell>
          <cell r="C184" t="str">
            <v>Patterson,Jim</v>
          </cell>
          <cell r="D184" t="str">
            <v>CST CON &amp; BR</v>
          </cell>
          <cell r="E184">
            <v>7078</v>
          </cell>
          <cell r="G184" t="str">
            <v>Reynolds,Derek</v>
          </cell>
          <cell r="H184">
            <v>324086</v>
          </cell>
          <cell r="P184">
            <v>40</v>
          </cell>
          <cell r="Q184">
            <v>40</v>
          </cell>
          <cell r="R184">
            <v>0</v>
          </cell>
          <cell r="S184">
            <v>0</v>
          </cell>
          <cell r="T184">
            <v>80</v>
          </cell>
          <cell r="U184" t="str">
            <v>Yes</v>
          </cell>
          <cell r="W184">
            <v>1</v>
          </cell>
          <cell r="X184">
            <v>1</v>
          </cell>
          <cell r="Y184">
            <v>0</v>
          </cell>
          <cell r="Z184">
            <v>0</v>
          </cell>
        </row>
        <row r="185">
          <cell r="A185" t="str">
            <v>AM NON-OPS</v>
          </cell>
          <cell r="B185" t="str">
            <v>Patterson,Jim</v>
          </cell>
          <cell r="C185" t="str">
            <v>Patterson,Jim</v>
          </cell>
          <cell r="D185" t="str">
            <v>CST CON &amp; BR</v>
          </cell>
          <cell r="E185">
            <v>7078</v>
          </cell>
          <cell r="G185" t="str">
            <v>Pesant,Bob</v>
          </cell>
          <cell r="H185">
            <v>452340</v>
          </cell>
          <cell r="P185">
            <v>35</v>
          </cell>
          <cell r="Q185">
            <v>0</v>
          </cell>
          <cell r="R185">
            <v>0</v>
          </cell>
          <cell r="S185">
            <v>0</v>
          </cell>
          <cell r="T185">
            <v>35</v>
          </cell>
          <cell r="U185" t="str">
            <v>Yes</v>
          </cell>
          <cell r="W185">
            <v>1</v>
          </cell>
          <cell r="X185">
            <v>0</v>
          </cell>
          <cell r="Y185">
            <v>0</v>
          </cell>
          <cell r="Z185">
            <v>0</v>
          </cell>
        </row>
        <row r="186">
          <cell r="A186" t="str">
            <v>AM NON-OPS</v>
          </cell>
          <cell r="B186" t="str">
            <v>Patterson,Jim</v>
          </cell>
          <cell r="C186" t="str">
            <v>Patterson,Jim</v>
          </cell>
          <cell r="D186" t="str">
            <v>CST CON &amp; BR</v>
          </cell>
          <cell r="E186">
            <v>7078</v>
          </cell>
          <cell r="G186" t="str">
            <v>Choy,Maurice</v>
          </cell>
          <cell r="H186">
            <v>493682</v>
          </cell>
          <cell r="P186">
            <v>35</v>
          </cell>
          <cell r="Q186">
            <v>35</v>
          </cell>
          <cell r="R186">
            <v>35</v>
          </cell>
          <cell r="S186">
            <v>35</v>
          </cell>
          <cell r="T186">
            <v>140</v>
          </cell>
          <cell r="U186" t="str">
            <v>Yes</v>
          </cell>
          <cell r="W186">
            <v>1</v>
          </cell>
          <cell r="X186">
            <v>1</v>
          </cell>
          <cell r="Y186">
            <v>1</v>
          </cell>
          <cell r="Z186">
            <v>1</v>
          </cell>
        </row>
        <row r="187">
          <cell r="A187" t="str">
            <v>AM NON-OPS</v>
          </cell>
          <cell r="B187" t="str">
            <v>Patterson,Jim</v>
          </cell>
          <cell r="C187" t="str">
            <v>Patterson,Jim</v>
          </cell>
          <cell r="D187" t="str">
            <v>CST CON &amp; BR</v>
          </cell>
          <cell r="E187">
            <v>7078</v>
          </cell>
          <cell r="G187" t="str">
            <v>Lesychyn,Michael</v>
          </cell>
          <cell r="H187">
            <v>684600</v>
          </cell>
          <cell r="P187">
            <v>35</v>
          </cell>
          <cell r="Q187">
            <v>35</v>
          </cell>
          <cell r="R187">
            <v>35</v>
          </cell>
          <cell r="S187">
            <v>35</v>
          </cell>
          <cell r="T187">
            <v>140</v>
          </cell>
          <cell r="U187" t="str">
            <v>Yes</v>
          </cell>
          <cell r="W187">
            <v>1</v>
          </cell>
          <cell r="X187">
            <v>1</v>
          </cell>
          <cell r="Y187">
            <v>1</v>
          </cell>
          <cell r="Z187">
            <v>1</v>
          </cell>
        </row>
        <row r="188">
          <cell r="A188" t="str">
            <v>AM NON-OPS</v>
          </cell>
          <cell r="B188" t="str">
            <v>Patterson,Jim</v>
          </cell>
          <cell r="C188" t="str">
            <v>Patterson,Jim</v>
          </cell>
          <cell r="D188" t="str">
            <v>CST CON &amp; BR</v>
          </cell>
          <cell r="E188">
            <v>7078</v>
          </cell>
          <cell r="G188" t="str">
            <v>Ritchie,Michael D.</v>
          </cell>
          <cell r="H188">
            <v>685531</v>
          </cell>
          <cell r="P188">
            <v>43</v>
          </cell>
          <cell r="Q188">
            <v>0</v>
          </cell>
          <cell r="R188">
            <v>0</v>
          </cell>
          <cell r="S188">
            <v>0</v>
          </cell>
          <cell r="T188">
            <v>43</v>
          </cell>
          <cell r="U188" t="str">
            <v>Yes</v>
          </cell>
          <cell r="W188">
            <v>1</v>
          </cell>
          <cell r="X188">
            <v>0</v>
          </cell>
          <cell r="Y188">
            <v>0</v>
          </cell>
          <cell r="Z188">
            <v>0</v>
          </cell>
        </row>
        <row r="189">
          <cell r="A189" t="str">
            <v>AM NON-OPS</v>
          </cell>
          <cell r="B189" t="str">
            <v>Patterson,Jim</v>
          </cell>
          <cell r="C189" t="str">
            <v>Patterson,Jim</v>
          </cell>
          <cell r="D189" t="str">
            <v>CST CON &amp; BR</v>
          </cell>
          <cell r="E189">
            <v>7078</v>
          </cell>
          <cell r="G189" t="str">
            <v>Tomlinson,Jeff</v>
          </cell>
          <cell r="H189">
            <v>703206</v>
          </cell>
          <cell r="P189">
            <v>35</v>
          </cell>
          <cell r="Q189">
            <v>35</v>
          </cell>
          <cell r="R189">
            <v>35</v>
          </cell>
          <cell r="S189">
            <v>35</v>
          </cell>
          <cell r="T189">
            <v>140</v>
          </cell>
          <cell r="U189" t="str">
            <v>Yes</v>
          </cell>
          <cell r="W189">
            <v>1</v>
          </cell>
          <cell r="X189">
            <v>1</v>
          </cell>
          <cell r="Y189">
            <v>1</v>
          </cell>
          <cell r="Z189">
            <v>1</v>
          </cell>
        </row>
        <row r="190">
          <cell r="A190" t="str">
            <v>AM NON-OPS</v>
          </cell>
          <cell r="B190" t="str">
            <v>Patterson,Jim</v>
          </cell>
          <cell r="C190" t="str">
            <v>Patterson,Jim</v>
          </cell>
          <cell r="D190" t="str">
            <v>CST CON &amp; BR</v>
          </cell>
          <cell r="E190">
            <v>7078</v>
          </cell>
          <cell r="G190" t="str">
            <v>Carter,Tammy</v>
          </cell>
          <cell r="H190">
            <v>881580</v>
          </cell>
          <cell r="P190">
            <v>35</v>
          </cell>
          <cell r="Q190">
            <v>0</v>
          </cell>
          <cell r="R190">
            <v>0</v>
          </cell>
          <cell r="S190">
            <v>0</v>
          </cell>
          <cell r="T190">
            <v>35</v>
          </cell>
          <cell r="U190" t="str">
            <v>Yes</v>
          </cell>
          <cell r="W190">
            <v>1</v>
          </cell>
          <cell r="X190">
            <v>0</v>
          </cell>
          <cell r="Y190">
            <v>0</v>
          </cell>
          <cell r="Z190">
            <v>0</v>
          </cell>
        </row>
        <row r="191">
          <cell r="A191" t="str">
            <v>AM NON-OPS</v>
          </cell>
          <cell r="B191" t="str">
            <v>Patterson,Jim</v>
          </cell>
          <cell r="C191" t="str">
            <v>Patterson,Jim</v>
          </cell>
          <cell r="D191" t="str">
            <v>CST CON &amp; BR</v>
          </cell>
          <cell r="E191">
            <v>7078</v>
          </cell>
          <cell r="G191" t="str">
            <v>Fischer,Arthur</v>
          </cell>
          <cell r="H191">
            <v>959560</v>
          </cell>
          <cell r="P191">
            <v>35</v>
          </cell>
          <cell r="Q191">
            <v>3</v>
          </cell>
          <cell r="R191">
            <v>0</v>
          </cell>
          <cell r="S191">
            <v>0</v>
          </cell>
          <cell r="T191">
            <v>38</v>
          </cell>
          <cell r="U191" t="str">
            <v>Yes</v>
          </cell>
          <cell r="W191">
            <v>1</v>
          </cell>
          <cell r="X191">
            <v>1</v>
          </cell>
          <cell r="Y191">
            <v>0</v>
          </cell>
          <cell r="Z191">
            <v>0</v>
          </cell>
        </row>
        <row r="192">
          <cell r="A192" t="str">
            <v>AM NON-OPS</v>
          </cell>
          <cell r="B192" t="str">
            <v>Smith,Wayne</v>
          </cell>
          <cell r="D192" t="str">
            <v>INVSTMT PLNG</v>
          </cell>
          <cell r="G192" t="str">
            <v>Denise Compostella</v>
          </cell>
          <cell r="H192">
            <v>179751</v>
          </cell>
          <cell r="P192">
            <v>40.5</v>
          </cell>
          <cell r="Q192">
            <v>42</v>
          </cell>
          <cell r="R192">
            <v>39</v>
          </cell>
          <cell r="S192">
            <v>38</v>
          </cell>
          <cell r="T192">
            <v>159.5</v>
          </cell>
          <cell r="U192" t="str">
            <v>Yes</v>
          </cell>
          <cell r="W192">
            <v>1</v>
          </cell>
          <cell r="X192">
            <v>1</v>
          </cell>
          <cell r="Y192">
            <v>1</v>
          </cell>
          <cell r="Z192">
            <v>1</v>
          </cell>
        </row>
        <row r="193">
          <cell r="A193" t="str">
            <v>AM NON-OPS</v>
          </cell>
          <cell r="B193" t="str">
            <v>Smith,Wayne</v>
          </cell>
          <cell r="D193" t="str">
            <v>INVSTMT PLNG</v>
          </cell>
          <cell r="E193">
            <v>4155</v>
          </cell>
          <cell r="G193" t="str">
            <v>Patricia McDermott</v>
          </cell>
          <cell r="H193">
            <v>322406</v>
          </cell>
          <cell r="P193">
            <v>35</v>
          </cell>
          <cell r="Q193">
            <v>35</v>
          </cell>
          <cell r="R193">
            <v>35</v>
          </cell>
          <cell r="S193">
            <v>35</v>
          </cell>
          <cell r="T193">
            <v>140</v>
          </cell>
          <cell r="U193" t="str">
            <v>Yes</v>
          </cell>
          <cell r="W193">
            <v>1</v>
          </cell>
          <cell r="X193">
            <v>1</v>
          </cell>
          <cell r="Y193">
            <v>1</v>
          </cell>
          <cell r="Z193">
            <v>1</v>
          </cell>
        </row>
        <row r="194">
          <cell r="A194" t="str">
            <v>AM NON-OPS</v>
          </cell>
          <cell r="B194" t="str">
            <v>Smith,Wayne</v>
          </cell>
          <cell r="C194" t="str">
            <v>Altomare,Carm</v>
          </cell>
          <cell r="D194" t="str">
            <v>INVSTMT PLNG</v>
          </cell>
          <cell r="E194">
            <v>4388</v>
          </cell>
          <cell r="G194" t="str">
            <v>Andre,Henry</v>
          </cell>
          <cell r="H194">
            <v>208166</v>
          </cell>
          <cell r="P194">
            <v>35</v>
          </cell>
          <cell r="Q194">
            <v>35</v>
          </cell>
          <cell r="R194">
            <v>35</v>
          </cell>
          <cell r="S194">
            <v>35</v>
          </cell>
          <cell r="T194">
            <v>140</v>
          </cell>
          <cell r="U194" t="str">
            <v>Yes</v>
          </cell>
          <cell r="W194">
            <v>1</v>
          </cell>
          <cell r="X194">
            <v>1</v>
          </cell>
          <cell r="Y194">
            <v>1</v>
          </cell>
          <cell r="Z194">
            <v>1</v>
          </cell>
        </row>
        <row r="195">
          <cell r="A195" t="str">
            <v>AM NON-OPS</v>
          </cell>
          <cell r="B195" t="str">
            <v>Smith,Wayne</v>
          </cell>
          <cell r="C195" t="str">
            <v>Barrie,Dave</v>
          </cell>
          <cell r="D195" t="str">
            <v>INVSTMT PLNG</v>
          </cell>
          <cell r="E195">
            <v>4467</v>
          </cell>
          <cell r="F195" t="str">
            <v>CARLETON George</v>
          </cell>
          <cell r="G195" t="str">
            <v>Smith,Wayne</v>
          </cell>
          <cell r="H195">
            <v>221746</v>
          </cell>
          <cell r="P195">
            <v>45</v>
          </cell>
          <cell r="Q195">
            <v>45</v>
          </cell>
          <cell r="R195">
            <v>40</v>
          </cell>
          <cell r="S195">
            <v>42</v>
          </cell>
          <cell r="T195">
            <v>172</v>
          </cell>
          <cell r="U195" t="str">
            <v>Yes</v>
          </cell>
          <cell r="W195">
            <v>1</v>
          </cell>
          <cell r="X195">
            <v>1</v>
          </cell>
          <cell r="Y195">
            <v>1</v>
          </cell>
          <cell r="Z195">
            <v>1</v>
          </cell>
        </row>
        <row r="196">
          <cell r="A196" t="str">
            <v>AM NON-OPS</v>
          </cell>
          <cell r="B196" t="str">
            <v>Smith,Wayne</v>
          </cell>
          <cell r="C196" t="str">
            <v>Boland,Mike.M.D.</v>
          </cell>
          <cell r="D196" t="str">
            <v>INVSTMT PLNG</v>
          </cell>
          <cell r="E196">
            <v>4414</v>
          </cell>
          <cell r="F196" t="str">
            <v>MCMULLEN Paul</v>
          </cell>
          <cell r="G196" t="str">
            <v>Salter,Janice</v>
          </cell>
          <cell r="H196">
            <v>321594</v>
          </cell>
          <cell r="P196">
            <v>0</v>
          </cell>
          <cell r="Q196">
            <v>14</v>
          </cell>
          <cell r="R196">
            <v>35</v>
          </cell>
          <cell r="S196">
            <v>35</v>
          </cell>
          <cell r="T196">
            <v>84</v>
          </cell>
          <cell r="U196" t="str">
            <v>Yes</v>
          </cell>
          <cell r="W196">
            <v>0</v>
          </cell>
          <cell r="X196">
            <v>1</v>
          </cell>
          <cell r="Y196">
            <v>1</v>
          </cell>
          <cell r="Z196">
            <v>1</v>
          </cell>
        </row>
        <row r="197">
          <cell r="A197" t="str">
            <v>AM NON-OPS</v>
          </cell>
          <cell r="B197" t="str">
            <v>Smith,Wayne</v>
          </cell>
          <cell r="C197" t="str">
            <v>Handfield,Ginette</v>
          </cell>
          <cell r="D197" t="str">
            <v>INVSTMT PLNG</v>
          </cell>
          <cell r="E197">
            <v>4155</v>
          </cell>
          <cell r="G197" t="str">
            <v>Dickinson,Kevin S.</v>
          </cell>
          <cell r="H197">
            <v>181220</v>
          </cell>
          <cell r="P197">
            <v>35</v>
          </cell>
          <cell r="Q197">
            <v>0</v>
          </cell>
          <cell r="R197">
            <v>0</v>
          </cell>
          <cell r="S197">
            <v>0</v>
          </cell>
          <cell r="T197">
            <v>35</v>
          </cell>
          <cell r="U197" t="str">
            <v>Yes</v>
          </cell>
          <cell r="W197">
            <v>1</v>
          </cell>
          <cell r="X197">
            <v>0</v>
          </cell>
          <cell r="Y197">
            <v>0</v>
          </cell>
          <cell r="Z197">
            <v>0</v>
          </cell>
        </row>
        <row r="198">
          <cell r="A198" t="str">
            <v>AM NON-OPS</v>
          </cell>
          <cell r="B198" t="str">
            <v>Smith,Wayne</v>
          </cell>
          <cell r="C198" t="str">
            <v>Handfield,Ginette</v>
          </cell>
          <cell r="D198" t="str">
            <v>INVSTMT PLNG</v>
          </cell>
          <cell r="E198">
            <v>4155</v>
          </cell>
          <cell r="G198" t="str">
            <v>Tang,Lianxiang</v>
          </cell>
          <cell r="H198">
            <v>181662</v>
          </cell>
          <cell r="P198">
            <v>35</v>
          </cell>
          <cell r="Q198">
            <v>0</v>
          </cell>
          <cell r="R198">
            <v>0</v>
          </cell>
          <cell r="S198">
            <v>0</v>
          </cell>
          <cell r="T198">
            <v>35</v>
          </cell>
          <cell r="U198" t="str">
            <v>Yes</v>
          </cell>
          <cell r="W198">
            <v>1</v>
          </cell>
          <cell r="X198">
            <v>0</v>
          </cell>
          <cell r="Y198">
            <v>0</v>
          </cell>
          <cell r="Z198">
            <v>0</v>
          </cell>
        </row>
        <row r="199">
          <cell r="A199" t="str">
            <v>AM NON-OPS</v>
          </cell>
          <cell r="B199" t="str">
            <v>Smith,Wayne</v>
          </cell>
          <cell r="C199" t="str">
            <v>Handfield,Ginette</v>
          </cell>
          <cell r="D199" t="str">
            <v>INVSTMT PLNG</v>
          </cell>
          <cell r="E199">
            <v>4155</v>
          </cell>
          <cell r="G199" t="str">
            <v>Li,Chun</v>
          </cell>
          <cell r="H199">
            <v>181714</v>
          </cell>
          <cell r="P199">
            <v>35</v>
          </cell>
          <cell r="Q199">
            <v>35</v>
          </cell>
          <cell r="R199">
            <v>35</v>
          </cell>
          <cell r="S199">
            <v>35</v>
          </cell>
          <cell r="T199">
            <v>140</v>
          </cell>
          <cell r="U199" t="str">
            <v>Yes</v>
          </cell>
          <cell r="W199">
            <v>1</v>
          </cell>
          <cell r="X199">
            <v>1</v>
          </cell>
          <cell r="Y199">
            <v>1</v>
          </cell>
          <cell r="Z199">
            <v>1</v>
          </cell>
        </row>
        <row r="200">
          <cell r="A200" t="str">
            <v>AM NON-OPS</v>
          </cell>
          <cell r="B200" t="str">
            <v>Smith,Wayne</v>
          </cell>
          <cell r="C200" t="str">
            <v>Handfield,Ginette</v>
          </cell>
          <cell r="D200" t="str">
            <v>INVSTMT PLNG</v>
          </cell>
          <cell r="E200">
            <v>4155</v>
          </cell>
          <cell r="G200" t="str">
            <v>Patricia Carianopol</v>
          </cell>
          <cell r="H200">
            <v>183152</v>
          </cell>
          <cell r="P200">
            <v>35</v>
          </cell>
          <cell r="Q200">
            <v>35</v>
          </cell>
          <cell r="R200">
            <v>35</v>
          </cell>
          <cell r="S200">
            <v>35</v>
          </cell>
          <cell r="T200">
            <v>140</v>
          </cell>
          <cell r="U200" t="str">
            <v>Yes</v>
          </cell>
          <cell r="W200">
            <v>1</v>
          </cell>
          <cell r="X200">
            <v>1</v>
          </cell>
          <cell r="Y200">
            <v>1</v>
          </cell>
          <cell r="Z200">
            <v>1</v>
          </cell>
        </row>
        <row r="201">
          <cell r="A201" t="str">
            <v>AM NON-OPS</v>
          </cell>
          <cell r="B201" t="str">
            <v>Smith,Wayne</v>
          </cell>
          <cell r="C201" t="str">
            <v>Handfield,Ginette</v>
          </cell>
          <cell r="D201" t="str">
            <v>INVSTMT PLNG</v>
          </cell>
          <cell r="E201">
            <v>4155</v>
          </cell>
          <cell r="G201" t="str">
            <v>Holt,Allison</v>
          </cell>
          <cell r="H201">
            <v>314650</v>
          </cell>
          <cell r="P201">
            <v>35</v>
          </cell>
          <cell r="Q201">
            <v>35</v>
          </cell>
          <cell r="R201">
            <v>35</v>
          </cell>
          <cell r="S201">
            <v>35</v>
          </cell>
          <cell r="T201">
            <v>140</v>
          </cell>
          <cell r="U201" t="str">
            <v>Yes</v>
          </cell>
          <cell r="W201">
            <v>1</v>
          </cell>
          <cell r="X201">
            <v>1</v>
          </cell>
          <cell r="Y201">
            <v>1</v>
          </cell>
          <cell r="Z201">
            <v>1</v>
          </cell>
        </row>
        <row r="202">
          <cell r="A202" t="str">
            <v>AM NON-OPS</v>
          </cell>
          <cell r="B202" t="str">
            <v>Smith,Wayne</v>
          </cell>
          <cell r="C202" t="str">
            <v>Handfield,Ginette</v>
          </cell>
          <cell r="D202" t="str">
            <v>INVSTMT PLNG</v>
          </cell>
          <cell r="E202">
            <v>4155</v>
          </cell>
          <cell r="G202" t="str">
            <v>Looi,Chin-Tek</v>
          </cell>
          <cell r="H202">
            <v>397901</v>
          </cell>
          <cell r="P202">
            <v>35</v>
          </cell>
          <cell r="Q202">
            <v>35</v>
          </cell>
          <cell r="R202">
            <v>35</v>
          </cell>
          <cell r="S202">
            <v>35</v>
          </cell>
          <cell r="T202">
            <v>140</v>
          </cell>
          <cell r="U202" t="str">
            <v>Yes</v>
          </cell>
          <cell r="W202">
            <v>1</v>
          </cell>
          <cell r="X202">
            <v>1</v>
          </cell>
          <cell r="Y202">
            <v>1</v>
          </cell>
          <cell r="Z202">
            <v>1</v>
          </cell>
        </row>
        <row r="203">
          <cell r="A203" t="str">
            <v>AM NON-OPS</v>
          </cell>
          <cell r="B203" t="str">
            <v>Smith,Wayne</v>
          </cell>
          <cell r="C203" t="str">
            <v>Handfield,Ginette</v>
          </cell>
          <cell r="D203" t="str">
            <v>INVSTMT PLNG</v>
          </cell>
          <cell r="E203">
            <v>4155</v>
          </cell>
          <cell r="G203" t="str">
            <v>Marti,Luis</v>
          </cell>
          <cell r="H203">
            <v>641823</v>
          </cell>
          <cell r="P203">
            <v>35</v>
          </cell>
          <cell r="Q203">
            <v>35</v>
          </cell>
          <cell r="R203">
            <v>14</v>
          </cell>
          <cell r="S203">
            <v>35</v>
          </cell>
          <cell r="T203">
            <v>119</v>
          </cell>
          <cell r="U203" t="str">
            <v>Yes</v>
          </cell>
          <cell r="W203">
            <v>1</v>
          </cell>
          <cell r="X203">
            <v>1</v>
          </cell>
          <cell r="Y203">
            <v>1</v>
          </cell>
          <cell r="Z203">
            <v>1</v>
          </cell>
        </row>
        <row r="204">
          <cell r="A204" t="str">
            <v>AM NON-OPS</v>
          </cell>
          <cell r="B204" t="str">
            <v>Smith,Wayne</v>
          </cell>
          <cell r="C204" t="str">
            <v>Handfield,Ginette</v>
          </cell>
          <cell r="D204" t="str">
            <v>INVSTMT PLNG</v>
          </cell>
          <cell r="E204">
            <v>4155</v>
          </cell>
          <cell r="G204" t="str">
            <v>Yan,Andrew</v>
          </cell>
          <cell r="H204">
            <v>994245</v>
          </cell>
          <cell r="P204">
            <v>35</v>
          </cell>
          <cell r="Q204">
            <v>35</v>
          </cell>
          <cell r="R204">
            <v>35</v>
          </cell>
          <cell r="S204">
            <v>35</v>
          </cell>
          <cell r="T204">
            <v>140</v>
          </cell>
          <cell r="U204" t="str">
            <v>Yes</v>
          </cell>
          <cell r="W204">
            <v>1</v>
          </cell>
          <cell r="X204">
            <v>1</v>
          </cell>
          <cell r="Y204">
            <v>1</v>
          </cell>
          <cell r="Z204">
            <v>1</v>
          </cell>
        </row>
        <row r="205">
          <cell r="A205" t="str">
            <v>AM NON-OPS</v>
          </cell>
          <cell r="B205" t="str">
            <v>Smith,Wayne</v>
          </cell>
          <cell r="C205" t="str">
            <v>Jakob,Frank</v>
          </cell>
          <cell r="D205" t="str">
            <v>INVSTMT PLNG</v>
          </cell>
          <cell r="E205">
            <v>4418</v>
          </cell>
          <cell r="G205" t="str">
            <v>Foley,Joe</v>
          </cell>
          <cell r="H205">
            <v>210980</v>
          </cell>
          <cell r="P205">
            <v>35</v>
          </cell>
          <cell r="Q205">
            <v>0</v>
          </cell>
          <cell r="R205">
            <v>0</v>
          </cell>
          <cell r="S205">
            <v>0</v>
          </cell>
          <cell r="T205">
            <v>35</v>
          </cell>
          <cell r="U205" t="str">
            <v>Yes</v>
          </cell>
          <cell r="W205">
            <v>1</v>
          </cell>
          <cell r="X205">
            <v>0</v>
          </cell>
          <cell r="Y205">
            <v>0</v>
          </cell>
          <cell r="Z205">
            <v>0</v>
          </cell>
        </row>
        <row r="206">
          <cell r="A206" t="str">
            <v>AM NON-OPS</v>
          </cell>
          <cell r="B206" t="str">
            <v>Smith,Wayne</v>
          </cell>
          <cell r="C206" t="str">
            <v>Jakob,Frank</v>
          </cell>
          <cell r="D206" t="str">
            <v>INVSTMT PLNG</v>
          </cell>
          <cell r="E206">
            <v>4418</v>
          </cell>
          <cell r="G206" t="str">
            <v>El Hennawy,Hussein</v>
          </cell>
          <cell r="H206">
            <v>313740</v>
          </cell>
          <cell r="P206">
            <v>35</v>
          </cell>
          <cell r="Q206">
            <v>35</v>
          </cell>
          <cell r="R206">
            <v>35</v>
          </cell>
          <cell r="S206">
            <v>35</v>
          </cell>
          <cell r="T206">
            <v>140</v>
          </cell>
          <cell r="U206" t="str">
            <v>Yes</v>
          </cell>
          <cell r="W206">
            <v>1</v>
          </cell>
          <cell r="X206">
            <v>1</v>
          </cell>
          <cell r="Y206">
            <v>1</v>
          </cell>
          <cell r="Z206">
            <v>1</v>
          </cell>
        </row>
        <row r="207">
          <cell r="A207" t="str">
            <v>AM NON-OPS</v>
          </cell>
          <cell r="B207" t="str">
            <v>Smith,Wayne</v>
          </cell>
          <cell r="C207" t="str">
            <v>Jakob,Frank</v>
          </cell>
          <cell r="D207" t="str">
            <v>INVSTMT PLNG</v>
          </cell>
          <cell r="E207">
            <v>4418</v>
          </cell>
          <cell r="G207" t="str">
            <v>Cooperberg,Aaron</v>
          </cell>
          <cell r="H207">
            <v>417123</v>
          </cell>
          <cell r="P207">
            <v>35</v>
          </cell>
          <cell r="Q207">
            <v>35</v>
          </cell>
          <cell r="R207">
            <v>35</v>
          </cell>
          <cell r="S207">
            <v>0</v>
          </cell>
          <cell r="T207">
            <v>105</v>
          </cell>
          <cell r="U207" t="str">
            <v>Yes</v>
          </cell>
          <cell r="W207">
            <v>1</v>
          </cell>
          <cell r="X207">
            <v>1</v>
          </cell>
          <cell r="Y207">
            <v>1</v>
          </cell>
          <cell r="Z207">
            <v>0</v>
          </cell>
        </row>
        <row r="208">
          <cell r="A208" t="str">
            <v>AM NON-OPS</v>
          </cell>
          <cell r="B208" t="str">
            <v>Smith,Wayne</v>
          </cell>
          <cell r="C208" t="str">
            <v>Jakob,Frank</v>
          </cell>
          <cell r="D208" t="str">
            <v>INVSTMT PLNG</v>
          </cell>
          <cell r="E208">
            <v>4418</v>
          </cell>
          <cell r="G208" t="str">
            <v>Church,Randy</v>
          </cell>
          <cell r="H208">
            <v>497525</v>
          </cell>
          <cell r="P208">
            <v>35</v>
          </cell>
          <cell r="Q208">
            <v>35</v>
          </cell>
          <cell r="R208">
            <v>35</v>
          </cell>
          <cell r="S208">
            <v>28</v>
          </cell>
          <cell r="T208">
            <v>133</v>
          </cell>
          <cell r="U208" t="str">
            <v>Yes</v>
          </cell>
          <cell r="W208">
            <v>1</v>
          </cell>
          <cell r="X208">
            <v>1</v>
          </cell>
          <cell r="Y208">
            <v>1</v>
          </cell>
          <cell r="Z208">
            <v>1</v>
          </cell>
        </row>
        <row r="209">
          <cell r="A209" t="str">
            <v>AM NON-OPS</v>
          </cell>
          <cell r="B209" t="str">
            <v>Smith,Wayne</v>
          </cell>
          <cell r="C209" t="str">
            <v>Jakob,Frank</v>
          </cell>
          <cell r="D209" t="str">
            <v>INVSTMT PLNG</v>
          </cell>
          <cell r="E209">
            <v>4418</v>
          </cell>
          <cell r="G209" t="str">
            <v>Hughes,Derek Joseph</v>
          </cell>
          <cell r="H209">
            <v>596204</v>
          </cell>
          <cell r="P209">
            <v>35</v>
          </cell>
          <cell r="Q209">
            <v>35</v>
          </cell>
          <cell r="R209">
            <v>35</v>
          </cell>
          <cell r="S209">
            <v>35</v>
          </cell>
          <cell r="T209">
            <v>140</v>
          </cell>
          <cell r="U209" t="str">
            <v>Yes</v>
          </cell>
          <cell r="W209">
            <v>1</v>
          </cell>
          <cell r="X209">
            <v>1</v>
          </cell>
          <cell r="Y209">
            <v>1</v>
          </cell>
          <cell r="Z209">
            <v>1</v>
          </cell>
        </row>
        <row r="210">
          <cell r="A210" t="str">
            <v>AM NON-OPS</v>
          </cell>
          <cell r="B210" t="str">
            <v>Smith,Wayne</v>
          </cell>
          <cell r="C210" t="str">
            <v>Jakob,Frank</v>
          </cell>
          <cell r="D210" t="str">
            <v>INVSTMT PLNG</v>
          </cell>
          <cell r="E210">
            <v>4418</v>
          </cell>
          <cell r="G210" t="str">
            <v>Katsios,Jim</v>
          </cell>
          <cell r="H210">
            <v>606872</v>
          </cell>
          <cell r="P210">
            <v>35</v>
          </cell>
          <cell r="Q210">
            <v>35</v>
          </cell>
          <cell r="R210">
            <v>35</v>
          </cell>
          <cell r="S210">
            <v>35</v>
          </cell>
          <cell r="T210">
            <v>140</v>
          </cell>
          <cell r="U210" t="str">
            <v>Yes</v>
          </cell>
          <cell r="W210">
            <v>1</v>
          </cell>
          <cell r="X210">
            <v>1</v>
          </cell>
          <cell r="Y210">
            <v>1</v>
          </cell>
          <cell r="Z210">
            <v>1</v>
          </cell>
        </row>
        <row r="211">
          <cell r="A211" t="str">
            <v>AM NON-OPS</v>
          </cell>
          <cell r="B211" t="str">
            <v>Smith,Wayne</v>
          </cell>
          <cell r="C211" t="str">
            <v>Jakob,Frank</v>
          </cell>
          <cell r="D211" t="str">
            <v>INVSTMT PLNG</v>
          </cell>
          <cell r="E211">
            <v>4418</v>
          </cell>
          <cell r="G211" t="str">
            <v>Consorti,Dominic</v>
          </cell>
          <cell r="H211">
            <v>971222</v>
          </cell>
          <cell r="P211">
            <v>70</v>
          </cell>
          <cell r="Q211">
            <v>70</v>
          </cell>
          <cell r="R211">
            <v>69.98</v>
          </cell>
          <cell r="S211">
            <v>69.98</v>
          </cell>
          <cell r="T211">
            <v>279.95999999999998</v>
          </cell>
          <cell r="U211" t="str">
            <v>Yes</v>
          </cell>
          <cell r="W211">
            <v>1</v>
          </cell>
          <cell r="X211">
            <v>1</v>
          </cell>
          <cell r="Y211">
            <v>1</v>
          </cell>
          <cell r="Z211">
            <v>1</v>
          </cell>
        </row>
        <row r="212">
          <cell r="A212" t="str">
            <v>AM NON-OPS</v>
          </cell>
          <cell r="B212" t="str">
            <v>Smith,Wayne</v>
          </cell>
          <cell r="C212" t="str">
            <v>Juhn,George</v>
          </cell>
          <cell r="D212" t="str">
            <v>INVSTMT PLNG</v>
          </cell>
          <cell r="E212">
            <v>4388</v>
          </cell>
          <cell r="G212" t="str">
            <v>Medeiros,Michael</v>
          </cell>
          <cell r="H212">
            <v>179393</v>
          </cell>
          <cell r="I212" t="str">
            <v>OP</v>
          </cell>
          <cell r="O212">
            <v>1</v>
          </cell>
          <cell r="P212">
            <v>35</v>
          </cell>
          <cell r="Q212">
            <v>35</v>
          </cell>
          <cell r="R212">
            <v>35</v>
          </cell>
          <cell r="S212">
            <v>35</v>
          </cell>
          <cell r="T212">
            <v>140</v>
          </cell>
          <cell r="U212" t="str">
            <v>Yes</v>
          </cell>
          <cell r="W212">
            <v>1</v>
          </cell>
          <cell r="X212">
            <v>1</v>
          </cell>
          <cell r="Y212">
            <v>1</v>
          </cell>
          <cell r="Z212">
            <v>1</v>
          </cell>
        </row>
        <row r="213">
          <cell r="A213" t="str">
            <v>AM NON-OPS</v>
          </cell>
          <cell r="B213" t="str">
            <v>Smith,Wayne</v>
          </cell>
          <cell r="C213" t="str">
            <v>Juhn,George</v>
          </cell>
          <cell r="D213" t="str">
            <v>INVSTMT PLNG</v>
          </cell>
          <cell r="E213">
            <v>4388</v>
          </cell>
          <cell r="G213" t="str">
            <v>Mammoliti,Fred</v>
          </cell>
          <cell r="H213">
            <v>179725</v>
          </cell>
          <cell r="P213">
            <v>35</v>
          </cell>
          <cell r="Q213">
            <v>35</v>
          </cell>
          <cell r="R213">
            <v>0</v>
          </cell>
          <cell r="S213">
            <v>0</v>
          </cell>
          <cell r="T213">
            <v>70</v>
          </cell>
          <cell r="U213" t="str">
            <v>Yes</v>
          </cell>
          <cell r="W213">
            <v>1</v>
          </cell>
          <cell r="X213">
            <v>1</v>
          </cell>
          <cell r="Y213">
            <v>0</v>
          </cell>
          <cell r="Z213">
            <v>0</v>
          </cell>
        </row>
        <row r="214">
          <cell r="A214" t="str">
            <v>AM NON-OPS</v>
          </cell>
          <cell r="B214" t="str">
            <v>Smith,Wayne</v>
          </cell>
          <cell r="C214" t="str">
            <v>Juhn,George</v>
          </cell>
          <cell r="D214" t="str">
            <v>INVSTMT PLNG</v>
          </cell>
          <cell r="E214">
            <v>4388</v>
          </cell>
          <cell r="G214" t="str">
            <v>Khan,Azhar</v>
          </cell>
          <cell r="H214">
            <v>182207</v>
          </cell>
          <cell r="P214">
            <v>37</v>
          </cell>
          <cell r="Q214">
            <v>37.5</v>
          </cell>
          <cell r="R214">
            <v>30</v>
          </cell>
          <cell r="S214">
            <v>37</v>
          </cell>
          <cell r="T214">
            <v>141.5</v>
          </cell>
          <cell r="U214" t="str">
            <v>Yes</v>
          </cell>
          <cell r="W214">
            <v>1</v>
          </cell>
          <cell r="X214">
            <v>1</v>
          </cell>
          <cell r="Y214">
            <v>1</v>
          </cell>
          <cell r="Z214">
            <v>1</v>
          </cell>
        </row>
        <row r="215">
          <cell r="A215" t="str">
            <v>AM NON-OPS</v>
          </cell>
          <cell r="B215" t="str">
            <v>Smith,Wayne</v>
          </cell>
          <cell r="C215" t="str">
            <v>Juhn,George</v>
          </cell>
          <cell r="D215" t="str">
            <v>INVSTMT PLNG</v>
          </cell>
          <cell r="E215">
            <v>4388</v>
          </cell>
          <cell r="G215" t="str">
            <v>Bajwa,Faraz</v>
          </cell>
          <cell r="H215">
            <v>182635</v>
          </cell>
          <cell r="P215">
            <v>35</v>
          </cell>
          <cell r="Q215">
            <v>35</v>
          </cell>
          <cell r="R215">
            <v>35</v>
          </cell>
          <cell r="S215">
            <v>35</v>
          </cell>
          <cell r="T215">
            <v>140</v>
          </cell>
          <cell r="U215" t="str">
            <v>Yes</v>
          </cell>
          <cell r="W215">
            <v>1</v>
          </cell>
          <cell r="X215">
            <v>1</v>
          </cell>
          <cell r="Y215">
            <v>1</v>
          </cell>
          <cell r="Z215">
            <v>1</v>
          </cell>
        </row>
        <row r="216">
          <cell r="A216" t="str">
            <v>AM NON-OPS</v>
          </cell>
          <cell r="B216" t="str">
            <v>Smith,Wayne</v>
          </cell>
          <cell r="C216" t="str">
            <v>Juhn,George</v>
          </cell>
          <cell r="D216" t="str">
            <v>INVSTMT PLNG</v>
          </cell>
          <cell r="E216">
            <v>4388</v>
          </cell>
          <cell r="G216" t="str">
            <v>Monga,Nirmit</v>
          </cell>
          <cell r="H216">
            <v>182976</v>
          </cell>
          <cell r="P216">
            <v>35</v>
          </cell>
          <cell r="Q216">
            <v>35</v>
          </cell>
          <cell r="R216">
            <v>35</v>
          </cell>
          <cell r="S216">
            <v>0</v>
          </cell>
          <cell r="T216">
            <v>105</v>
          </cell>
          <cell r="U216" t="str">
            <v>Yes</v>
          </cell>
          <cell r="W216">
            <v>1</v>
          </cell>
          <cell r="X216">
            <v>1</v>
          </cell>
          <cell r="Y216">
            <v>1</v>
          </cell>
          <cell r="Z216">
            <v>0</v>
          </cell>
        </row>
        <row r="217">
          <cell r="A217" t="str">
            <v>AM NON-OPS</v>
          </cell>
          <cell r="B217" t="str">
            <v>Smith,Wayne</v>
          </cell>
          <cell r="C217" t="str">
            <v>Juhn,George</v>
          </cell>
          <cell r="D217" t="str">
            <v>INVSTMT PLNG</v>
          </cell>
          <cell r="E217">
            <v>4388</v>
          </cell>
          <cell r="G217" t="str">
            <v>Ip,Wallace</v>
          </cell>
          <cell r="H217">
            <v>182996</v>
          </cell>
          <cell r="V217" t="str">
            <v>No</v>
          </cell>
          <cell r="W217">
            <v>0</v>
          </cell>
          <cell r="X217">
            <v>0</v>
          </cell>
          <cell r="Y217">
            <v>0</v>
          </cell>
          <cell r="Z217">
            <v>0</v>
          </cell>
        </row>
        <row r="218">
          <cell r="A218" t="str">
            <v>AM NON-OPS</v>
          </cell>
          <cell r="B218" t="str">
            <v>Smith,Wayne</v>
          </cell>
          <cell r="C218" t="str">
            <v>Juhn,George</v>
          </cell>
          <cell r="D218" t="str">
            <v>INVSTMT PLNG</v>
          </cell>
          <cell r="E218">
            <v>4388</v>
          </cell>
          <cell r="G218" t="str">
            <v>Miron,Melissa</v>
          </cell>
          <cell r="H218">
            <v>183026</v>
          </cell>
          <cell r="P218">
            <v>35</v>
          </cell>
          <cell r="Q218">
            <v>35</v>
          </cell>
          <cell r="R218">
            <v>0</v>
          </cell>
          <cell r="S218">
            <v>0</v>
          </cell>
          <cell r="T218">
            <v>70</v>
          </cell>
          <cell r="U218" t="str">
            <v>Yes</v>
          </cell>
          <cell r="W218">
            <v>1</v>
          </cell>
          <cell r="X218">
            <v>1</v>
          </cell>
          <cell r="Y218">
            <v>0</v>
          </cell>
          <cell r="Z218">
            <v>0</v>
          </cell>
        </row>
        <row r="219">
          <cell r="A219" t="str">
            <v>AM NON-OPS</v>
          </cell>
          <cell r="B219" t="str">
            <v>Smith,Wayne</v>
          </cell>
          <cell r="C219" t="str">
            <v>Juhn,George</v>
          </cell>
          <cell r="D219" t="str">
            <v>INVSTMT PLNG</v>
          </cell>
          <cell r="E219">
            <v>4388</v>
          </cell>
          <cell r="G219" t="str">
            <v>Hawkins,John</v>
          </cell>
          <cell r="H219">
            <v>214270</v>
          </cell>
          <cell r="P219">
            <v>35</v>
          </cell>
          <cell r="Q219">
            <v>35</v>
          </cell>
          <cell r="R219">
            <v>35</v>
          </cell>
          <cell r="S219">
            <v>35</v>
          </cell>
          <cell r="T219">
            <v>140</v>
          </cell>
          <cell r="U219" t="str">
            <v>Yes</v>
          </cell>
          <cell r="W219">
            <v>1</v>
          </cell>
          <cell r="X219">
            <v>1</v>
          </cell>
          <cell r="Y219">
            <v>1</v>
          </cell>
          <cell r="Z219">
            <v>1</v>
          </cell>
        </row>
        <row r="220">
          <cell r="A220" t="str">
            <v>AM NON-OPS</v>
          </cell>
          <cell r="B220" t="str">
            <v>Smith,Wayne</v>
          </cell>
          <cell r="C220" t="str">
            <v>Juhn,George</v>
          </cell>
          <cell r="D220" t="str">
            <v>INVSTMT PLNG</v>
          </cell>
          <cell r="E220">
            <v>4388</v>
          </cell>
          <cell r="G220" t="str">
            <v>Dedlow,John</v>
          </cell>
          <cell r="H220">
            <v>486493</v>
          </cell>
          <cell r="P220">
            <v>35</v>
          </cell>
          <cell r="Q220">
            <v>35</v>
          </cell>
          <cell r="R220">
            <v>35</v>
          </cell>
          <cell r="S220">
            <v>35</v>
          </cell>
          <cell r="T220">
            <v>140</v>
          </cell>
          <cell r="U220" t="str">
            <v>Yes</v>
          </cell>
          <cell r="W220">
            <v>1</v>
          </cell>
          <cell r="X220">
            <v>1</v>
          </cell>
          <cell r="Y220">
            <v>1</v>
          </cell>
          <cell r="Z220">
            <v>1</v>
          </cell>
        </row>
        <row r="221">
          <cell r="A221" t="str">
            <v>AM NON-OPS</v>
          </cell>
          <cell r="B221" t="str">
            <v>Smith,Wayne</v>
          </cell>
          <cell r="C221" t="str">
            <v>Juhn,George</v>
          </cell>
          <cell r="D221" t="str">
            <v>INVSTMT PLNG</v>
          </cell>
          <cell r="E221">
            <v>4388</v>
          </cell>
          <cell r="G221" t="str">
            <v>Colaco,Derick</v>
          </cell>
          <cell r="H221">
            <v>493696</v>
          </cell>
          <cell r="P221">
            <v>35</v>
          </cell>
          <cell r="Q221">
            <v>35</v>
          </cell>
          <cell r="R221">
            <v>35</v>
          </cell>
          <cell r="S221">
            <v>35</v>
          </cell>
          <cell r="T221">
            <v>140</v>
          </cell>
          <cell r="U221" t="str">
            <v>Yes</v>
          </cell>
          <cell r="W221">
            <v>1</v>
          </cell>
          <cell r="X221">
            <v>1</v>
          </cell>
          <cell r="Y221">
            <v>1</v>
          </cell>
          <cell r="Z221">
            <v>1</v>
          </cell>
        </row>
        <row r="222">
          <cell r="A222" t="str">
            <v>AM NON-OPS</v>
          </cell>
          <cell r="B222" t="str">
            <v>Smith,Wayne</v>
          </cell>
          <cell r="C222" t="str">
            <v>Juhn,George</v>
          </cell>
          <cell r="D222" t="str">
            <v>INVSTMT PLNG</v>
          </cell>
          <cell r="E222">
            <v>4388</v>
          </cell>
          <cell r="G222" t="str">
            <v>Haddock,Steve</v>
          </cell>
          <cell r="H222">
            <v>540015</v>
          </cell>
          <cell r="P222">
            <v>35</v>
          </cell>
          <cell r="Q222">
            <v>35</v>
          </cell>
          <cell r="R222">
            <v>35</v>
          </cell>
          <cell r="S222">
            <v>35</v>
          </cell>
          <cell r="T222">
            <v>140</v>
          </cell>
          <cell r="U222" t="str">
            <v>Yes</v>
          </cell>
          <cell r="W222">
            <v>1</v>
          </cell>
          <cell r="X222">
            <v>1</v>
          </cell>
          <cell r="Y222">
            <v>1</v>
          </cell>
          <cell r="Z222">
            <v>1</v>
          </cell>
        </row>
        <row r="223">
          <cell r="A223" t="str">
            <v>AM NON-OPS</v>
          </cell>
          <cell r="B223" t="str">
            <v>Smith,Wayne</v>
          </cell>
          <cell r="C223" t="str">
            <v>Juhn,George</v>
          </cell>
          <cell r="D223" t="str">
            <v>INVSTMT PLNG</v>
          </cell>
          <cell r="E223">
            <v>4388</v>
          </cell>
          <cell r="G223" t="str">
            <v>Woodward,Stephen</v>
          </cell>
          <cell r="H223">
            <v>667205</v>
          </cell>
          <cell r="P223">
            <v>40</v>
          </cell>
          <cell r="Q223">
            <v>40</v>
          </cell>
          <cell r="R223">
            <v>40</v>
          </cell>
          <cell r="S223">
            <v>40</v>
          </cell>
          <cell r="T223">
            <v>160</v>
          </cell>
          <cell r="U223" t="str">
            <v>Yes</v>
          </cell>
          <cell r="W223">
            <v>1</v>
          </cell>
          <cell r="X223">
            <v>1</v>
          </cell>
          <cell r="Y223">
            <v>1</v>
          </cell>
          <cell r="Z223">
            <v>1</v>
          </cell>
        </row>
        <row r="224">
          <cell r="A224" t="str">
            <v>AM NON-OPS</v>
          </cell>
          <cell r="B224" t="str">
            <v>Smith,Wayne</v>
          </cell>
          <cell r="C224" t="str">
            <v>Juhn,George</v>
          </cell>
          <cell r="D224" t="str">
            <v>INVSTMT PLNG</v>
          </cell>
          <cell r="E224">
            <v>4388</v>
          </cell>
          <cell r="G224" t="str">
            <v>Ierullo,Tony</v>
          </cell>
          <cell r="H224">
            <v>716471</v>
          </cell>
          <cell r="P224">
            <v>35</v>
          </cell>
          <cell r="Q224">
            <v>0</v>
          </cell>
          <cell r="R224">
            <v>0</v>
          </cell>
          <cell r="S224">
            <v>0</v>
          </cell>
          <cell r="T224">
            <v>35</v>
          </cell>
          <cell r="U224" t="str">
            <v>Yes</v>
          </cell>
          <cell r="W224">
            <v>1</v>
          </cell>
          <cell r="X224">
            <v>0</v>
          </cell>
          <cell r="Y224">
            <v>0</v>
          </cell>
          <cell r="Z224">
            <v>0</v>
          </cell>
        </row>
        <row r="225">
          <cell r="A225" t="str">
            <v>AM NON-OPS</v>
          </cell>
          <cell r="B225" t="str">
            <v>Smith,Wayne</v>
          </cell>
          <cell r="C225" t="str">
            <v>Juhn,George</v>
          </cell>
          <cell r="D225" t="str">
            <v>INVSTMT PLNG</v>
          </cell>
          <cell r="E225">
            <v>4388</v>
          </cell>
          <cell r="G225" t="str">
            <v>Howard,John</v>
          </cell>
          <cell r="H225">
            <v>745430</v>
          </cell>
          <cell r="P225">
            <v>35</v>
          </cell>
          <cell r="Q225">
            <v>35</v>
          </cell>
          <cell r="R225">
            <v>35</v>
          </cell>
          <cell r="S225">
            <v>0</v>
          </cell>
          <cell r="T225">
            <v>105</v>
          </cell>
          <cell r="U225" t="str">
            <v>Yes</v>
          </cell>
          <cell r="W225">
            <v>1</v>
          </cell>
          <cell r="X225">
            <v>1</v>
          </cell>
          <cell r="Y225">
            <v>1</v>
          </cell>
          <cell r="Z225">
            <v>0</v>
          </cell>
        </row>
        <row r="226">
          <cell r="A226" t="str">
            <v>AM NON-OPS</v>
          </cell>
          <cell r="B226" t="str">
            <v>Smith,Wayne</v>
          </cell>
          <cell r="C226" t="str">
            <v>Juhn,George</v>
          </cell>
          <cell r="D226" t="str">
            <v>INVSTMT PLNG</v>
          </cell>
          <cell r="E226">
            <v>4388</v>
          </cell>
          <cell r="G226" t="str">
            <v>David Bellows</v>
          </cell>
          <cell r="H226" t="str">
            <v>e01830</v>
          </cell>
          <cell r="P226">
            <v>39.5</v>
          </cell>
          <cell r="Q226">
            <v>40.5</v>
          </cell>
          <cell r="R226">
            <v>35.5</v>
          </cell>
          <cell r="S226">
            <v>33</v>
          </cell>
          <cell r="T226">
            <v>148.5</v>
          </cell>
          <cell r="U226" t="str">
            <v>Yes</v>
          </cell>
          <cell r="W226">
            <v>1</v>
          </cell>
          <cell r="X226">
            <v>1</v>
          </cell>
          <cell r="Y226">
            <v>1</v>
          </cell>
          <cell r="Z226">
            <v>1</v>
          </cell>
        </row>
        <row r="227">
          <cell r="A227" t="str">
            <v>AM NON-OPS</v>
          </cell>
          <cell r="B227" t="str">
            <v>Smith,Wayne</v>
          </cell>
          <cell r="C227" t="str">
            <v>Juhn,George</v>
          </cell>
          <cell r="D227" t="str">
            <v>INVSTMT PLNG</v>
          </cell>
          <cell r="E227">
            <v>4388</v>
          </cell>
          <cell r="G227" t="str">
            <v>Randy Murray</v>
          </cell>
          <cell r="H227" t="str">
            <v>e02373</v>
          </cell>
          <cell r="P227">
            <v>24</v>
          </cell>
          <cell r="Q227">
            <v>40</v>
          </cell>
          <cell r="R227">
            <v>40</v>
          </cell>
          <cell r="S227">
            <v>37.5</v>
          </cell>
          <cell r="T227">
            <v>141.5</v>
          </cell>
          <cell r="U227" t="str">
            <v>Yes</v>
          </cell>
          <cell r="W227">
            <v>1</v>
          </cell>
          <cell r="X227">
            <v>1</v>
          </cell>
          <cell r="Y227">
            <v>1</v>
          </cell>
          <cell r="Z227">
            <v>1</v>
          </cell>
        </row>
        <row r="228">
          <cell r="A228" t="str">
            <v>AM NON-OPS</v>
          </cell>
          <cell r="B228" t="str">
            <v>Smith,Wayne</v>
          </cell>
          <cell r="C228" t="str">
            <v>McMullen,Paul</v>
          </cell>
          <cell r="D228" t="str">
            <v>INVSTMT PLNG</v>
          </cell>
          <cell r="E228">
            <v>4414</v>
          </cell>
          <cell r="F228" t="str">
            <v>McMullen,Paul</v>
          </cell>
          <cell r="G228" t="str">
            <v>Kydd,Tom</v>
          </cell>
          <cell r="H228">
            <v>97405</v>
          </cell>
          <cell r="P228">
            <v>35</v>
          </cell>
          <cell r="Q228">
            <v>28</v>
          </cell>
          <cell r="R228">
            <v>35</v>
          </cell>
          <cell r="S228">
            <v>35</v>
          </cell>
          <cell r="T228">
            <v>133</v>
          </cell>
          <cell r="U228" t="str">
            <v>Yes</v>
          </cell>
          <cell r="W228">
            <v>1</v>
          </cell>
          <cell r="X228">
            <v>1</v>
          </cell>
          <cell r="Y228">
            <v>1</v>
          </cell>
          <cell r="Z228">
            <v>1</v>
          </cell>
        </row>
        <row r="229">
          <cell r="A229" t="str">
            <v>AM NON-OPS</v>
          </cell>
          <cell r="B229" t="str">
            <v>Smith,Wayne</v>
          </cell>
          <cell r="C229" t="str">
            <v>McMullen,Paul</v>
          </cell>
          <cell r="D229" t="str">
            <v>INVSTMT PLNG</v>
          </cell>
          <cell r="E229">
            <v>4414</v>
          </cell>
          <cell r="F229" t="str">
            <v>McMullen,Paul</v>
          </cell>
          <cell r="G229" t="str">
            <v>Ankrett,Paul</v>
          </cell>
          <cell r="H229">
            <v>175730</v>
          </cell>
          <cell r="P229">
            <v>35</v>
          </cell>
          <cell r="Q229">
            <v>35</v>
          </cell>
          <cell r="R229">
            <v>35</v>
          </cell>
          <cell r="S229">
            <v>35</v>
          </cell>
          <cell r="T229">
            <v>140</v>
          </cell>
          <cell r="U229" t="str">
            <v>Yes</v>
          </cell>
          <cell r="W229">
            <v>1</v>
          </cell>
          <cell r="X229">
            <v>1</v>
          </cell>
          <cell r="Y229">
            <v>1</v>
          </cell>
          <cell r="Z229">
            <v>1</v>
          </cell>
        </row>
        <row r="230">
          <cell r="A230" t="str">
            <v>AM NON-OPS</v>
          </cell>
          <cell r="B230" t="str">
            <v>Smith,Wayne</v>
          </cell>
          <cell r="C230" t="str">
            <v>McMullen,Paul</v>
          </cell>
          <cell r="D230" t="str">
            <v>INVSTMT PLNG</v>
          </cell>
          <cell r="E230">
            <v>4414</v>
          </cell>
          <cell r="F230" t="str">
            <v>McMullen,Paul</v>
          </cell>
          <cell r="G230" t="str">
            <v>Taylor,Nicole</v>
          </cell>
          <cell r="H230">
            <v>178812</v>
          </cell>
          <cell r="P230">
            <v>35</v>
          </cell>
          <cell r="Q230">
            <v>35</v>
          </cell>
          <cell r="R230">
            <v>35</v>
          </cell>
          <cell r="S230">
            <v>35</v>
          </cell>
          <cell r="T230">
            <v>140</v>
          </cell>
          <cell r="U230" t="str">
            <v>Yes</v>
          </cell>
          <cell r="W230">
            <v>1</v>
          </cell>
          <cell r="X230">
            <v>1</v>
          </cell>
          <cell r="Y230">
            <v>1</v>
          </cell>
          <cell r="Z230">
            <v>1</v>
          </cell>
        </row>
        <row r="231">
          <cell r="A231" t="str">
            <v>AM NON-OPS</v>
          </cell>
          <cell r="B231" t="str">
            <v>Smith,Wayne</v>
          </cell>
          <cell r="C231" t="str">
            <v>McMullen,Paul</v>
          </cell>
          <cell r="D231" t="str">
            <v>INVSTMT PLNG</v>
          </cell>
          <cell r="E231">
            <v>4414</v>
          </cell>
          <cell r="F231" t="str">
            <v>McMullen,Paul</v>
          </cell>
          <cell r="G231" t="str">
            <v>Laframboise,Kevin</v>
          </cell>
          <cell r="H231">
            <v>179616</v>
          </cell>
          <cell r="P231">
            <v>38</v>
          </cell>
          <cell r="Q231">
            <v>44.5</v>
          </cell>
          <cell r="R231">
            <v>35.5</v>
          </cell>
          <cell r="S231">
            <v>39</v>
          </cell>
          <cell r="T231">
            <v>157</v>
          </cell>
          <cell r="U231" t="str">
            <v>Yes</v>
          </cell>
          <cell r="W231">
            <v>1</v>
          </cell>
          <cell r="X231">
            <v>1</v>
          </cell>
          <cell r="Y231">
            <v>1</v>
          </cell>
          <cell r="Z231">
            <v>1</v>
          </cell>
        </row>
        <row r="232">
          <cell r="A232" t="str">
            <v>AM NON-OPS</v>
          </cell>
          <cell r="B232" t="str">
            <v>Smith,Wayne</v>
          </cell>
          <cell r="C232" t="str">
            <v>McMullen,Paul</v>
          </cell>
          <cell r="D232" t="str">
            <v>INVSTMT PLNG</v>
          </cell>
          <cell r="E232">
            <v>4414</v>
          </cell>
          <cell r="F232" t="str">
            <v>McMullen,Paul</v>
          </cell>
          <cell r="G232" t="str">
            <v>Lyberogiannis,Ted</v>
          </cell>
          <cell r="H232">
            <v>181458</v>
          </cell>
          <cell r="P232">
            <v>35</v>
          </cell>
          <cell r="Q232">
            <v>35</v>
          </cell>
          <cell r="R232">
            <v>35</v>
          </cell>
          <cell r="S232">
            <v>0</v>
          </cell>
          <cell r="T232">
            <v>105</v>
          </cell>
          <cell r="U232" t="str">
            <v>Yes</v>
          </cell>
          <cell r="W232">
            <v>1</v>
          </cell>
          <cell r="X232">
            <v>1</v>
          </cell>
          <cell r="Y232">
            <v>1</v>
          </cell>
          <cell r="Z232">
            <v>0</v>
          </cell>
        </row>
        <row r="233">
          <cell r="A233" t="str">
            <v>AM NON-OPS</v>
          </cell>
          <cell r="B233" t="str">
            <v>Smith,Wayne</v>
          </cell>
          <cell r="C233" t="str">
            <v>McMullen,Paul</v>
          </cell>
          <cell r="D233" t="str">
            <v>INVSTMT PLNG</v>
          </cell>
          <cell r="E233">
            <v>4414</v>
          </cell>
          <cell r="F233" t="str">
            <v>McMullen,Paul</v>
          </cell>
          <cell r="G233" t="str">
            <v>Fisl,Frank</v>
          </cell>
          <cell r="H233">
            <v>182325</v>
          </cell>
          <cell r="P233">
            <v>35</v>
          </cell>
          <cell r="Q233">
            <v>35</v>
          </cell>
          <cell r="R233">
            <v>35</v>
          </cell>
          <cell r="S233">
            <v>35</v>
          </cell>
          <cell r="T233">
            <v>140</v>
          </cell>
          <cell r="U233" t="str">
            <v>Yes</v>
          </cell>
          <cell r="W233">
            <v>1</v>
          </cell>
          <cell r="X233">
            <v>1</v>
          </cell>
          <cell r="Y233">
            <v>1</v>
          </cell>
          <cell r="Z233">
            <v>1</v>
          </cell>
        </row>
        <row r="234">
          <cell r="A234" t="str">
            <v>AM NON-OPS</v>
          </cell>
          <cell r="B234" t="str">
            <v>Smith,Wayne</v>
          </cell>
          <cell r="C234" t="str">
            <v>McMullen,Paul</v>
          </cell>
          <cell r="D234" t="str">
            <v>INVSTMT PLNG</v>
          </cell>
          <cell r="E234">
            <v>4414</v>
          </cell>
          <cell r="F234" t="str">
            <v>McMullen,Paul</v>
          </cell>
          <cell r="G234" t="str">
            <v>Tam,Tania</v>
          </cell>
          <cell r="H234">
            <v>182478</v>
          </cell>
          <cell r="P234">
            <v>35</v>
          </cell>
          <cell r="Q234">
            <v>35</v>
          </cell>
          <cell r="R234">
            <v>35</v>
          </cell>
          <cell r="S234">
            <v>0</v>
          </cell>
          <cell r="T234">
            <v>105</v>
          </cell>
          <cell r="U234" t="str">
            <v>Yes</v>
          </cell>
          <cell r="W234">
            <v>1</v>
          </cell>
          <cell r="X234">
            <v>1</v>
          </cell>
          <cell r="Y234">
            <v>1</v>
          </cell>
          <cell r="Z234">
            <v>0</v>
          </cell>
        </row>
        <row r="235">
          <cell r="A235" t="str">
            <v>AM NON-OPS</v>
          </cell>
          <cell r="B235" t="str">
            <v>Smith,Wayne</v>
          </cell>
          <cell r="C235" t="str">
            <v>McMullen,Paul</v>
          </cell>
          <cell r="D235" t="str">
            <v>INVSTMT PLNG</v>
          </cell>
          <cell r="E235">
            <v>4414</v>
          </cell>
          <cell r="F235" t="str">
            <v>McMullen,Paul</v>
          </cell>
          <cell r="G235" t="str">
            <v>Figueroa,Elisa</v>
          </cell>
          <cell r="H235">
            <v>201950</v>
          </cell>
          <cell r="P235">
            <v>38</v>
          </cell>
          <cell r="Q235">
            <v>36</v>
          </cell>
          <cell r="R235">
            <v>0</v>
          </cell>
          <cell r="S235">
            <v>0</v>
          </cell>
          <cell r="T235">
            <v>74</v>
          </cell>
          <cell r="U235" t="str">
            <v>Yes</v>
          </cell>
          <cell r="W235">
            <v>1</v>
          </cell>
          <cell r="X235">
            <v>1</v>
          </cell>
          <cell r="Y235">
            <v>0</v>
          </cell>
          <cell r="Z235">
            <v>0</v>
          </cell>
        </row>
        <row r="236">
          <cell r="A236" t="str">
            <v>AM NON-OPS</v>
          </cell>
          <cell r="B236" t="str">
            <v>Smith,Wayne</v>
          </cell>
          <cell r="C236" t="str">
            <v>McMullen,Paul</v>
          </cell>
          <cell r="D236" t="str">
            <v>INVSTMT PLNG</v>
          </cell>
          <cell r="E236">
            <v>4414</v>
          </cell>
          <cell r="F236" t="str">
            <v>McMullen,Paul</v>
          </cell>
          <cell r="G236" t="str">
            <v>Jessup,Neil</v>
          </cell>
          <cell r="H236">
            <v>262773</v>
          </cell>
          <cell r="P236">
            <v>35</v>
          </cell>
          <cell r="Q236">
            <v>35</v>
          </cell>
          <cell r="R236">
            <v>35</v>
          </cell>
          <cell r="S236">
            <v>35</v>
          </cell>
          <cell r="T236">
            <v>140</v>
          </cell>
          <cell r="U236" t="str">
            <v>Yes</v>
          </cell>
          <cell r="W236">
            <v>1</v>
          </cell>
          <cell r="X236">
            <v>1</v>
          </cell>
          <cell r="Y236">
            <v>1</v>
          </cell>
          <cell r="Z236">
            <v>1</v>
          </cell>
        </row>
        <row r="237">
          <cell r="A237" t="str">
            <v>AM NON-OPS</v>
          </cell>
          <cell r="B237" t="str">
            <v>Smith,Wayne</v>
          </cell>
          <cell r="C237" t="str">
            <v>McMullen,Paul</v>
          </cell>
          <cell r="D237" t="str">
            <v>INVSTMT PLNG</v>
          </cell>
          <cell r="E237">
            <v>4414</v>
          </cell>
          <cell r="F237" t="str">
            <v>McMullen,Paul</v>
          </cell>
          <cell r="G237" t="str">
            <v>Hines,Dennis</v>
          </cell>
          <cell r="H237">
            <v>298641</v>
          </cell>
          <cell r="P237">
            <v>35</v>
          </cell>
          <cell r="Q237">
            <v>35</v>
          </cell>
          <cell r="R237">
            <v>35</v>
          </cell>
          <cell r="S237">
            <v>35</v>
          </cell>
          <cell r="T237">
            <v>140</v>
          </cell>
          <cell r="U237" t="str">
            <v>Yes</v>
          </cell>
          <cell r="W237">
            <v>1</v>
          </cell>
          <cell r="X237">
            <v>1</v>
          </cell>
          <cell r="Y237">
            <v>1</v>
          </cell>
          <cell r="Z237">
            <v>1</v>
          </cell>
        </row>
        <row r="238">
          <cell r="A238" t="str">
            <v>AM NON-OPS</v>
          </cell>
          <cell r="B238" t="str">
            <v>Smith,Wayne</v>
          </cell>
          <cell r="C238" t="str">
            <v>McMullen,Paul</v>
          </cell>
          <cell r="D238" t="str">
            <v>INVSTMT PLNG</v>
          </cell>
          <cell r="E238">
            <v>4414</v>
          </cell>
          <cell r="F238" t="str">
            <v>McMullen,Paul</v>
          </cell>
          <cell r="G238" t="str">
            <v>Risi,Frank</v>
          </cell>
          <cell r="H238">
            <v>399322</v>
          </cell>
          <cell r="P238">
            <v>28</v>
          </cell>
          <cell r="Q238">
            <v>35</v>
          </cell>
          <cell r="R238">
            <v>35</v>
          </cell>
          <cell r="S238">
            <v>35</v>
          </cell>
          <cell r="T238">
            <v>133</v>
          </cell>
          <cell r="U238" t="str">
            <v>Yes</v>
          </cell>
          <cell r="W238">
            <v>1</v>
          </cell>
          <cell r="X238">
            <v>1</v>
          </cell>
          <cell r="Y238">
            <v>1</v>
          </cell>
          <cell r="Z238">
            <v>1</v>
          </cell>
        </row>
        <row r="239">
          <cell r="A239" t="str">
            <v>AM NON-OPS</v>
          </cell>
          <cell r="B239" t="str">
            <v>Smith,Wayne</v>
          </cell>
          <cell r="C239" t="str">
            <v>McMullen,Paul</v>
          </cell>
          <cell r="D239" t="str">
            <v>INVSTMT PLNG</v>
          </cell>
          <cell r="E239">
            <v>4414</v>
          </cell>
          <cell r="F239" t="str">
            <v>McMullen,Paul</v>
          </cell>
          <cell r="G239" t="str">
            <v>Fabrizi,Mike</v>
          </cell>
          <cell r="H239">
            <v>431704</v>
          </cell>
          <cell r="P239">
            <v>35</v>
          </cell>
          <cell r="Q239">
            <v>35</v>
          </cell>
          <cell r="R239">
            <v>35</v>
          </cell>
          <cell r="S239">
            <v>48</v>
          </cell>
          <cell r="T239">
            <v>153</v>
          </cell>
          <cell r="U239" t="str">
            <v>Yes</v>
          </cell>
          <cell r="W239">
            <v>1</v>
          </cell>
          <cell r="X239">
            <v>1</v>
          </cell>
          <cell r="Y239">
            <v>1</v>
          </cell>
          <cell r="Z239">
            <v>1</v>
          </cell>
        </row>
        <row r="240">
          <cell r="A240" t="str">
            <v>AM NON-OPS</v>
          </cell>
          <cell r="B240" t="str">
            <v>Smith,Wayne</v>
          </cell>
          <cell r="C240" t="str">
            <v>McMullen,Paul</v>
          </cell>
          <cell r="D240" t="str">
            <v>INVSTMT PLNG</v>
          </cell>
          <cell r="E240">
            <v>4414</v>
          </cell>
          <cell r="F240" t="str">
            <v>McMullen,Paul</v>
          </cell>
          <cell r="G240" t="str">
            <v>Booth,Glenn</v>
          </cell>
          <cell r="H240">
            <v>520086</v>
          </cell>
          <cell r="P240">
            <v>35</v>
          </cell>
          <cell r="Q240">
            <v>35</v>
          </cell>
          <cell r="R240">
            <v>35</v>
          </cell>
          <cell r="S240">
            <v>35</v>
          </cell>
          <cell r="T240">
            <v>140</v>
          </cell>
          <cell r="U240" t="str">
            <v>Yes</v>
          </cell>
          <cell r="W240">
            <v>1</v>
          </cell>
          <cell r="X240">
            <v>1</v>
          </cell>
          <cell r="Y240">
            <v>1</v>
          </cell>
          <cell r="Z240">
            <v>1</v>
          </cell>
        </row>
        <row r="241">
          <cell r="A241" t="str">
            <v>AM NON-OPS</v>
          </cell>
          <cell r="B241" t="str">
            <v>Smith,Wayne</v>
          </cell>
          <cell r="C241" t="str">
            <v>McMullen,Paul</v>
          </cell>
          <cell r="D241" t="str">
            <v>INVSTMT PLNG</v>
          </cell>
          <cell r="E241">
            <v>4414</v>
          </cell>
          <cell r="F241" t="str">
            <v>McMullen,Paul</v>
          </cell>
          <cell r="G241" t="str">
            <v>Santaguida,Jim</v>
          </cell>
          <cell r="H241">
            <v>679651</v>
          </cell>
          <cell r="P241">
            <v>35</v>
          </cell>
          <cell r="Q241">
            <v>35</v>
          </cell>
          <cell r="R241">
            <v>35</v>
          </cell>
          <cell r="S241">
            <v>35</v>
          </cell>
          <cell r="T241">
            <v>140</v>
          </cell>
          <cell r="U241" t="str">
            <v>Yes</v>
          </cell>
          <cell r="W241">
            <v>1</v>
          </cell>
          <cell r="X241">
            <v>1</v>
          </cell>
          <cell r="Y241">
            <v>1</v>
          </cell>
          <cell r="Z241">
            <v>1</v>
          </cell>
        </row>
        <row r="242">
          <cell r="A242" t="str">
            <v>AM NON-OPS</v>
          </cell>
          <cell r="B242" t="str">
            <v>Smith,Wayne</v>
          </cell>
          <cell r="C242" t="str">
            <v>McMullen,Paul</v>
          </cell>
          <cell r="D242" t="str">
            <v>INVSTMT PLNG</v>
          </cell>
          <cell r="E242">
            <v>4414</v>
          </cell>
          <cell r="F242" t="str">
            <v>McMullen,Paul</v>
          </cell>
          <cell r="G242" t="str">
            <v>Mezzanotte,Frank</v>
          </cell>
          <cell r="H242">
            <v>793240</v>
          </cell>
          <cell r="P242">
            <v>35</v>
          </cell>
          <cell r="Q242">
            <v>35</v>
          </cell>
          <cell r="R242">
            <v>35</v>
          </cell>
          <cell r="S242">
            <v>35</v>
          </cell>
          <cell r="T242">
            <v>140</v>
          </cell>
          <cell r="U242" t="str">
            <v>Yes</v>
          </cell>
          <cell r="W242">
            <v>1</v>
          </cell>
          <cell r="X242">
            <v>1</v>
          </cell>
          <cell r="Y242">
            <v>1</v>
          </cell>
          <cell r="Z242">
            <v>1</v>
          </cell>
        </row>
        <row r="243">
          <cell r="A243" t="str">
            <v>AM NON-OPS</v>
          </cell>
          <cell r="B243" t="str">
            <v>Smith,Wayne</v>
          </cell>
          <cell r="C243" t="str">
            <v>Smith,Wayne</v>
          </cell>
          <cell r="D243" t="str">
            <v>INVSTMT PLNG</v>
          </cell>
          <cell r="E243">
            <v>4414</v>
          </cell>
          <cell r="G243" t="str">
            <v>McMullen,Paul</v>
          </cell>
          <cell r="H243">
            <v>178376</v>
          </cell>
          <cell r="P243">
            <v>40</v>
          </cell>
          <cell r="Q243">
            <v>40</v>
          </cell>
          <cell r="R243">
            <v>40</v>
          </cell>
          <cell r="S243">
            <v>40</v>
          </cell>
          <cell r="T243">
            <v>160</v>
          </cell>
          <cell r="U243" t="str">
            <v>Yes</v>
          </cell>
          <cell r="W243">
            <v>1</v>
          </cell>
          <cell r="X243">
            <v>1</v>
          </cell>
          <cell r="Y243">
            <v>1</v>
          </cell>
          <cell r="Z243">
            <v>1</v>
          </cell>
        </row>
        <row r="244">
          <cell r="A244" t="str">
            <v>AM NON-OPS</v>
          </cell>
          <cell r="B244" t="str">
            <v>Smith,Wayne</v>
          </cell>
          <cell r="C244" t="str">
            <v>Smith,Wayne</v>
          </cell>
          <cell r="D244" t="str">
            <v>INVSTMT PLNG</v>
          </cell>
          <cell r="E244">
            <v>4155</v>
          </cell>
          <cell r="G244" t="str">
            <v>Handfield,Ginette</v>
          </cell>
          <cell r="H244">
            <v>482580</v>
          </cell>
          <cell r="P244">
            <v>52</v>
          </cell>
          <cell r="Q244">
            <v>48</v>
          </cell>
          <cell r="R244">
            <v>43</v>
          </cell>
          <cell r="S244">
            <v>42.5</v>
          </cell>
          <cell r="T244">
            <v>185.5</v>
          </cell>
          <cell r="U244" t="str">
            <v>Yes</v>
          </cell>
          <cell r="W244">
            <v>1</v>
          </cell>
          <cell r="X244">
            <v>1</v>
          </cell>
          <cell r="Y244">
            <v>1</v>
          </cell>
          <cell r="Z244">
            <v>1</v>
          </cell>
        </row>
        <row r="245">
          <cell r="A245" t="str">
            <v>AM NON-OPS</v>
          </cell>
          <cell r="B245" t="str">
            <v>Smith,Wayne</v>
          </cell>
          <cell r="C245" t="str">
            <v>Smith,Wayne</v>
          </cell>
          <cell r="D245" t="str">
            <v>INVSTMT PLNG</v>
          </cell>
          <cell r="E245">
            <v>4418</v>
          </cell>
          <cell r="G245" t="str">
            <v>Jakob,Frank</v>
          </cell>
          <cell r="H245">
            <v>495516</v>
          </cell>
          <cell r="P245">
            <v>58</v>
          </cell>
          <cell r="Q245">
            <v>55</v>
          </cell>
          <cell r="R245">
            <v>54</v>
          </cell>
          <cell r="S245">
            <v>55</v>
          </cell>
          <cell r="T245">
            <v>222</v>
          </cell>
          <cell r="U245" t="str">
            <v>Yes</v>
          </cell>
          <cell r="W245">
            <v>1</v>
          </cell>
          <cell r="X245">
            <v>1</v>
          </cell>
          <cell r="Y245">
            <v>1</v>
          </cell>
          <cell r="Z245">
            <v>1</v>
          </cell>
        </row>
        <row r="246">
          <cell r="A246" t="str">
            <v>AM NON-OPS</v>
          </cell>
          <cell r="B246" t="str">
            <v>Smith,Wayne</v>
          </cell>
          <cell r="C246" t="str">
            <v>Smith,Wayne</v>
          </cell>
          <cell r="D246" t="str">
            <v>INVSTMT PLNG</v>
          </cell>
          <cell r="E246">
            <v>4467</v>
          </cell>
          <cell r="G246" t="str">
            <v>Ashby,Carol</v>
          </cell>
          <cell r="H246">
            <v>714742</v>
          </cell>
          <cell r="V246" t="str">
            <v>No</v>
          </cell>
          <cell r="W246">
            <v>0</v>
          </cell>
          <cell r="X246">
            <v>0</v>
          </cell>
          <cell r="Y246">
            <v>0</v>
          </cell>
          <cell r="Z246">
            <v>0</v>
          </cell>
        </row>
        <row r="247">
          <cell r="A247" t="str">
            <v>AM NON-OPS</v>
          </cell>
          <cell r="B247" t="str">
            <v>Smith,Wayne</v>
          </cell>
          <cell r="C247" t="str">
            <v>Smith,Wayne</v>
          </cell>
          <cell r="D247" t="str">
            <v>INVSTMT PLNG</v>
          </cell>
          <cell r="E247">
            <v>4388</v>
          </cell>
          <cell r="G247" t="str">
            <v>Juhn,George</v>
          </cell>
          <cell r="H247">
            <v>728714</v>
          </cell>
          <cell r="P247">
            <v>40</v>
          </cell>
          <cell r="Q247">
            <v>40</v>
          </cell>
          <cell r="R247">
            <v>40</v>
          </cell>
          <cell r="S247">
            <v>40</v>
          </cell>
          <cell r="T247">
            <v>160</v>
          </cell>
          <cell r="U247" t="str">
            <v>Yes</v>
          </cell>
          <cell r="W247">
            <v>1</v>
          </cell>
          <cell r="X247">
            <v>1</v>
          </cell>
          <cell r="Y247">
            <v>1</v>
          </cell>
          <cell r="Z247">
            <v>1</v>
          </cell>
        </row>
        <row r="248">
          <cell r="A248" t="str">
            <v>AM OPERATORS</v>
          </cell>
          <cell r="B248" t="str">
            <v>Tremblay,Paul</v>
          </cell>
          <cell r="C248" t="str">
            <v>Barrie,Dave</v>
          </cell>
          <cell r="D248" t="str">
            <v>None</v>
          </cell>
          <cell r="E248">
            <v>4361</v>
          </cell>
          <cell r="F248" t="str">
            <v>CARLETON George</v>
          </cell>
          <cell r="G248" t="str">
            <v>Tremblay,Paul</v>
          </cell>
          <cell r="H248">
            <v>501872</v>
          </cell>
          <cell r="I248" t="str">
            <v>Director's Office</v>
          </cell>
          <cell r="V248" t="str">
            <v>No</v>
          </cell>
          <cell r="W248">
            <v>0</v>
          </cell>
          <cell r="X248">
            <v>0</v>
          </cell>
          <cell r="Y248">
            <v>0</v>
          </cell>
          <cell r="Z248">
            <v>0</v>
          </cell>
        </row>
        <row r="249">
          <cell r="A249" t="str">
            <v>AM OPERATORS</v>
          </cell>
          <cell r="B249" t="str">
            <v>Tremblay,Paul</v>
          </cell>
          <cell r="C249" t="str">
            <v>Boland,Mike.M.D.</v>
          </cell>
          <cell r="D249" t="str">
            <v>None</v>
          </cell>
          <cell r="E249">
            <v>4197</v>
          </cell>
          <cell r="G249" t="str">
            <v>Johnson,Mike</v>
          </cell>
          <cell r="H249">
            <v>27671</v>
          </cell>
          <cell r="I249" t="str">
            <v>OP</v>
          </cell>
          <cell r="O249" t="str">
            <v>Allocate according to outage breakdown</v>
          </cell>
          <cell r="V249" t="str">
            <v>No</v>
          </cell>
          <cell r="W249">
            <v>0</v>
          </cell>
          <cell r="X249">
            <v>0</v>
          </cell>
          <cell r="Y249">
            <v>0</v>
          </cell>
          <cell r="Z249">
            <v>0</v>
          </cell>
        </row>
        <row r="250">
          <cell r="A250" t="str">
            <v>AM OPERATORS</v>
          </cell>
          <cell r="B250" t="str">
            <v>Tremblay,Paul</v>
          </cell>
          <cell r="C250" t="str">
            <v>Boland,Mike.M.D.</v>
          </cell>
          <cell r="D250" t="str">
            <v>None</v>
          </cell>
          <cell r="E250">
            <v>4387</v>
          </cell>
          <cell r="G250" t="str">
            <v>Bradley,Ken</v>
          </cell>
          <cell r="H250">
            <v>50141</v>
          </cell>
          <cell r="I250" t="str">
            <v>OP</v>
          </cell>
          <cell r="O250" t="str">
            <v>Allocate according to outage breakdown</v>
          </cell>
          <cell r="V250" t="str">
            <v>No</v>
          </cell>
          <cell r="W250">
            <v>0</v>
          </cell>
          <cell r="X250">
            <v>0</v>
          </cell>
          <cell r="Y250">
            <v>0</v>
          </cell>
          <cell r="Z250">
            <v>0</v>
          </cell>
        </row>
        <row r="251">
          <cell r="A251" t="str">
            <v>AM OPERATORS</v>
          </cell>
          <cell r="B251" t="str">
            <v>Tremblay,Paul</v>
          </cell>
          <cell r="C251" t="str">
            <v>Boland,Mike.M.D.</v>
          </cell>
          <cell r="D251" t="str">
            <v>None</v>
          </cell>
          <cell r="E251">
            <v>4387</v>
          </cell>
          <cell r="G251" t="str">
            <v>Rousse,Larry</v>
          </cell>
          <cell r="H251">
            <v>94983</v>
          </cell>
          <cell r="I251" t="str">
            <v>OP&amp;CS</v>
          </cell>
          <cell r="J251" t="str">
            <v>Y</v>
          </cell>
          <cell r="K251" t="str">
            <v>YES</v>
          </cell>
          <cell r="V251" t="str">
            <v>No</v>
          </cell>
          <cell r="W251">
            <v>0</v>
          </cell>
          <cell r="X251">
            <v>0</v>
          </cell>
          <cell r="Y251">
            <v>0</v>
          </cell>
          <cell r="Z251">
            <v>0</v>
          </cell>
        </row>
        <row r="252">
          <cell r="A252" t="str">
            <v>AM OPERATORS</v>
          </cell>
          <cell r="B252" t="str">
            <v>Tremblay,Paul</v>
          </cell>
          <cell r="C252" t="str">
            <v>Boland,Mike.M.D.</v>
          </cell>
          <cell r="D252" t="str">
            <v>None</v>
          </cell>
          <cell r="E252">
            <v>4387</v>
          </cell>
          <cell r="G252" t="str">
            <v>Horbatiuk,Ian</v>
          </cell>
          <cell r="H252">
            <v>183011</v>
          </cell>
          <cell r="I252" t="str">
            <v>OP</v>
          </cell>
          <cell r="V252" t="str">
            <v>No</v>
          </cell>
          <cell r="W252">
            <v>0</v>
          </cell>
          <cell r="X252">
            <v>0</v>
          </cell>
          <cell r="Y252">
            <v>0</v>
          </cell>
          <cell r="Z252">
            <v>0</v>
          </cell>
        </row>
        <row r="253">
          <cell r="A253" t="str">
            <v>AM OPERATORS</v>
          </cell>
          <cell r="B253" t="str">
            <v>Tremblay,Paul</v>
          </cell>
          <cell r="C253" t="str">
            <v>Boland,Mike.M.D.</v>
          </cell>
          <cell r="D253" t="str">
            <v>None</v>
          </cell>
          <cell r="E253">
            <v>4387</v>
          </cell>
          <cell r="G253" t="str">
            <v>Smart,Andrew</v>
          </cell>
          <cell r="H253">
            <v>183023</v>
          </cell>
          <cell r="I253" t="str">
            <v>OP</v>
          </cell>
          <cell r="V253" t="str">
            <v>No</v>
          </cell>
          <cell r="W253">
            <v>0</v>
          </cell>
          <cell r="X253">
            <v>0</v>
          </cell>
          <cell r="Y253">
            <v>0</v>
          </cell>
          <cell r="Z253">
            <v>0</v>
          </cell>
        </row>
        <row r="254">
          <cell r="A254" t="str">
            <v>AM OPERATORS</v>
          </cell>
          <cell r="B254" t="str">
            <v>Tremblay,Paul</v>
          </cell>
          <cell r="C254" t="str">
            <v>Boland,Mike.M.D.</v>
          </cell>
          <cell r="D254" t="str">
            <v>None</v>
          </cell>
          <cell r="E254">
            <v>4197</v>
          </cell>
          <cell r="G254" t="str">
            <v>Hanniman,Kevin</v>
          </cell>
          <cell r="H254">
            <v>193200</v>
          </cell>
          <cell r="I254" t="str">
            <v>ON</v>
          </cell>
          <cell r="N254">
            <v>1</v>
          </cell>
          <cell r="V254" t="str">
            <v>No</v>
          </cell>
          <cell r="W254">
            <v>0</v>
          </cell>
          <cell r="X254">
            <v>0</v>
          </cell>
          <cell r="Y254">
            <v>0</v>
          </cell>
          <cell r="Z254">
            <v>0</v>
          </cell>
        </row>
        <row r="255">
          <cell r="A255" t="str">
            <v>AM OPERATORS</v>
          </cell>
          <cell r="B255" t="str">
            <v>Tremblay,Paul</v>
          </cell>
          <cell r="C255" t="str">
            <v>Boland,Mike.M.D.</v>
          </cell>
          <cell r="D255" t="str">
            <v>None</v>
          </cell>
          <cell r="E255">
            <v>4387</v>
          </cell>
          <cell r="G255" t="str">
            <v>Hicks,Donna</v>
          </cell>
          <cell r="H255">
            <v>253344</v>
          </cell>
          <cell r="I255" t="str">
            <v>OP</v>
          </cell>
          <cell r="O255" t="str">
            <v>Dx OM&amp;A</v>
          </cell>
          <cell r="V255" t="str">
            <v>No</v>
          </cell>
          <cell r="W255">
            <v>0</v>
          </cell>
          <cell r="X255">
            <v>0</v>
          </cell>
          <cell r="Y255">
            <v>0</v>
          </cell>
          <cell r="Z255">
            <v>0</v>
          </cell>
        </row>
        <row r="256">
          <cell r="A256" t="str">
            <v>AM OPERATORS</v>
          </cell>
          <cell r="B256" t="str">
            <v>Tremblay,Paul</v>
          </cell>
          <cell r="C256" t="str">
            <v>Boland,Mike.M.D.</v>
          </cell>
          <cell r="D256" t="str">
            <v>None</v>
          </cell>
          <cell r="E256">
            <v>4387</v>
          </cell>
          <cell r="G256" t="str">
            <v>Gemmill,John</v>
          </cell>
          <cell r="H256">
            <v>267505</v>
          </cell>
          <cell r="I256" t="str">
            <v>OP</v>
          </cell>
          <cell r="O256" t="str">
            <v>Allocate according to outage breakdown</v>
          </cell>
          <cell r="V256" t="str">
            <v>No</v>
          </cell>
          <cell r="W256">
            <v>0</v>
          </cell>
          <cell r="X256">
            <v>0</v>
          </cell>
          <cell r="Y256">
            <v>0</v>
          </cell>
          <cell r="Z256">
            <v>0</v>
          </cell>
        </row>
        <row r="257">
          <cell r="A257" t="str">
            <v>AM OPERATORS</v>
          </cell>
          <cell r="B257" t="str">
            <v>Tremblay,Paul</v>
          </cell>
          <cell r="C257" t="str">
            <v>Boland,Mike.M.D.</v>
          </cell>
          <cell r="D257" t="str">
            <v>None</v>
          </cell>
          <cell r="E257">
            <v>4387</v>
          </cell>
          <cell r="G257" t="str">
            <v>More,Melody Anne</v>
          </cell>
          <cell r="H257">
            <v>269353</v>
          </cell>
          <cell r="I257" t="str">
            <v>OP</v>
          </cell>
          <cell r="O257" t="str">
            <v>Allocate according to outage breakdown</v>
          </cell>
          <cell r="V257" t="str">
            <v>No</v>
          </cell>
          <cell r="W257">
            <v>0</v>
          </cell>
          <cell r="X257">
            <v>0</v>
          </cell>
          <cell r="Y257">
            <v>0</v>
          </cell>
          <cell r="Z257">
            <v>0</v>
          </cell>
        </row>
        <row r="258">
          <cell r="A258" t="str">
            <v>AM OPERATORS</v>
          </cell>
          <cell r="B258" t="str">
            <v>Tremblay,Paul</v>
          </cell>
          <cell r="C258" t="str">
            <v>Boland,Mike.M.D.</v>
          </cell>
          <cell r="D258" t="str">
            <v>None</v>
          </cell>
          <cell r="E258">
            <v>4387</v>
          </cell>
          <cell r="G258" t="str">
            <v>Read,Ted</v>
          </cell>
          <cell r="H258">
            <v>314713</v>
          </cell>
          <cell r="I258" t="str">
            <v>OP</v>
          </cell>
          <cell r="O258" t="str">
            <v>Allocate according to outage breakdown</v>
          </cell>
          <cell r="V258" t="str">
            <v>No</v>
          </cell>
          <cell r="W258">
            <v>0</v>
          </cell>
          <cell r="X258">
            <v>0</v>
          </cell>
          <cell r="Y258">
            <v>0</v>
          </cell>
          <cell r="Z258">
            <v>0</v>
          </cell>
        </row>
        <row r="259">
          <cell r="A259" t="str">
            <v>AM OPERATORS</v>
          </cell>
          <cell r="B259" t="str">
            <v>Tremblay,Paul</v>
          </cell>
          <cell r="C259" t="str">
            <v>Boland,Mike.M.D.</v>
          </cell>
          <cell r="D259" t="str">
            <v>None</v>
          </cell>
          <cell r="E259">
            <v>4197</v>
          </cell>
          <cell r="G259" t="str">
            <v>McCulloch,Valerie</v>
          </cell>
          <cell r="H259">
            <v>356846</v>
          </cell>
          <cell r="I259" t="str">
            <v>OP</v>
          </cell>
          <cell r="O259" t="str">
            <v>Allocate according to outage breakdown</v>
          </cell>
          <cell r="V259" t="str">
            <v>No</v>
          </cell>
          <cell r="W259">
            <v>0</v>
          </cell>
          <cell r="X259">
            <v>0</v>
          </cell>
          <cell r="Y259">
            <v>0</v>
          </cell>
          <cell r="Z259">
            <v>0</v>
          </cell>
        </row>
        <row r="260">
          <cell r="A260" t="str">
            <v>AM OPERATORS</v>
          </cell>
          <cell r="B260" t="str">
            <v>Tremblay,Paul</v>
          </cell>
          <cell r="C260" t="str">
            <v>Boland,Mike.M.D.</v>
          </cell>
          <cell r="D260" t="str">
            <v>None</v>
          </cell>
          <cell r="E260">
            <v>4387</v>
          </cell>
          <cell r="G260" t="str">
            <v>Comstock,Mark</v>
          </cell>
          <cell r="H260">
            <v>360031</v>
          </cell>
          <cell r="I260" t="str">
            <v>OP</v>
          </cell>
          <cell r="O260" t="str">
            <v>50% Tx OM&amp;A, 50% Dx OM&amp;A</v>
          </cell>
          <cell r="V260" t="str">
            <v>No</v>
          </cell>
          <cell r="W260">
            <v>0</v>
          </cell>
          <cell r="X260">
            <v>0</v>
          </cell>
          <cell r="Y260">
            <v>0</v>
          </cell>
          <cell r="Z260">
            <v>0</v>
          </cell>
        </row>
        <row r="261">
          <cell r="A261" t="str">
            <v>AM OPERATORS</v>
          </cell>
          <cell r="B261" t="str">
            <v>Tremblay,Paul</v>
          </cell>
          <cell r="C261" t="str">
            <v>Boland,Mike.M.D.</v>
          </cell>
          <cell r="D261" t="str">
            <v>None</v>
          </cell>
          <cell r="E261">
            <v>4387</v>
          </cell>
          <cell r="G261" t="str">
            <v>Perera,David</v>
          </cell>
          <cell r="H261">
            <v>368823</v>
          </cell>
          <cell r="I261" t="str">
            <v>OP</v>
          </cell>
          <cell r="O261" t="str">
            <v>80% Tx OM&amp;A, 20% Dx OM&amp;A</v>
          </cell>
          <cell r="V261" t="str">
            <v>No</v>
          </cell>
          <cell r="W261">
            <v>0</v>
          </cell>
          <cell r="X261">
            <v>0</v>
          </cell>
          <cell r="Y261">
            <v>0</v>
          </cell>
          <cell r="Z261">
            <v>0</v>
          </cell>
        </row>
        <row r="262">
          <cell r="A262" t="str">
            <v>AM OPERATORS</v>
          </cell>
          <cell r="B262" t="str">
            <v>Tremblay,Paul</v>
          </cell>
          <cell r="C262" t="str">
            <v>Boland,Mike.M.D.</v>
          </cell>
          <cell r="D262" t="str">
            <v>None</v>
          </cell>
          <cell r="E262">
            <v>4387</v>
          </cell>
          <cell r="G262" t="str">
            <v>Erlich,Marek</v>
          </cell>
          <cell r="H262">
            <v>373681</v>
          </cell>
          <cell r="I262" t="str">
            <v>OP</v>
          </cell>
          <cell r="O262" t="str">
            <v>Allocate according to outage breakdown</v>
          </cell>
          <cell r="V262" t="str">
            <v>No</v>
          </cell>
          <cell r="W262">
            <v>0</v>
          </cell>
          <cell r="X262">
            <v>0</v>
          </cell>
          <cell r="Y262">
            <v>0</v>
          </cell>
          <cell r="Z262">
            <v>0</v>
          </cell>
        </row>
        <row r="263">
          <cell r="A263" t="str">
            <v>AM OPERATORS</v>
          </cell>
          <cell r="B263" t="str">
            <v>Tremblay,Paul</v>
          </cell>
          <cell r="C263" t="str">
            <v>Boland,Mike.M.D.</v>
          </cell>
          <cell r="D263" t="str">
            <v>None</v>
          </cell>
          <cell r="E263">
            <v>4197</v>
          </cell>
          <cell r="G263" t="str">
            <v>Burnie,Mel</v>
          </cell>
          <cell r="H263">
            <v>404733</v>
          </cell>
          <cell r="I263" t="str">
            <v>OP</v>
          </cell>
          <cell r="O263" t="str">
            <v>Allocate according to outage breakdown</v>
          </cell>
          <cell r="V263" t="str">
            <v>No</v>
          </cell>
          <cell r="W263">
            <v>0</v>
          </cell>
          <cell r="X263">
            <v>0</v>
          </cell>
          <cell r="Y263">
            <v>0</v>
          </cell>
          <cell r="Z263">
            <v>0</v>
          </cell>
        </row>
        <row r="264">
          <cell r="A264" t="str">
            <v>AM OPERATORS</v>
          </cell>
          <cell r="B264" t="str">
            <v>Tremblay,Paul</v>
          </cell>
          <cell r="C264" t="str">
            <v>Boland,Mike.M.D.</v>
          </cell>
          <cell r="D264" t="str">
            <v>None</v>
          </cell>
          <cell r="E264">
            <v>4387</v>
          </cell>
          <cell r="G264" t="str">
            <v>Bandy,Dave</v>
          </cell>
          <cell r="H264">
            <v>443240</v>
          </cell>
          <cell r="I264" t="str">
            <v>OP</v>
          </cell>
          <cell r="O264" t="str">
            <v>Allocate according to outage breakdown</v>
          </cell>
          <cell r="V264" t="str">
            <v>No</v>
          </cell>
          <cell r="W264">
            <v>0</v>
          </cell>
          <cell r="X264">
            <v>0</v>
          </cell>
          <cell r="Y264">
            <v>0</v>
          </cell>
          <cell r="Z264">
            <v>0</v>
          </cell>
        </row>
        <row r="265">
          <cell r="A265" t="str">
            <v>AM OPERATORS</v>
          </cell>
          <cell r="B265" t="str">
            <v>Tremblay,Paul</v>
          </cell>
          <cell r="C265" t="str">
            <v>Boland,Mike.M.D.</v>
          </cell>
          <cell r="D265" t="str">
            <v>None</v>
          </cell>
          <cell r="E265">
            <v>4387</v>
          </cell>
          <cell r="G265" t="str">
            <v>Davy,Moira</v>
          </cell>
          <cell r="H265">
            <v>521234</v>
          </cell>
          <cell r="I265" t="str">
            <v>OP</v>
          </cell>
          <cell r="O265" t="str">
            <v>Allocate according to outage breakdown</v>
          </cell>
          <cell r="V265" t="str">
            <v>No</v>
          </cell>
          <cell r="W265">
            <v>0</v>
          </cell>
          <cell r="X265">
            <v>0</v>
          </cell>
          <cell r="Y265">
            <v>0</v>
          </cell>
          <cell r="Z265">
            <v>0</v>
          </cell>
        </row>
        <row r="266">
          <cell r="A266" t="str">
            <v>AM OPERATORS</v>
          </cell>
          <cell r="B266" t="str">
            <v>Tremblay,Paul</v>
          </cell>
          <cell r="C266" t="str">
            <v>Boland,Mike.M.D.</v>
          </cell>
          <cell r="D266" t="str">
            <v>None</v>
          </cell>
          <cell r="E266">
            <v>4387</v>
          </cell>
          <cell r="G266" t="str">
            <v>Chalakuzhy,Mariam</v>
          </cell>
          <cell r="H266">
            <v>542213</v>
          </cell>
          <cell r="I266" t="str">
            <v>OP</v>
          </cell>
          <cell r="O266" t="str">
            <v>Allocate according to outage breakdown</v>
          </cell>
          <cell r="V266" t="str">
            <v>No</v>
          </cell>
          <cell r="W266">
            <v>0</v>
          </cell>
          <cell r="X266">
            <v>0</v>
          </cell>
          <cell r="Y266">
            <v>0</v>
          </cell>
          <cell r="Z266">
            <v>0</v>
          </cell>
        </row>
        <row r="267">
          <cell r="A267" t="str">
            <v>AM OPERATORS</v>
          </cell>
          <cell r="B267" t="str">
            <v>Tremblay,Paul</v>
          </cell>
          <cell r="C267" t="str">
            <v>Boland,Mike.M.D.</v>
          </cell>
          <cell r="D267" t="str">
            <v>None</v>
          </cell>
          <cell r="E267">
            <v>4387</v>
          </cell>
          <cell r="G267" t="str">
            <v>Rowe,Bob</v>
          </cell>
          <cell r="H267">
            <v>679483</v>
          </cell>
          <cell r="I267" t="str">
            <v>OP</v>
          </cell>
          <cell r="J267" t="str">
            <v>Y</v>
          </cell>
          <cell r="K267" t="str">
            <v>YES</v>
          </cell>
          <cell r="V267" t="str">
            <v>No</v>
          </cell>
          <cell r="W267">
            <v>0</v>
          </cell>
          <cell r="X267">
            <v>0</v>
          </cell>
          <cell r="Y267">
            <v>0</v>
          </cell>
          <cell r="Z267">
            <v>0</v>
          </cell>
        </row>
        <row r="268">
          <cell r="A268" t="str">
            <v>AM OPERATORS</v>
          </cell>
          <cell r="B268" t="str">
            <v>Tremblay,Paul</v>
          </cell>
          <cell r="C268" t="str">
            <v>Boland,Mike.M.D.</v>
          </cell>
          <cell r="D268" t="str">
            <v>None</v>
          </cell>
          <cell r="E268">
            <v>4197</v>
          </cell>
          <cell r="G268" t="str">
            <v>Mitchell,Bill</v>
          </cell>
          <cell r="H268">
            <v>687666</v>
          </cell>
          <cell r="I268" t="str">
            <v>ON</v>
          </cell>
          <cell r="N268">
            <v>1</v>
          </cell>
          <cell r="V268" t="str">
            <v>No</v>
          </cell>
          <cell r="W268">
            <v>0</v>
          </cell>
          <cell r="X268">
            <v>0</v>
          </cell>
          <cell r="Y268">
            <v>0</v>
          </cell>
          <cell r="Z268">
            <v>0</v>
          </cell>
        </row>
        <row r="269">
          <cell r="A269" t="str">
            <v>AM OPERATORS</v>
          </cell>
          <cell r="B269" t="str">
            <v>Tremblay,Paul</v>
          </cell>
          <cell r="C269" t="str">
            <v>Boland,Mike.M.D.</v>
          </cell>
          <cell r="D269" t="str">
            <v>None</v>
          </cell>
          <cell r="E269">
            <v>4387</v>
          </cell>
          <cell r="G269" t="str">
            <v>Lau,Michael Chung Long</v>
          </cell>
          <cell r="H269">
            <v>732606</v>
          </cell>
          <cell r="I269" t="str">
            <v>OP</v>
          </cell>
          <cell r="O269" t="str">
            <v>Allocate according to outage breakdown</v>
          </cell>
          <cell r="V269" t="str">
            <v>No</v>
          </cell>
          <cell r="W269">
            <v>0</v>
          </cell>
          <cell r="X269">
            <v>0</v>
          </cell>
          <cell r="Y269">
            <v>0</v>
          </cell>
          <cell r="Z269">
            <v>0</v>
          </cell>
        </row>
        <row r="270">
          <cell r="A270" t="str">
            <v>AM OPERATORS</v>
          </cell>
          <cell r="B270" t="str">
            <v>Tremblay,Paul</v>
          </cell>
          <cell r="C270" t="str">
            <v>Boland,Mike.M.D.</v>
          </cell>
          <cell r="D270" t="str">
            <v>None</v>
          </cell>
          <cell r="E270">
            <v>4387</v>
          </cell>
          <cell r="G270" t="str">
            <v>Cornell,Perry</v>
          </cell>
          <cell r="H270">
            <v>764785</v>
          </cell>
          <cell r="I270" t="str">
            <v>OP</v>
          </cell>
          <cell r="O270">
            <v>1</v>
          </cell>
          <cell r="V270" t="str">
            <v>No</v>
          </cell>
          <cell r="W270">
            <v>0</v>
          </cell>
          <cell r="X270">
            <v>0</v>
          </cell>
          <cell r="Y270">
            <v>0</v>
          </cell>
          <cell r="Z270">
            <v>0</v>
          </cell>
        </row>
        <row r="271">
          <cell r="A271" t="str">
            <v>AM OPERATORS</v>
          </cell>
          <cell r="B271" t="str">
            <v>Tremblay,Paul</v>
          </cell>
          <cell r="C271" t="str">
            <v>Boland,Mike.M.D.</v>
          </cell>
          <cell r="D271" t="str">
            <v>None</v>
          </cell>
          <cell r="E271">
            <v>4197</v>
          </cell>
          <cell r="G271" t="str">
            <v>Noble,Brian</v>
          </cell>
          <cell r="H271">
            <v>778260</v>
          </cell>
          <cell r="I271" t="str">
            <v>OP</v>
          </cell>
          <cell r="O271" t="str">
            <v>Allocate according to outage breakdown</v>
          </cell>
          <cell r="V271" t="str">
            <v>No</v>
          </cell>
          <cell r="W271">
            <v>0</v>
          </cell>
          <cell r="X271">
            <v>0</v>
          </cell>
          <cell r="Y271">
            <v>0</v>
          </cell>
          <cell r="Z271">
            <v>0</v>
          </cell>
        </row>
        <row r="272">
          <cell r="A272" t="str">
            <v>AM OPERATORS</v>
          </cell>
          <cell r="B272" t="str">
            <v>Tremblay,Paul</v>
          </cell>
          <cell r="C272" t="str">
            <v>Boland,Mike.M.D.</v>
          </cell>
          <cell r="D272" t="str">
            <v>None</v>
          </cell>
          <cell r="E272">
            <v>4387</v>
          </cell>
          <cell r="G272" t="str">
            <v>Barber,Cathy</v>
          </cell>
          <cell r="H272">
            <v>784301</v>
          </cell>
          <cell r="I272" t="str">
            <v>OP</v>
          </cell>
          <cell r="O272" t="str">
            <v>Tx OM&amp;A</v>
          </cell>
          <cell r="V272" t="str">
            <v>No</v>
          </cell>
          <cell r="W272">
            <v>0</v>
          </cell>
          <cell r="X272">
            <v>0</v>
          </cell>
          <cell r="Y272">
            <v>0</v>
          </cell>
          <cell r="Z272">
            <v>0</v>
          </cell>
        </row>
        <row r="273">
          <cell r="A273" t="str">
            <v>AM OPERATORS</v>
          </cell>
          <cell r="B273" t="str">
            <v>Tremblay,Paul</v>
          </cell>
          <cell r="C273" t="str">
            <v>Boland,Mike.M.D.</v>
          </cell>
          <cell r="D273" t="str">
            <v>None</v>
          </cell>
          <cell r="E273">
            <v>4387</v>
          </cell>
          <cell r="G273" t="str">
            <v>Neal,Cathy</v>
          </cell>
          <cell r="H273">
            <v>786681</v>
          </cell>
          <cell r="I273" t="str">
            <v>OP</v>
          </cell>
          <cell r="O273" t="str">
            <v>Allocate according to outage breakdown</v>
          </cell>
          <cell r="V273" t="str">
            <v>No</v>
          </cell>
          <cell r="W273">
            <v>0</v>
          </cell>
          <cell r="X273">
            <v>0</v>
          </cell>
          <cell r="Y273">
            <v>0</v>
          </cell>
          <cell r="Z273">
            <v>0</v>
          </cell>
        </row>
        <row r="274">
          <cell r="A274" t="str">
            <v>AM OPERATORS</v>
          </cell>
          <cell r="B274" t="str">
            <v>Tremblay,Paul</v>
          </cell>
          <cell r="C274" t="str">
            <v>Boland,Mike.M.D.</v>
          </cell>
          <cell r="D274" t="str">
            <v>None</v>
          </cell>
          <cell r="E274">
            <v>4387</v>
          </cell>
          <cell r="G274" t="str">
            <v>Wilson,Rose</v>
          </cell>
          <cell r="H274">
            <v>945434</v>
          </cell>
          <cell r="I274" t="str">
            <v>OP</v>
          </cell>
          <cell r="O274" t="str">
            <v>Allocate according to outage breakdown</v>
          </cell>
          <cell r="V274" t="str">
            <v>No</v>
          </cell>
          <cell r="W274">
            <v>0</v>
          </cell>
          <cell r="X274">
            <v>0</v>
          </cell>
          <cell r="Y274">
            <v>0</v>
          </cell>
          <cell r="Z274">
            <v>0</v>
          </cell>
        </row>
        <row r="275">
          <cell r="A275" t="str">
            <v>AM OPERATORS</v>
          </cell>
          <cell r="B275" t="str">
            <v>Tremblay,Paul</v>
          </cell>
          <cell r="C275" t="str">
            <v>Boland,Mike.M.D.</v>
          </cell>
          <cell r="D275" t="str">
            <v>None</v>
          </cell>
          <cell r="E275">
            <v>4387</v>
          </cell>
          <cell r="G275" t="str">
            <v>Ditner,Carol</v>
          </cell>
          <cell r="H275">
            <v>946386</v>
          </cell>
          <cell r="I275" t="str">
            <v>OP</v>
          </cell>
          <cell r="O275" t="str">
            <v>Allocate according to outage breakdown</v>
          </cell>
          <cell r="V275" t="str">
            <v>No</v>
          </cell>
          <cell r="W275">
            <v>0</v>
          </cell>
          <cell r="X275">
            <v>0</v>
          </cell>
          <cell r="Y275">
            <v>0</v>
          </cell>
          <cell r="Z275">
            <v>0</v>
          </cell>
        </row>
        <row r="276">
          <cell r="A276" t="str">
            <v>AM OPERATORS</v>
          </cell>
          <cell r="B276" t="str">
            <v>Tremblay,Paul</v>
          </cell>
          <cell r="C276" t="str">
            <v>Boland,Mike.M.D.</v>
          </cell>
          <cell r="D276" t="str">
            <v>None</v>
          </cell>
          <cell r="E276">
            <v>4387</v>
          </cell>
          <cell r="G276" t="str">
            <v>Ley,Tanya</v>
          </cell>
          <cell r="H276">
            <v>964880</v>
          </cell>
          <cell r="I276" t="str">
            <v>OP</v>
          </cell>
          <cell r="O276" t="str">
            <v>Dx OM&amp;A</v>
          </cell>
          <cell r="V276" t="str">
            <v>No</v>
          </cell>
          <cell r="W276">
            <v>0</v>
          </cell>
          <cell r="X276">
            <v>0</v>
          </cell>
          <cell r="Y276">
            <v>0</v>
          </cell>
          <cell r="Z276">
            <v>0</v>
          </cell>
        </row>
        <row r="277">
          <cell r="A277" t="str">
            <v>AM OPERATORS</v>
          </cell>
          <cell r="B277" t="str">
            <v>Tremblay,Paul</v>
          </cell>
          <cell r="C277" t="str">
            <v>Boland,Mike.M.D.</v>
          </cell>
          <cell r="D277" t="str">
            <v>None</v>
          </cell>
          <cell r="E277">
            <v>4197</v>
          </cell>
          <cell r="G277" t="str">
            <v>Devine,Kevin</v>
          </cell>
          <cell r="H277">
            <v>969934</v>
          </cell>
          <cell r="I277" t="str">
            <v>OP</v>
          </cell>
          <cell r="O277" t="str">
            <v>Allocate according to outage breakdown</v>
          </cell>
          <cell r="V277" t="str">
            <v>No</v>
          </cell>
          <cell r="W277">
            <v>0</v>
          </cell>
          <cell r="X277">
            <v>0</v>
          </cell>
          <cell r="Y277">
            <v>0</v>
          </cell>
          <cell r="Z277">
            <v>0</v>
          </cell>
        </row>
        <row r="278">
          <cell r="A278" t="str">
            <v>AM OPERATORS</v>
          </cell>
          <cell r="B278" t="str">
            <v>Tremblay,Paul</v>
          </cell>
          <cell r="C278" t="str">
            <v>Boland,Mike.M.D.</v>
          </cell>
          <cell r="D278" t="str">
            <v>None</v>
          </cell>
          <cell r="E278">
            <v>4387</v>
          </cell>
          <cell r="G278" t="str">
            <v>Selics,Ken</v>
          </cell>
          <cell r="H278">
            <v>973574</v>
          </cell>
          <cell r="I278" t="str">
            <v>OP</v>
          </cell>
          <cell r="O278" t="str">
            <v>Allocate according to outage breakdown</v>
          </cell>
          <cell r="V278" t="str">
            <v>No</v>
          </cell>
          <cell r="W278">
            <v>0</v>
          </cell>
          <cell r="X278">
            <v>0</v>
          </cell>
          <cell r="Y278">
            <v>0</v>
          </cell>
          <cell r="Z278">
            <v>0</v>
          </cell>
        </row>
        <row r="279">
          <cell r="A279" t="str">
            <v>AM OPERATORS</v>
          </cell>
          <cell r="B279" t="str">
            <v>Tremblay,Paul</v>
          </cell>
          <cell r="C279" t="str">
            <v>Bradley,Ian</v>
          </cell>
          <cell r="G279" t="str">
            <v>Graham, Charlie</v>
          </cell>
          <cell r="H279" t="str">
            <v>E00601</v>
          </cell>
          <cell r="J279" t="str">
            <v>Y</v>
          </cell>
          <cell r="V279" t="str">
            <v>No</v>
          </cell>
          <cell r="W279">
            <v>0</v>
          </cell>
          <cell r="X279">
            <v>0</v>
          </cell>
          <cell r="Y279">
            <v>0</v>
          </cell>
          <cell r="Z279">
            <v>0</v>
          </cell>
        </row>
        <row r="280">
          <cell r="A280" t="str">
            <v>AM OPERATORS</v>
          </cell>
          <cell r="B280" t="str">
            <v>Tremblay,Paul</v>
          </cell>
          <cell r="C280" t="str">
            <v>Bradley,Ian</v>
          </cell>
          <cell r="G280" t="str">
            <v>Millar, Paul</v>
          </cell>
          <cell r="H280" t="str">
            <v>E02041</v>
          </cell>
          <cell r="J280" t="str">
            <v>Y</v>
          </cell>
          <cell r="V280" t="str">
            <v>No</v>
          </cell>
          <cell r="W280">
            <v>0</v>
          </cell>
          <cell r="X280">
            <v>0</v>
          </cell>
          <cell r="Y280">
            <v>0</v>
          </cell>
          <cell r="Z280">
            <v>0</v>
          </cell>
        </row>
        <row r="281">
          <cell r="A281" t="str">
            <v>AM OPERATORS</v>
          </cell>
          <cell r="B281" t="str">
            <v>Tremblay,Paul</v>
          </cell>
          <cell r="C281" t="str">
            <v>Bradley,Ian</v>
          </cell>
          <cell r="D281" t="str">
            <v>OE</v>
          </cell>
          <cell r="E281" t="str">
            <v>BAE</v>
          </cell>
          <cell r="G281" t="str">
            <v>Cecez, Milka</v>
          </cell>
          <cell r="H281">
            <v>183174</v>
          </cell>
          <cell r="I281" t="str">
            <v>OE</v>
          </cell>
          <cell r="J281" t="str">
            <v>Y</v>
          </cell>
          <cell r="K281" t="str">
            <v>YES</v>
          </cell>
          <cell r="P281">
            <v>35</v>
          </cell>
          <cell r="Q281">
            <v>35</v>
          </cell>
          <cell r="R281">
            <v>35</v>
          </cell>
          <cell r="S281">
            <v>35</v>
          </cell>
          <cell r="T281">
            <v>140</v>
          </cell>
          <cell r="U281" t="str">
            <v>Yes</v>
          </cell>
          <cell r="W281">
            <v>1</v>
          </cell>
          <cell r="X281">
            <v>1</v>
          </cell>
          <cell r="Y281">
            <v>1</v>
          </cell>
          <cell r="Z281">
            <v>1</v>
          </cell>
        </row>
        <row r="282">
          <cell r="A282" t="str">
            <v>AM OPERATORS</v>
          </cell>
          <cell r="B282" t="str">
            <v>Tremblay,Paul</v>
          </cell>
          <cell r="C282" t="str">
            <v>Bradley,Ian</v>
          </cell>
          <cell r="D282" t="str">
            <v>OE</v>
          </cell>
          <cell r="G282" t="str">
            <v>Sohail, Akram</v>
          </cell>
          <cell r="H282">
            <v>183175</v>
          </cell>
          <cell r="I282" t="str">
            <v>OE</v>
          </cell>
          <cell r="J282" t="str">
            <v>Y</v>
          </cell>
          <cell r="V282" t="str">
            <v>No</v>
          </cell>
          <cell r="W282">
            <v>0</v>
          </cell>
          <cell r="X282">
            <v>0</v>
          </cell>
          <cell r="Y282">
            <v>0</v>
          </cell>
          <cell r="Z282">
            <v>0</v>
          </cell>
        </row>
        <row r="283">
          <cell r="A283" t="str">
            <v>AM OPERATORS</v>
          </cell>
          <cell r="B283" t="str">
            <v>Tremblay,Paul</v>
          </cell>
          <cell r="C283" t="str">
            <v>Bradley,Ian</v>
          </cell>
          <cell r="D283" t="str">
            <v>OF</v>
          </cell>
          <cell r="G283" t="str">
            <v>Guo, Yinhua</v>
          </cell>
          <cell r="H283">
            <v>183172</v>
          </cell>
          <cell r="I283" t="str">
            <v>OF</v>
          </cell>
          <cell r="J283" t="str">
            <v>Y</v>
          </cell>
          <cell r="M283">
            <v>1</v>
          </cell>
          <cell r="V283" t="str">
            <v>No</v>
          </cell>
          <cell r="W283">
            <v>0</v>
          </cell>
          <cell r="X283">
            <v>0</v>
          </cell>
          <cell r="Y283">
            <v>0</v>
          </cell>
          <cell r="Z283">
            <v>0</v>
          </cell>
        </row>
        <row r="284">
          <cell r="A284" t="str">
            <v>AM OPERATORS</v>
          </cell>
          <cell r="B284" t="str">
            <v>Tremblay,Paul</v>
          </cell>
          <cell r="C284" t="str">
            <v>Bradley,Ian</v>
          </cell>
          <cell r="D284" t="str">
            <v>OF</v>
          </cell>
          <cell r="G284" t="str">
            <v>Leeman, Mike</v>
          </cell>
          <cell r="H284">
            <v>183177</v>
          </cell>
          <cell r="I284" t="str">
            <v>OF</v>
          </cell>
          <cell r="J284" t="str">
            <v>Y</v>
          </cell>
          <cell r="M284">
            <v>1</v>
          </cell>
          <cell r="V284" t="str">
            <v>No</v>
          </cell>
          <cell r="W284">
            <v>0</v>
          </cell>
          <cell r="X284">
            <v>0</v>
          </cell>
          <cell r="Y284">
            <v>0</v>
          </cell>
          <cell r="Z284">
            <v>0</v>
          </cell>
        </row>
        <row r="285">
          <cell r="A285" t="str">
            <v>AM OPERATORS</v>
          </cell>
          <cell r="B285" t="str">
            <v>Tremblay,Paul</v>
          </cell>
          <cell r="C285" t="str">
            <v>Bradley,Ian</v>
          </cell>
          <cell r="D285" t="str">
            <v>OF</v>
          </cell>
          <cell r="G285" t="str">
            <v>Rowe, Scott</v>
          </cell>
          <cell r="H285">
            <v>183178</v>
          </cell>
          <cell r="I285" t="str">
            <v>OF</v>
          </cell>
          <cell r="J285" t="str">
            <v>Y</v>
          </cell>
          <cell r="M285">
            <v>1</v>
          </cell>
          <cell r="V285" t="str">
            <v>No</v>
          </cell>
          <cell r="W285">
            <v>0</v>
          </cell>
          <cell r="X285">
            <v>0</v>
          </cell>
          <cell r="Y285">
            <v>0</v>
          </cell>
          <cell r="Z285">
            <v>0</v>
          </cell>
        </row>
        <row r="286">
          <cell r="A286" t="str">
            <v>AM OPERATORS</v>
          </cell>
          <cell r="B286" t="str">
            <v>Tremblay,Paul</v>
          </cell>
          <cell r="C286" t="str">
            <v>Bradley,Ian</v>
          </cell>
          <cell r="D286" t="str">
            <v>ON</v>
          </cell>
          <cell r="G286" t="str">
            <v>Johnson, Richard</v>
          </cell>
          <cell r="H286">
            <v>47260</v>
          </cell>
          <cell r="I286" t="str">
            <v>ON</v>
          </cell>
          <cell r="J286" t="str">
            <v>Y</v>
          </cell>
          <cell r="N286">
            <v>1</v>
          </cell>
          <cell r="V286" t="str">
            <v>No</v>
          </cell>
          <cell r="W286">
            <v>0</v>
          </cell>
          <cell r="X286">
            <v>0</v>
          </cell>
          <cell r="Y286">
            <v>0</v>
          </cell>
          <cell r="Z286">
            <v>0</v>
          </cell>
        </row>
        <row r="287">
          <cell r="A287" t="str">
            <v>AM OPERATORS</v>
          </cell>
          <cell r="B287" t="str">
            <v>Tremblay,Paul</v>
          </cell>
          <cell r="C287" t="str">
            <v>Bradley,Ian</v>
          </cell>
          <cell r="D287" t="str">
            <v>ON</v>
          </cell>
          <cell r="G287" t="str">
            <v>Hyatt, Mel</v>
          </cell>
          <cell r="H287">
            <v>287182</v>
          </cell>
          <cell r="I287" t="str">
            <v>ON</v>
          </cell>
          <cell r="J287" t="str">
            <v>Y</v>
          </cell>
          <cell r="N287">
            <v>1</v>
          </cell>
          <cell r="V287" t="str">
            <v>No</v>
          </cell>
          <cell r="W287">
            <v>0</v>
          </cell>
          <cell r="X287">
            <v>0</v>
          </cell>
          <cell r="Y287">
            <v>0</v>
          </cell>
          <cell r="Z287">
            <v>0</v>
          </cell>
        </row>
        <row r="288">
          <cell r="A288" t="str">
            <v>AM OPERATORS</v>
          </cell>
          <cell r="B288" t="str">
            <v>Tremblay,Paul</v>
          </cell>
          <cell r="C288" t="str">
            <v>Bradley,Ian</v>
          </cell>
          <cell r="D288" t="str">
            <v>OP</v>
          </cell>
          <cell r="G288" t="str">
            <v>Giralico, Sante</v>
          </cell>
          <cell r="H288">
            <v>181950</v>
          </cell>
          <cell r="I288" t="str">
            <v>OP</v>
          </cell>
          <cell r="J288" t="str">
            <v>Y</v>
          </cell>
          <cell r="V288" t="str">
            <v>No</v>
          </cell>
          <cell r="W288">
            <v>0</v>
          </cell>
          <cell r="X288">
            <v>0</v>
          </cell>
          <cell r="Y288">
            <v>0</v>
          </cell>
          <cell r="Z288">
            <v>0</v>
          </cell>
        </row>
        <row r="289">
          <cell r="A289" t="str">
            <v>AM OPERATORS</v>
          </cell>
          <cell r="B289" t="str">
            <v>Tremblay,Paul</v>
          </cell>
          <cell r="C289" t="str">
            <v>Bradley,Ian</v>
          </cell>
          <cell r="D289" t="str">
            <v>OP</v>
          </cell>
          <cell r="G289" t="str">
            <v>Nattress, Simone</v>
          </cell>
          <cell r="H289">
            <v>183160</v>
          </cell>
          <cell r="I289" t="str">
            <v>OP</v>
          </cell>
          <cell r="J289" t="str">
            <v>Y</v>
          </cell>
          <cell r="V289" t="str">
            <v>No</v>
          </cell>
          <cell r="W289">
            <v>0</v>
          </cell>
          <cell r="X289">
            <v>0</v>
          </cell>
          <cell r="Y289">
            <v>0</v>
          </cell>
          <cell r="Z289">
            <v>0</v>
          </cell>
        </row>
        <row r="290">
          <cell r="A290" t="str">
            <v>AM OPERATORS</v>
          </cell>
          <cell r="B290" t="str">
            <v>Tremblay,Paul</v>
          </cell>
          <cell r="C290" t="str">
            <v>Bradley,Ian</v>
          </cell>
          <cell r="D290" t="str">
            <v>OP</v>
          </cell>
          <cell r="G290" t="str">
            <v>Simpson, Cheryl</v>
          </cell>
          <cell r="H290">
            <v>525763</v>
          </cell>
          <cell r="I290" t="str">
            <v>OP</v>
          </cell>
          <cell r="J290" t="str">
            <v>Y</v>
          </cell>
          <cell r="O290">
            <v>1</v>
          </cell>
          <cell r="V290" t="str">
            <v>No</v>
          </cell>
          <cell r="W290">
            <v>0</v>
          </cell>
          <cell r="X290">
            <v>0</v>
          </cell>
          <cell r="Y290">
            <v>0</v>
          </cell>
          <cell r="Z290">
            <v>0</v>
          </cell>
        </row>
        <row r="291">
          <cell r="A291" t="str">
            <v>AM OPERATORS</v>
          </cell>
          <cell r="B291" t="str">
            <v>Tremblay,Paul</v>
          </cell>
          <cell r="C291" t="str">
            <v>Bradley,Ian</v>
          </cell>
          <cell r="D291" t="str">
            <v>OPER FACILIT</v>
          </cell>
          <cell r="E291">
            <v>4514</v>
          </cell>
          <cell r="G291" t="str">
            <v>Chen,Rongliang</v>
          </cell>
          <cell r="H291">
            <v>42937</v>
          </cell>
          <cell r="I291" t="str">
            <v>OF</v>
          </cell>
          <cell r="J291" t="str">
            <v>Y</v>
          </cell>
          <cell r="K291" t="str">
            <v>YES</v>
          </cell>
          <cell r="P291">
            <v>35</v>
          </cell>
          <cell r="Q291">
            <v>35</v>
          </cell>
          <cell r="R291">
            <v>35</v>
          </cell>
          <cell r="S291">
            <v>35</v>
          </cell>
          <cell r="T291">
            <v>140</v>
          </cell>
          <cell r="U291" t="str">
            <v>Yes</v>
          </cell>
          <cell r="W291">
            <v>1</v>
          </cell>
          <cell r="X291">
            <v>1</v>
          </cell>
          <cell r="Y291">
            <v>1</v>
          </cell>
          <cell r="Z291">
            <v>1</v>
          </cell>
        </row>
        <row r="292">
          <cell r="A292" t="str">
            <v>AM OPERATORS</v>
          </cell>
          <cell r="B292" t="str">
            <v>Tremblay,Paul</v>
          </cell>
          <cell r="C292" t="str">
            <v>Bradley,Ian</v>
          </cell>
          <cell r="D292" t="str">
            <v>OPER FACILIT</v>
          </cell>
          <cell r="E292">
            <v>4514</v>
          </cell>
          <cell r="G292" t="str">
            <v>Hewson,Alex</v>
          </cell>
          <cell r="H292">
            <v>55129</v>
          </cell>
          <cell r="I292" t="str">
            <v>OF</v>
          </cell>
          <cell r="M292">
            <v>1</v>
          </cell>
          <cell r="V292" t="str">
            <v>No</v>
          </cell>
          <cell r="W292">
            <v>0</v>
          </cell>
          <cell r="X292">
            <v>0</v>
          </cell>
          <cell r="Y292">
            <v>0</v>
          </cell>
          <cell r="Z292">
            <v>0</v>
          </cell>
        </row>
        <row r="293">
          <cell r="A293" t="str">
            <v>AM OPERATORS</v>
          </cell>
          <cell r="B293" t="str">
            <v>Tremblay,Paul</v>
          </cell>
          <cell r="C293" t="str">
            <v>Bradley,Ian</v>
          </cell>
          <cell r="D293" t="str">
            <v>OPER FACILIT</v>
          </cell>
          <cell r="E293">
            <v>4514</v>
          </cell>
          <cell r="G293" t="str">
            <v>Haromszeki,Robert L.</v>
          </cell>
          <cell r="H293">
            <v>59897</v>
          </cell>
          <cell r="I293" t="str">
            <v>OF</v>
          </cell>
          <cell r="M293">
            <v>1</v>
          </cell>
          <cell r="V293" t="str">
            <v>No</v>
          </cell>
          <cell r="W293">
            <v>0</v>
          </cell>
          <cell r="X293">
            <v>0</v>
          </cell>
          <cell r="Y293">
            <v>0</v>
          </cell>
          <cell r="Z293">
            <v>0</v>
          </cell>
        </row>
        <row r="294">
          <cell r="A294" t="str">
            <v>AM OPERATORS</v>
          </cell>
          <cell r="B294" t="str">
            <v>Tremblay,Paul</v>
          </cell>
          <cell r="C294" t="str">
            <v>Bradley,Ian</v>
          </cell>
          <cell r="D294" t="str">
            <v>OPER FACILIT</v>
          </cell>
          <cell r="E294">
            <v>4514</v>
          </cell>
          <cell r="G294" t="str">
            <v>Clunies,Linda</v>
          </cell>
          <cell r="H294">
            <v>120526</v>
          </cell>
          <cell r="I294" t="str">
            <v>OF</v>
          </cell>
          <cell r="M294">
            <v>1</v>
          </cell>
          <cell r="V294" t="str">
            <v>No</v>
          </cell>
          <cell r="W294">
            <v>0</v>
          </cell>
          <cell r="X294">
            <v>0</v>
          </cell>
          <cell r="Y294">
            <v>0</v>
          </cell>
          <cell r="Z294">
            <v>0</v>
          </cell>
        </row>
        <row r="295">
          <cell r="A295" t="str">
            <v>AM OPERATORS</v>
          </cell>
          <cell r="B295" t="str">
            <v>Tremblay,Paul</v>
          </cell>
          <cell r="C295" t="str">
            <v>Bradley,Ian</v>
          </cell>
          <cell r="D295" t="str">
            <v>OPER FACILIT</v>
          </cell>
          <cell r="E295">
            <v>4514</v>
          </cell>
          <cell r="G295" t="str">
            <v>Camelino,Ruben</v>
          </cell>
          <cell r="H295">
            <v>176396</v>
          </cell>
          <cell r="I295" t="str">
            <v>OF</v>
          </cell>
          <cell r="J295" t="str">
            <v>Y</v>
          </cell>
          <cell r="K295" t="str">
            <v>YES</v>
          </cell>
          <cell r="P295">
            <v>35</v>
          </cell>
          <cell r="Q295">
            <v>35</v>
          </cell>
          <cell r="R295">
            <v>35</v>
          </cell>
          <cell r="S295">
            <v>35</v>
          </cell>
          <cell r="T295">
            <v>140</v>
          </cell>
          <cell r="U295" t="str">
            <v>Yes</v>
          </cell>
          <cell r="W295">
            <v>1</v>
          </cell>
          <cell r="X295">
            <v>1</v>
          </cell>
          <cell r="Y295">
            <v>1</v>
          </cell>
          <cell r="Z295">
            <v>1</v>
          </cell>
        </row>
        <row r="296">
          <cell r="A296" t="str">
            <v>AM OPERATORS</v>
          </cell>
          <cell r="B296" t="str">
            <v>Tremblay,Paul</v>
          </cell>
          <cell r="C296" t="str">
            <v>Bradley,Ian</v>
          </cell>
          <cell r="D296" t="str">
            <v>OPER FACILIT</v>
          </cell>
          <cell r="E296">
            <v>4514</v>
          </cell>
          <cell r="G296" t="str">
            <v>Cheuk,Vivian</v>
          </cell>
          <cell r="H296">
            <v>177624</v>
          </cell>
          <cell r="I296" t="str">
            <v>OF</v>
          </cell>
          <cell r="M296">
            <v>1</v>
          </cell>
          <cell r="V296" t="str">
            <v>No</v>
          </cell>
          <cell r="W296">
            <v>0</v>
          </cell>
          <cell r="X296">
            <v>0</v>
          </cell>
          <cell r="Y296">
            <v>0</v>
          </cell>
          <cell r="Z296">
            <v>0</v>
          </cell>
        </row>
        <row r="297">
          <cell r="A297" t="str">
            <v>AM OPERATORS</v>
          </cell>
          <cell r="B297" t="str">
            <v>Tremblay,Paul</v>
          </cell>
          <cell r="C297" t="str">
            <v>Bradley,Ian</v>
          </cell>
          <cell r="D297" t="str">
            <v>OPER FACILIT</v>
          </cell>
          <cell r="E297">
            <v>4514</v>
          </cell>
          <cell r="G297" t="str">
            <v>Pan,Danmin</v>
          </cell>
          <cell r="H297">
            <v>180361</v>
          </cell>
          <cell r="I297" t="str">
            <v>OF</v>
          </cell>
          <cell r="M297">
            <v>1</v>
          </cell>
          <cell r="V297" t="str">
            <v>No</v>
          </cell>
          <cell r="W297">
            <v>0</v>
          </cell>
          <cell r="X297">
            <v>0</v>
          </cell>
          <cell r="Y297">
            <v>0</v>
          </cell>
          <cell r="Z297">
            <v>0</v>
          </cell>
        </row>
        <row r="298">
          <cell r="A298" t="str">
            <v>AM OPERATORS</v>
          </cell>
          <cell r="B298" t="str">
            <v>Tremblay,Paul</v>
          </cell>
          <cell r="C298" t="str">
            <v>Bradley,Ian</v>
          </cell>
          <cell r="D298" t="str">
            <v>OPER FACILIT</v>
          </cell>
          <cell r="E298">
            <v>4514</v>
          </cell>
          <cell r="G298" t="str">
            <v>Chan,Kathy</v>
          </cell>
          <cell r="H298">
            <v>180363</v>
          </cell>
          <cell r="I298" t="str">
            <v>OF</v>
          </cell>
          <cell r="M298">
            <v>1</v>
          </cell>
          <cell r="V298" t="str">
            <v>No</v>
          </cell>
          <cell r="W298">
            <v>0</v>
          </cell>
          <cell r="X298">
            <v>0</v>
          </cell>
          <cell r="Y298">
            <v>0</v>
          </cell>
          <cell r="Z298">
            <v>0</v>
          </cell>
        </row>
        <row r="299">
          <cell r="A299" t="str">
            <v>AM OPERATORS</v>
          </cell>
          <cell r="B299" t="str">
            <v>Tremblay,Paul</v>
          </cell>
          <cell r="C299" t="str">
            <v>Bradley,Ian</v>
          </cell>
          <cell r="D299" t="str">
            <v>OPER FACILIT</v>
          </cell>
          <cell r="E299">
            <v>4514</v>
          </cell>
          <cell r="G299" t="str">
            <v>Tai,Edwin</v>
          </cell>
          <cell r="H299">
            <v>180372</v>
          </cell>
          <cell r="I299" t="str">
            <v>OF</v>
          </cell>
          <cell r="M299">
            <v>1</v>
          </cell>
          <cell r="V299" t="str">
            <v>No</v>
          </cell>
          <cell r="W299">
            <v>0</v>
          </cell>
          <cell r="X299">
            <v>0</v>
          </cell>
          <cell r="Y299">
            <v>0</v>
          </cell>
          <cell r="Z299">
            <v>0</v>
          </cell>
        </row>
        <row r="300">
          <cell r="A300" t="str">
            <v>AM OPERATORS</v>
          </cell>
          <cell r="B300" t="str">
            <v>Tremblay,Paul</v>
          </cell>
          <cell r="C300" t="str">
            <v>Bradley,Ian</v>
          </cell>
          <cell r="D300" t="str">
            <v>OPER FACILIT</v>
          </cell>
          <cell r="E300">
            <v>4514</v>
          </cell>
          <cell r="G300" t="str">
            <v>Yuen,Kay Chi-Kiu</v>
          </cell>
          <cell r="H300">
            <v>180616</v>
          </cell>
          <cell r="I300" t="str">
            <v>OF</v>
          </cell>
          <cell r="M300">
            <v>1</v>
          </cell>
          <cell r="V300" t="str">
            <v>No</v>
          </cell>
          <cell r="W300">
            <v>0</v>
          </cell>
          <cell r="X300">
            <v>0</v>
          </cell>
          <cell r="Y300">
            <v>0</v>
          </cell>
          <cell r="Z300">
            <v>0</v>
          </cell>
        </row>
        <row r="301">
          <cell r="A301" t="str">
            <v>AM OPERATORS</v>
          </cell>
          <cell r="B301" t="str">
            <v>Tremblay,Paul</v>
          </cell>
          <cell r="C301" t="str">
            <v>Bradley,Ian</v>
          </cell>
          <cell r="D301" t="str">
            <v>OPER FACILIT</v>
          </cell>
          <cell r="E301">
            <v>4514</v>
          </cell>
          <cell r="G301" t="str">
            <v>Lee,Seunghee Suh</v>
          </cell>
          <cell r="H301">
            <v>180774</v>
          </cell>
          <cell r="I301" t="str">
            <v>OF</v>
          </cell>
          <cell r="M301">
            <v>1</v>
          </cell>
          <cell r="V301" t="str">
            <v>No</v>
          </cell>
          <cell r="W301">
            <v>0</v>
          </cell>
          <cell r="X301">
            <v>0</v>
          </cell>
          <cell r="Y301">
            <v>0</v>
          </cell>
          <cell r="Z301">
            <v>0</v>
          </cell>
        </row>
        <row r="302">
          <cell r="A302" t="str">
            <v>AM OPERATORS</v>
          </cell>
          <cell r="B302" t="str">
            <v>Tremblay,Paul</v>
          </cell>
          <cell r="C302" t="str">
            <v>Bradley,Ian</v>
          </cell>
          <cell r="D302" t="str">
            <v>OPER FACILIT</v>
          </cell>
          <cell r="E302">
            <v>4514</v>
          </cell>
          <cell r="G302" t="str">
            <v>Wong,Michelle C.</v>
          </cell>
          <cell r="H302">
            <v>180856</v>
          </cell>
          <cell r="I302" t="str">
            <v>OF</v>
          </cell>
          <cell r="M302">
            <v>1</v>
          </cell>
          <cell r="V302" t="str">
            <v>No</v>
          </cell>
          <cell r="W302">
            <v>0</v>
          </cell>
          <cell r="X302">
            <v>0</v>
          </cell>
          <cell r="Y302">
            <v>0</v>
          </cell>
          <cell r="Z302">
            <v>0</v>
          </cell>
        </row>
        <row r="303">
          <cell r="A303" t="str">
            <v>AM OPERATORS</v>
          </cell>
          <cell r="B303" t="str">
            <v>Tremblay,Paul</v>
          </cell>
          <cell r="C303" t="str">
            <v>Bradley,Ian</v>
          </cell>
          <cell r="D303" t="str">
            <v>OPER FACILIT</v>
          </cell>
          <cell r="E303">
            <v>4514</v>
          </cell>
          <cell r="G303" t="str">
            <v>Yong,Tze M.</v>
          </cell>
          <cell r="H303">
            <v>180857</v>
          </cell>
          <cell r="I303" t="str">
            <v>OF</v>
          </cell>
          <cell r="M303">
            <v>1</v>
          </cell>
          <cell r="V303" t="str">
            <v>No</v>
          </cell>
          <cell r="W303">
            <v>0</v>
          </cell>
          <cell r="X303">
            <v>0</v>
          </cell>
          <cell r="Y303">
            <v>0</v>
          </cell>
          <cell r="Z303">
            <v>0</v>
          </cell>
        </row>
        <row r="304">
          <cell r="A304" t="str">
            <v>AM OPERATORS</v>
          </cell>
          <cell r="B304" t="str">
            <v>Tremblay,Paul</v>
          </cell>
          <cell r="C304" t="str">
            <v>Bradley,Ian</v>
          </cell>
          <cell r="D304" t="str">
            <v>OPER FACILIT</v>
          </cell>
          <cell r="E304">
            <v>4514</v>
          </cell>
          <cell r="G304" t="str">
            <v>Kuntze,Martin</v>
          </cell>
          <cell r="H304">
            <v>181240</v>
          </cell>
          <cell r="I304" t="str">
            <v>OF</v>
          </cell>
          <cell r="M304">
            <v>1</v>
          </cell>
          <cell r="V304" t="str">
            <v>No</v>
          </cell>
          <cell r="W304">
            <v>0</v>
          </cell>
          <cell r="X304">
            <v>0</v>
          </cell>
          <cell r="Y304">
            <v>0</v>
          </cell>
          <cell r="Z304">
            <v>0</v>
          </cell>
        </row>
        <row r="305">
          <cell r="A305" t="str">
            <v>AM OPERATORS</v>
          </cell>
          <cell r="B305" t="str">
            <v>Tremblay,Paul</v>
          </cell>
          <cell r="C305" t="str">
            <v>Bradley,Ian</v>
          </cell>
          <cell r="D305" t="str">
            <v>OPER FACILIT</v>
          </cell>
          <cell r="E305">
            <v>4514</v>
          </cell>
          <cell r="G305" t="str">
            <v>Salazar,Jason</v>
          </cell>
          <cell r="H305">
            <v>181967</v>
          </cell>
          <cell r="I305" t="str">
            <v>OF</v>
          </cell>
          <cell r="M305">
            <v>1</v>
          </cell>
          <cell r="V305" t="str">
            <v>No</v>
          </cell>
          <cell r="W305">
            <v>0</v>
          </cell>
          <cell r="X305">
            <v>0</v>
          </cell>
          <cell r="Y305">
            <v>0</v>
          </cell>
          <cell r="Z305">
            <v>0</v>
          </cell>
        </row>
        <row r="306">
          <cell r="A306" t="str">
            <v>AM OPERATORS</v>
          </cell>
          <cell r="B306" t="str">
            <v>Tremblay,Paul</v>
          </cell>
          <cell r="C306" t="str">
            <v>Bradley,Ian</v>
          </cell>
          <cell r="D306" t="str">
            <v>OPER FACILIT</v>
          </cell>
          <cell r="E306">
            <v>4514</v>
          </cell>
          <cell r="G306" t="str">
            <v>Selvaratnam,Sarmila</v>
          </cell>
          <cell r="H306">
            <v>182038</v>
          </cell>
          <cell r="I306" t="str">
            <v>OF</v>
          </cell>
          <cell r="M306">
            <v>1</v>
          </cell>
          <cell r="V306" t="str">
            <v>No</v>
          </cell>
          <cell r="W306">
            <v>0</v>
          </cell>
          <cell r="X306">
            <v>0</v>
          </cell>
          <cell r="Y306">
            <v>0</v>
          </cell>
          <cell r="Z306">
            <v>0</v>
          </cell>
        </row>
        <row r="307">
          <cell r="A307" t="str">
            <v>AM OPERATORS</v>
          </cell>
          <cell r="B307" t="str">
            <v>Tremblay,Paul</v>
          </cell>
          <cell r="C307" t="str">
            <v>Bradley,Ian</v>
          </cell>
          <cell r="D307" t="str">
            <v>OPER FACILIT</v>
          </cell>
          <cell r="E307">
            <v>4514</v>
          </cell>
          <cell r="G307" t="str">
            <v>Bassiachvili,Elena</v>
          </cell>
          <cell r="H307">
            <v>182172</v>
          </cell>
          <cell r="I307" t="str">
            <v>OF</v>
          </cell>
          <cell r="M307">
            <v>1</v>
          </cell>
          <cell r="V307" t="str">
            <v>No</v>
          </cell>
          <cell r="W307">
            <v>0</v>
          </cell>
          <cell r="X307">
            <v>0</v>
          </cell>
          <cell r="Y307">
            <v>0</v>
          </cell>
          <cell r="Z307">
            <v>0</v>
          </cell>
        </row>
        <row r="308">
          <cell r="A308" t="str">
            <v>AM OPERATORS</v>
          </cell>
          <cell r="B308" t="str">
            <v>Tremblay,Paul</v>
          </cell>
          <cell r="C308" t="str">
            <v>Bradley,Ian</v>
          </cell>
          <cell r="D308" t="str">
            <v>OPER FACILIT</v>
          </cell>
          <cell r="E308">
            <v>4514</v>
          </cell>
          <cell r="G308" t="str">
            <v>Chan,Yun</v>
          </cell>
          <cell r="H308">
            <v>182256</v>
          </cell>
          <cell r="I308" t="str">
            <v>OF</v>
          </cell>
          <cell r="M308">
            <v>1</v>
          </cell>
          <cell r="V308" t="str">
            <v>No</v>
          </cell>
          <cell r="W308">
            <v>0</v>
          </cell>
          <cell r="X308">
            <v>0</v>
          </cell>
          <cell r="Y308">
            <v>0</v>
          </cell>
          <cell r="Z308">
            <v>0</v>
          </cell>
        </row>
        <row r="309">
          <cell r="A309" t="str">
            <v>AM OPERATORS</v>
          </cell>
          <cell r="B309" t="str">
            <v>Tremblay,Paul</v>
          </cell>
          <cell r="C309" t="str">
            <v>Bradley,Ian</v>
          </cell>
          <cell r="D309" t="str">
            <v>OPER FACILIT</v>
          </cell>
          <cell r="E309">
            <v>4514</v>
          </cell>
          <cell r="G309" t="str">
            <v>Tomasovic,Nikolina</v>
          </cell>
          <cell r="H309">
            <v>182277</v>
          </cell>
          <cell r="I309" t="str">
            <v>OF</v>
          </cell>
          <cell r="M309">
            <v>1</v>
          </cell>
          <cell r="V309" t="str">
            <v>No</v>
          </cell>
          <cell r="W309">
            <v>0</v>
          </cell>
          <cell r="X309">
            <v>0</v>
          </cell>
          <cell r="Y309">
            <v>0</v>
          </cell>
          <cell r="Z309">
            <v>0</v>
          </cell>
        </row>
        <row r="310">
          <cell r="A310" t="str">
            <v>AM OPERATORS</v>
          </cell>
          <cell r="B310" t="str">
            <v>Tremblay,Paul</v>
          </cell>
          <cell r="C310" t="str">
            <v>Bradley,Ian</v>
          </cell>
          <cell r="D310" t="str">
            <v>OPER FACILIT</v>
          </cell>
          <cell r="E310">
            <v>4514</v>
          </cell>
          <cell r="G310" t="str">
            <v>Samoila,Radu</v>
          </cell>
          <cell r="H310">
            <v>182317</v>
          </cell>
          <cell r="I310" t="str">
            <v>OF</v>
          </cell>
          <cell r="M310">
            <v>1</v>
          </cell>
          <cell r="V310" t="str">
            <v>No</v>
          </cell>
          <cell r="W310">
            <v>0</v>
          </cell>
          <cell r="X310">
            <v>0</v>
          </cell>
          <cell r="Y310">
            <v>0</v>
          </cell>
          <cell r="Z310">
            <v>0</v>
          </cell>
        </row>
        <row r="311">
          <cell r="A311" t="str">
            <v>AM OPERATORS</v>
          </cell>
          <cell r="B311" t="str">
            <v>Tremblay,Paul</v>
          </cell>
          <cell r="C311" t="str">
            <v>Bradley,Ian</v>
          </cell>
          <cell r="D311" t="str">
            <v>OPER FACILIT</v>
          </cell>
          <cell r="E311">
            <v>4514</v>
          </cell>
          <cell r="G311" t="str">
            <v>Ficko,Bradley</v>
          </cell>
          <cell r="H311">
            <v>183063</v>
          </cell>
          <cell r="V311" t="str">
            <v>No</v>
          </cell>
          <cell r="W311">
            <v>0</v>
          </cell>
          <cell r="X311">
            <v>0</v>
          </cell>
          <cell r="Y311">
            <v>0</v>
          </cell>
          <cell r="Z311">
            <v>0</v>
          </cell>
        </row>
        <row r="312">
          <cell r="A312" t="str">
            <v>AM OPERATORS</v>
          </cell>
          <cell r="B312" t="str">
            <v>Tremblay,Paul</v>
          </cell>
          <cell r="C312" t="str">
            <v>Bradley,Ian</v>
          </cell>
          <cell r="D312" t="str">
            <v>OPER FACILIT</v>
          </cell>
          <cell r="E312">
            <v>4514</v>
          </cell>
          <cell r="G312" t="str">
            <v>Clayden,Christopher</v>
          </cell>
          <cell r="H312">
            <v>183072</v>
          </cell>
          <cell r="I312" t="str">
            <v>OF</v>
          </cell>
          <cell r="M312">
            <v>1</v>
          </cell>
          <cell r="V312" t="str">
            <v>No</v>
          </cell>
          <cell r="W312">
            <v>0</v>
          </cell>
          <cell r="X312">
            <v>0</v>
          </cell>
          <cell r="Y312">
            <v>0</v>
          </cell>
          <cell r="Z312">
            <v>0</v>
          </cell>
        </row>
        <row r="313">
          <cell r="A313" t="str">
            <v>AM OPERATORS</v>
          </cell>
          <cell r="B313" t="str">
            <v>Tremblay,Paul</v>
          </cell>
          <cell r="C313" t="str">
            <v>Bradley,Ian</v>
          </cell>
          <cell r="D313" t="str">
            <v>OPER FACILIT</v>
          </cell>
          <cell r="E313">
            <v>4514</v>
          </cell>
          <cell r="G313" t="str">
            <v>Whittington,Andrew</v>
          </cell>
          <cell r="H313">
            <v>184163</v>
          </cell>
          <cell r="I313" t="str">
            <v>OF</v>
          </cell>
          <cell r="M313">
            <v>1</v>
          </cell>
          <cell r="V313" t="str">
            <v>No</v>
          </cell>
          <cell r="W313">
            <v>0</v>
          </cell>
          <cell r="X313">
            <v>0</v>
          </cell>
          <cell r="Y313">
            <v>0</v>
          </cell>
          <cell r="Z313">
            <v>0</v>
          </cell>
        </row>
        <row r="314">
          <cell r="A314" t="str">
            <v>AM OPERATORS</v>
          </cell>
          <cell r="B314" t="str">
            <v>Tremblay,Paul</v>
          </cell>
          <cell r="C314" t="str">
            <v>Bradley,Ian</v>
          </cell>
          <cell r="D314" t="str">
            <v>OPER FACILIT</v>
          </cell>
          <cell r="E314">
            <v>4514</v>
          </cell>
          <cell r="G314" t="str">
            <v>Feaver,Eldon</v>
          </cell>
          <cell r="H314">
            <v>297283</v>
          </cell>
          <cell r="I314" t="str">
            <v>OF</v>
          </cell>
          <cell r="J314" t="str">
            <v>Y</v>
          </cell>
          <cell r="K314" t="str">
            <v>YES</v>
          </cell>
          <cell r="P314">
            <v>35</v>
          </cell>
          <cell r="Q314">
            <v>35</v>
          </cell>
          <cell r="R314">
            <v>0</v>
          </cell>
          <cell r="S314">
            <v>0</v>
          </cell>
          <cell r="T314">
            <v>70</v>
          </cell>
          <cell r="U314" t="str">
            <v>Yes</v>
          </cell>
          <cell r="W314">
            <v>1</v>
          </cell>
          <cell r="X314">
            <v>1</v>
          </cell>
          <cell r="Y314">
            <v>0</v>
          </cell>
          <cell r="Z314">
            <v>0</v>
          </cell>
        </row>
        <row r="315">
          <cell r="A315" t="str">
            <v>AM OPERATORS</v>
          </cell>
          <cell r="B315" t="str">
            <v>Tremblay,Paul</v>
          </cell>
          <cell r="C315" t="str">
            <v>Bradley,Ian</v>
          </cell>
          <cell r="D315" t="str">
            <v>OPER FACILIT</v>
          </cell>
          <cell r="E315">
            <v>4514</v>
          </cell>
          <cell r="G315" t="str">
            <v>Gauci,Walter</v>
          </cell>
          <cell r="H315">
            <v>404334</v>
          </cell>
          <cell r="I315" t="str">
            <v>OF</v>
          </cell>
          <cell r="M315">
            <v>1</v>
          </cell>
          <cell r="V315" t="str">
            <v>No</v>
          </cell>
          <cell r="W315">
            <v>0</v>
          </cell>
          <cell r="X315">
            <v>0</v>
          </cell>
          <cell r="Y315">
            <v>0</v>
          </cell>
          <cell r="Z315">
            <v>0</v>
          </cell>
        </row>
        <row r="316">
          <cell r="A316" t="str">
            <v>AM OPERATORS</v>
          </cell>
          <cell r="B316" t="str">
            <v>Tremblay,Paul</v>
          </cell>
          <cell r="C316" t="str">
            <v>Bradley,Ian</v>
          </cell>
          <cell r="D316" t="str">
            <v>OPER FACILIT</v>
          </cell>
          <cell r="E316">
            <v>4514</v>
          </cell>
          <cell r="G316" t="str">
            <v>Wheatstone,Michael</v>
          </cell>
          <cell r="H316">
            <v>417571</v>
          </cell>
          <cell r="I316" t="str">
            <v>OF</v>
          </cell>
          <cell r="M316">
            <v>1</v>
          </cell>
          <cell r="V316" t="str">
            <v>No</v>
          </cell>
          <cell r="W316">
            <v>0</v>
          </cell>
          <cell r="X316">
            <v>0</v>
          </cell>
          <cell r="Y316">
            <v>0</v>
          </cell>
          <cell r="Z316">
            <v>0</v>
          </cell>
        </row>
        <row r="317">
          <cell r="A317" t="str">
            <v>AM OPERATORS</v>
          </cell>
          <cell r="B317" t="str">
            <v>Tremblay,Paul</v>
          </cell>
          <cell r="C317" t="str">
            <v>Bradley,Ian</v>
          </cell>
          <cell r="D317" t="str">
            <v>OPER FACILIT</v>
          </cell>
          <cell r="E317">
            <v>4514</v>
          </cell>
          <cell r="G317" t="str">
            <v>Mouck,Allan</v>
          </cell>
          <cell r="H317">
            <v>443212</v>
          </cell>
          <cell r="I317" t="str">
            <v>OF</v>
          </cell>
          <cell r="J317" t="str">
            <v>Y</v>
          </cell>
          <cell r="K317" t="str">
            <v>YES</v>
          </cell>
          <cell r="P317">
            <v>39</v>
          </cell>
          <cell r="Q317">
            <v>41</v>
          </cell>
          <cell r="R317">
            <v>42</v>
          </cell>
          <cell r="S317">
            <v>40</v>
          </cell>
          <cell r="T317">
            <v>162</v>
          </cell>
          <cell r="U317" t="str">
            <v>Yes</v>
          </cell>
          <cell r="W317">
            <v>1</v>
          </cell>
          <cell r="X317">
            <v>1</v>
          </cell>
          <cell r="Y317">
            <v>1</v>
          </cell>
          <cell r="Z317">
            <v>1</v>
          </cell>
        </row>
        <row r="318">
          <cell r="A318" t="str">
            <v>AM OPERATORS</v>
          </cell>
          <cell r="B318" t="str">
            <v>Tremblay,Paul</v>
          </cell>
          <cell r="C318" t="str">
            <v>Bradley,Ian</v>
          </cell>
          <cell r="D318" t="str">
            <v>OPER FACILIT</v>
          </cell>
          <cell r="E318">
            <v>4514</v>
          </cell>
          <cell r="G318" t="str">
            <v>Klein,Meir</v>
          </cell>
          <cell r="H318">
            <v>492814</v>
          </cell>
          <cell r="I318" t="str">
            <v>OF</v>
          </cell>
          <cell r="J318" t="str">
            <v>Y</v>
          </cell>
          <cell r="K318" t="str">
            <v>YES</v>
          </cell>
          <cell r="P318">
            <v>35</v>
          </cell>
          <cell r="Q318">
            <v>35</v>
          </cell>
          <cell r="R318">
            <v>35</v>
          </cell>
          <cell r="S318">
            <v>35</v>
          </cell>
          <cell r="T318">
            <v>140</v>
          </cell>
          <cell r="U318" t="str">
            <v>Yes</v>
          </cell>
          <cell r="W318">
            <v>1</v>
          </cell>
          <cell r="X318">
            <v>1</v>
          </cell>
          <cell r="Y318">
            <v>1</v>
          </cell>
          <cell r="Z318">
            <v>1</v>
          </cell>
        </row>
        <row r="319">
          <cell r="A319" t="str">
            <v>AM OPERATORS</v>
          </cell>
          <cell r="B319" t="str">
            <v>Tremblay,Paul</v>
          </cell>
          <cell r="C319" t="str">
            <v>Bradley,Ian</v>
          </cell>
          <cell r="D319" t="str">
            <v>OPER FACILIT</v>
          </cell>
          <cell r="E319">
            <v>4514</v>
          </cell>
          <cell r="G319" t="str">
            <v>Yuen,Andrew H</v>
          </cell>
          <cell r="H319">
            <v>494326</v>
          </cell>
          <cell r="I319" t="str">
            <v>OF</v>
          </cell>
          <cell r="M319">
            <v>1</v>
          </cell>
          <cell r="V319" t="str">
            <v>No</v>
          </cell>
          <cell r="W319">
            <v>0</v>
          </cell>
          <cell r="X319">
            <v>0</v>
          </cell>
          <cell r="Y319">
            <v>0</v>
          </cell>
          <cell r="Z319">
            <v>0</v>
          </cell>
        </row>
        <row r="320">
          <cell r="A320" t="str">
            <v>AM OPERATORS</v>
          </cell>
          <cell r="B320" t="str">
            <v>Tremblay,Paul</v>
          </cell>
          <cell r="C320" t="str">
            <v>Bradley,Ian</v>
          </cell>
          <cell r="D320" t="str">
            <v>OPER FACILIT</v>
          </cell>
          <cell r="E320">
            <v>4514</v>
          </cell>
          <cell r="G320" t="str">
            <v>Hill,David Stuart</v>
          </cell>
          <cell r="H320">
            <v>517804</v>
          </cell>
          <cell r="I320" t="str">
            <v>OF</v>
          </cell>
          <cell r="M320">
            <v>1</v>
          </cell>
          <cell r="V320" t="str">
            <v>No</v>
          </cell>
          <cell r="W320">
            <v>0</v>
          </cell>
          <cell r="X320">
            <v>0</v>
          </cell>
          <cell r="Y320">
            <v>0</v>
          </cell>
          <cell r="Z320">
            <v>0</v>
          </cell>
        </row>
        <row r="321">
          <cell r="A321" t="str">
            <v>AM OPERATORS</v>
          </cell>
          <cell r="B321" t="str">
            <v>Tremblay,Paul</v>
          </cell>
          <cell r="C321" t="str">
            <v>Bradley,Ian</v>
          </cell>
          <cell r="D321" t="str">
            <v>OPER FACILIT</v>
          </cell>
          <cell r="E321">
            <v>4514</v>
          </cell>
          <cell r="G321" t="str">
            <v>Kochuta,Carole Louise</v>
          </cell>
          <cell r="H321">
            <v>518273</v>
          </cell>
          <cell r="I321" t="str">
            <v>OF</v>
          </cell>
          <cell r="M321">
            <v>1</v>
          </cell>
          <cell r="V321" t="str">
            <v>No</v>
          </cell>
          <cell r="W321">
            <v>0</v>
          </cell>
          <cell r="X321">
            <v>0</v>
          </cell>
          <cell r="Y321">
            <v>0</v>
          </cell>
          <cell r="Z321">
            <v>0</v>
          </cell>
        </row>
        <row r="322">
          <cell r="A322" t="str">
            <v>AM OPERATORS</v>
          </cell>
          <cell r="B322" t="str">
            <v>Tremblay,Paul</v>
          </cell>
          <cell r="C322" t="str">
            <v>Bradley,Ian</v>
          </cell>
          <cell r="D322" t="str">
            <v>OPER FACILIT</v>
          </cell>
          <cell r="E322">
            <v>4514</v>
          </cell>
          <cell r="G322" t="str">
            <v>Penrice,J R</v>
          </cell>
          <cell r="H322">
            <v>576975</v>
          </cell>
          <cell r="I322" t="str">
            <v>OF</v>
          </cell>
          <cell r="M322">
            <v>1</v>
          </cell>
          <cell r="V322" t="str">
            <v>No</v>
          </cell>
          <cell r="W322">
            <v>0</v>
          </cell>
          <cell r="X322">
            <v>0</v>
          </cell>
          <cell r="Y322">
            <v>0</v>
          </cell>
          <cell r="Z322">
            <v>0</v>
          </cell>
        </row>
        <row r="323">
          <cell r="A323" t="str">
            <v>AM OPERATORS</v>
          </cell>
          <cell r="B323" t="str">
            <v>Tremblay,Paul</v>
          </cell>
          <cell r="C323" t="str">
            <v>Bradley,Ian</v>
          </cell>
          <cell r="D323" t="str">
            <v>OPER FACILIT</v>
          </cell>
          <cell r="E323">
            <v>4514</v>
          </cell>
          <cell r="G323" t="str">
            <v>Anam,William</v>
          </cell>
          <cell r="H323">
            <v>594881</v>
          </cell>
          <cell r="I323" t="str">
            <v>OF</v>
          </cell>
          <cell r="M323">
            <v>1</v>
          </cell>
          <cell r="V323" t="str">
            <v>No</v>
          </cell>
          <cell r="W323">
            <v>0</v>
          </cell>
          <cell r="X323">
            <v>0</v>
          </cell>
          <cell r="Y323">
            <v>0</v>
          </cell>
          <cell r="Z323">
            <v>0</v>
          </cell>
        </row>
        <row r="324">
          <cell r="A324" t="str">
            <v>AM OPERATORS</v>
          </cell>
          <cell r="B324" t="str">
            <v>Tremblay,Paul</v>
          </cell>
          <cell r="C324" t="str">
            <v>Bradley,Ian</v>
          </cell>
          <cell r="D324" t="str">
            <v>OPER FACILIT</v>
          </cell>
          <cell r="E324">
            <v>4514</v>
          </cell>
          <cell r="G324" t="str">
            <v>Lo,Anita Siu Man</v>
          </cell>
          <cell r="H324">
            <v>600061</v>
          </cell>
          <cell r="I324" t="str">
            <v>OF</v>
          </cell>
          <cell r="M324">
            <v>1</v>
          </cell>
          <cell r="V324" t="str">
            <v>No</v>
          </cell>
          <cell r="W324">
            <v>0</v>
          </cell>
          <cell r="X324">
            <v>0</v>
          </cell>
          <cell r="Y324">
            <v>0</v>
          </cell>
          <cell r="Z324">
            <v>0</v>
          </cell>
        </row>
        <row r="325">
          <cell r="A325" t="str">
            <v>AM OPERATORS</v>
          </cell>
          <cell r="B325" t="str">
            <v>Tremblay,Paul</v>
          </cell>
          <cell r="C325" t="str">
            <v>Bradley,Ian</v>
          </cell>
          <cell r="D325" t="str">
            <v>OPER FACILIT</v>
          </cell>
          <cell r="E325">
            <v>4514</v>
          </cell>
          <cell r="G325" t="str">
            <v>Kwan,Tak Keung</v>
          </cell>
          <cell r="H325">
            <v>853433</v>
          </cell>
          <cell r="I325" t="str">
            <v>OF</v>
          </cell>
          <cell r="M325">
            <v>1</v>
          </cell>
          <cell r="V325" t="str">
            <v>No</v>
          </cell>
          <cell r="W325">
            <v>0</v>
          </cell>
          <cell r="X325">
            <v>0</v>
          </cell>
          <cell r="Y325">
            <v>0</v>
          </cell>
          <cell r="Z325">
            <v>0</v>
          </cell>
        </row>
        <row r="326">
          <cell r="A326" t="str">
            <v>AM OPERATORS</v>
          </cell>
          <cell r="B326" t="str">
            <v>Tremblay,Paul</v>
          </cell>
          <cell r="C326" t="str">
            <v>Bradley,Ian</v>
          </cell>
          <cell r="D326" t="str">
            <v>OPER FACILIT</v>
          </cell>
          <cell r="E326">
            <v>4514</v>
          </cell>
          <cell r="G326" t="str">
            <v>Klett,Thomas</v>
          </cell>
          <cell r="H326">
            <v>901005</v>
          </cell>
          <cell r="I326" t="str">
            <v>OF</v>
          </cell>
          <cell r="M326">
            <v>1</v>
          </cell>
          <cell r="V326" t="str">
            <v>No</v>
          </cell>
          <cell r="W326">
            <v>0</v>
          </cell>
          <cell r="X326">
            <v>0</v>
          </cell>
          <cell r="Y326">
            <v>0</v>
          </cell>
          <cell r="Z326">
            <v>0</v>
          </cell>
        </row>
        <row r="327">
          <cell r="A327" t="str">
            <v>AM OPERATORS</v>
          </cell>
          <cell r="B327" t="str">
            <v>Tremblay,Paul</v>
          </cell>
          <cell r="C327" t="str">
            <v>Bradley,Ian</v>
          </cell>
          <cell r="D327" t="str">
            <v>OPER FACILIT</v>
          </cell>
          <cell r="E327">
            <v>4514</v>
          </cell>
          <cell r="G327" t="str">
            <v>Salomaa,Olli</v>
          </cell>
          <cell r="H327">
            <v>946463</v>
          </cell>
          <cell r="I327" t="str">
            <v>OF</v>
          </cell>
          <cell r="M327">
            <v>1</v>
          </cell>
          <cell r="V327" t="str">
            <v>No</v>
          </cell>
          <cell r="W327">
            <v>0</v>
          </cell>
          <cell r="X327">
            <v>0</v>
          </cell>
          <cell r="Y327">
            <v>0</v>
          </cell>
          <cell r="Z327">
            <v>0</v>
          </cell>
        </row>
        <row r="328">
          <cell r="A328" t="str">
            <v>AM OPERATORS</v>
          </cell>
          <cell r="B328" t="str">
            <v>Tremblay,Paul</v>
          </cell>
          <cell r="C328" t="str">
            <v>Bradley,Ian</v>
          </cell>
          <cell r="D328" t="str">
            <v>OPER FACILIT</v>
          </cell>
          <cell r="E328">
            <v>4514</v>
          </cell>
          <cell r="G328" t="str">
            <v>Tsang,Clara</v>
          </cell>
          <cell r="H328">
            <v>947163</v>
          </cell>
          <cell r="I328" t="str">
            <v>OF</v>
          </cell>
          <cell r="M328">
            <v>1</v>
          </cell>
          <cell r="V328" t="str">
            <v>No</v>
          </cell>
          <cell r="W328">
            <v>0</v>
          </cell>
          <cell r="X328">
            <v>0</v>
          </cell>
          <cell r="Y328">
            <v>0</v>
          </cell>
          <cell r="Z328">
            <v>0</v>
          </cell>
        </row>
        <row r="329">
          <cell r="A329" t="str">
            <v>AM OPERATORS</v>
          </cell>
          <cell r="B329" t="str">
            <v>Tremblay,Paul</v>
          </cell>
          <cell r="C329" t="str">
            <v>Bradley,Ian</v>
          </cell>
          <cell r="D329" t="str">
            <v>Unknown</v>
          </cell>
          <cell r="E329" t="str">
            <v>TBD</v>
          </cell>
          <cell r="G329" t="str">
            <v>Willett,Kevin Richard</v>
          </cell>
          <cell r="H329">
            <v>183158</v>
          </cell>
          <cell r="I329" t="str">
            <v>ON</v>
          </cell>
          <cell r="J329" t="str">
            <v>Y</v>
          </cell>
          <cell r="N329">
            <v>1</v>
          </cell>
          <cell r="P329">
            <v>0</v>
          </cell>
          <cell r="Q329">
            <v>24</v>
          </cell>
          <cell r="R329">
            <v>0</v>
          </cell>
          <cell r="S329">
            <v>0</v>
          </cell>
          <cell r="T329">
            <v>24</v>
          </cell>
          <cell r="U329" t="str">
            <v>Yes</v>
          </cell>
          <cell r="W329">
            <v>0</v>
          </cell>
          <cell r="X329">
            <v>1</v>
          </cell>
          <cell r="Y329">
            <v>0</v>
          </cell>
          <cell r="Z329">
            <v>0</v>
          </cell>
        </row>
        <row r="330">
          <cell r="A330" t="str">
            <v>AM OPERATORS</v>
          </cell>
          <cell r="B330" t="str">
            <v>Tremblay,Paul</v>
          </cell>
          <cell r="C330" t="str">
            <v>Colden,Brad</v>
          </cell>
          <cell r="D330" t="str">
            <v>None</v>
          </cell>
          <cell r="E330">
            <v>4197</v>
          </cell>
          <cell r="G330" t="str">
            <v>Macdonald,Tom</v>
          </cell>
          <cell r="H330">
            <v>95473</v>
          </cell>
          <cell r="I330" t="str">
            <v>ON</v>
          </cell>
          <cell r="N330">
            <v>1</v>
          </cell>
          <cell r="V330" t="str">
            <v>No</v>
          </cell>
          <cell r="W330">
            <v>0</v>
          </cell>
          <cell r="X330">
            <v>0</v>
          </cell>
          <cell r="Y330">
            <v>0</v>
          </cell>
          <cell r="Z330">
            <v>0</v>
          </cell>
        </row>
        <row r="331">
          <cell r="A331" t="str">
            <v>AM OPERATORS</v>
          </cell>
          <cell r="B331" t="str">
            <v>Tremblay,Paul</v>
          </cell>
          <cell r="C331" t="str">
            <v>Colden,Brad</v>
          </cell>
          <cell r="D331" t="str">
            <v>None</v>
          </cell>
          <cell r="E331">
            <v>4197</v>
          </cell>
          <cell r="G331" t="str">
            <v>Lee,Barb</v>
          </cell>
          <cell r="H331">
            <v>214130</v>
          </cell>
          <cell r="I331" t="str">
            <v>ON</v>
          </cell>
          <cell r="N331">
            <v>1</v>
          </cell>
          <cell r="V331" t="str">
            <v>No</v>
          </cell>
          <cell r="W331">
            <v>0</v>
          </cell>
          <cell r="X331">
            <v>0</v>
          </cell>
          <cell r="Y331">
            <v>0</v>
          </cell>
          <cell r="Z331">
            <v>0</v>
          </cell>
        </row>
        <row r="332">
          <cell r="A332" t="str">
            <v>AM OPERATORS</v>
          </cell>
          <cell r="B332" t="str">
            <v>Tremblay,Paul</v>
          </cell>
          <cell r="C332" t="str">
            <v>Colden,Brad</v>
          </cell>
          <cell r="D332" t="str">
            <v>None</v>
          </cell>
          <cell r="E332">
            <v>4197</v>
          </cell>
          <cell r="G332" t="str">
            <v>Boatman,Dave</v>
          </cell>
          <cell r="H332">
            <v>385714</v>
          </cell>
          <cell r="I332" t="str">
            <v>ON</v>
          </cell>
          <cell r="N332">
            <v>1</v>
          </cell>
          <cell r="V332" t="str">
            <v>No</v>
          </cell>
          <cell r="W332">
            <v>0</v>
          </cell>
          <cell r="X332">
            <v>0</v>
          </cell>
          <cell r="Y332">
            <v>0</v>
          </cell>
          <cell r="Z332">
            <v>0</v>
          </cell>
        </row>
        <row r="333">
          <cell r="A333" t="str">
            <v>AM OPERATORS</v>
          </cell>
          <cell r="B333" t="str">
            <v>Tremblay,Paul</v>
          </cell>
          <cell r="C333" t="str">
            <v>Colden,Brad</v>
          </cell>
          <cell r="D333" t="str">
            <v>None</v>
          </cell>
          <cell r="E333">
            <v>4197</v>
          </cell>
          <cell r="G333" t="str">
            <v>Shannon,Tim</v>
          </cell>
          <cell r="H333">
            <v>385721</v>
          </cell>
          <cell r="I333" t="str">
            <v>ON</v>
          </cell>
          <cell r="N333">
            <v>1</v>
          </cell>
          <cell r="V333" t="str">
            <v>No</v>
          </cell>
          <cell r="W333">
            <v>0</v>
          </cell>
          <cell r="X333">
            <v>0</v>
          </cell>
          <cell r="Y333">
            <v>0</v>
          </cell>
          <cell r="Z333">
            <v>0</v>
          </cell>
        </row>
        <row r="334">
          <cell r="A334" t="str">
            <v>AM OPERATORS</v>
          </cell>
          <cell r="B334" t="str">
            <v>Tremblay,Paul</v>
          </cell>
          <cell r="C334" t="str">
            <v>Crawford,Tom</v>
          </cell>
          <cell r="D334" t="str">
            <v>None</v>
          </cell>
          <cell r="E334">
            <v>4197</v>
          </cell>
          <cell r="G334" t="str">
            <v>Wilson,Frank</v>
          </cell>
          <cell r="H334">
            <v>180714</v>
          </cell>
          <cell r="I334" t="str">
            <v>ON</v>
          </cell>
          <cell r="N334">
            <v>1</v>
          </cell>
          <cell r="V334" t="str">
            <v>No</v>
          </cell>
          <cell r="W334">
            <v>0</v>
          </cell>
          <cell r="X334">
            <v>0</v>
          </cell>
          <cell r="Y334">
            <v>0</v>
          </cell>
          <cell r="Z334">
            <v>0</v>
          </cell>
        </row>
        <row r="335">
          <cell r="A335" t="str">
            <v>AM OPERATORS</v>
          </cell>
          <cell r="B335" t="str">
            <v>Tremblay,Paul</v>
          </cell>
          <cell r="C335" t="str">
            <v>Crawford,Tom</v>
          </cell>
          <cell r="D335" t="str">
            <v>None</v>
          </cell>
          <cell r="E335">
            <v>4336</v>
          </cell>
          <cell r="G335" t="str">
            <v>Hacker,Karen</v>
          </cell>
          <cell r="H335">
            <v>262724</v>
          </cell>
          <cell r="I335" t="str">
            <v>OE</v>
          </cell>
          <cell r="J335" t="str">
            <v>Y</v>
          </cell>
          <cell r="K335" t="str">
            <v>YES</v>
          </cell>
          <cell r="V335" t="str">
            <v>No</v>
          </cell>
          <cell r="W335">
            <v>0</v>
          </cell>
          <cell r="X335">
            <v>0</v>
          </cell>
          <cell r="Y335">
            <v>0</v>
          </cell>
          <cell r="Z335">
            <v>0</v>
          </cell>
        </row>
        <row r="336">
          <cell r="A336" t="str">
            <v>AM OPERATORS</v>
          </cell>
          <cell r="B336" t="str">
            <v>Tremblay,Paul</v>
          </cell>
          <cell r="C336" t="str">
            <v>Ferguson,Mike</v>
          </cell>
          <cell r="D336" t="str">
            <v>None</v>
          </cell>
          <cell r="E336">
            <v>4336</v>
          </cell>
          <cell r="G336" t="str">
            <v>Gray,Jim</v>
          </cell>
          <cell r="H336">
            <v>55755</v>
          </cell>
          <cell r="I336" t="str">
            <v>ON</v>
          </cell>
          <cell r="N336">
            <v>1</v>
          </cell>
          <cell r="V336" t="str">
            <v>No</v>
          </cell>
          <cell r="W336">
            <v>0</v>
          </cell>
          <cell r="X336">
            <v>0</v>
          </cell>
          <cell r="Y336">
            <v>0</v>
          </cell>
          <cell r="Z336">
            <v>0</v>
          </cell>
        </row>
        <row r="337">
          <cell r="A337" t="str">
            <v>AM OPERATORS</v>
          </cell>
          <cell r="B337" t="str">
            <v>Tremblay,Paul</v>
          </cell>
          <cell r="C337" t="str">
            <v>Ferguson,Mike</v>
          </cell>
          <cell r="D337" t="str">
            <v>None</v>
          </cell>
          <cell r="E337">
            <v>4336</v>
          </cell>
          <cell r="G337" t="str">
            <v>Vidler,Scott</v>
          </cell>
          <cell r="H337">
            <v>96404</v>
          </cell>
          <cell r="I337" t="str">
            <v>OE</v>
          </cell>
          <cell r="J337" t="str">
            <v>Y</v>
          </cell>
          <cell r="K337" t="str">
            <v>YES</v>
          </cell>
          <cell r="P337">
            <v>40</v>
          </cell>
          <cell r="Q337">
            <v>40</v>
          </cell>
          <cell r="R337">
            <v>40</v>
          </cell>
          <cell r="S337">
            <v>32</v>
          </cell>
          <cell r="T337">
            <v>152</v>
          </cell>
          <cell r="U337" t="str">
            <v>Yes</v>
          </cell>
          <cell r="W337">
            <v>1</v>
          </cell>
          <cell r="X337">
            <v>1</v>
          </cell>
          <cell r="Y337">
            <v>1</v>
          </cell>
          <cell r="Z337">
            <v>1</v>
          </cell>
        </row>
        <row r="338">
          <cell r="A338" t="str">
            <v>AM OPERATORS</v>
          </cell>
          <cell r="B338" t="str">
            <v>Tremblay,Paul</v>
          </cell>
          <cell r="C338" t="str">
            <v>Ferguson,Mike</v>
          </cell>
          <cell r="D338" t="str">
            <v>None</v>
          </cell>
          <cell r="E338">
            <v>4336</v>
          </cell>
          <cell r="G338" t="str">
            <v>Leszczynski,Peter</v>
          </cell>
          <cell r="H338">
            <v>107240</v>
          </cell>
          <cell r="I338" t="str">
            <v>ON</v>
          </cell>
          <cell r="N338">
            <v>1</v>
          </cell>
          <cell r="V338" t="str">
            <v>No</v>
          </cell>
          <cell r="W338">
            <v>0</v>
          </cell>
          <cell r="X338">
            <v>0</v>
          </cell>
          <cell r="Y338">
            <v>0</v>
          </cell>
          <cell r="Z338">
            <v>0</v>
          </cell>
        </row>
        <row r="339">
          <cell r="A339" t="str">
            <v>AM OPERATORS</v>
          </cell>
          <cell r="B339" t="str">
            <v>Tremblay,Paul</v>
          </cell>
          <cell r="C339" t="str">
            <v>Ferguson,Mike</v>
          </cell>
          <cell r="D339" t="str">
            <v>None</v>
          </cell>
          <cell r="E339">
            <v>4336</v>
          </cell>
          <cell r="G339" t="str">
            <v>Kotopoulis,Archie</v>
          </cell>
          <cell r="H339">
            <v>179683</v>
          </cell>
          <cell r="I339" t="str">
            <v>OE</v>
          </cell>
          <cell r="J339" t="str">
            <v>Y</v>
          </cell>
          <cell r="K339" t="str">
            <v>YES</v>
          </cell>
          <cell r="P339">
            <v>0</v>
          </cell>
          <cell r="Q339">
            <v>35</v>
          </cell>
          <cell r="R339">
            <v>35</v>
          </cell>
          <cell r="S339">
            <v>35</v>
          </cell>
          <cell r="T339">
            <v>105</v>
          </cell>
          <cell r="U339" t="str">
            <v>Yes</v>
          </cell>
          <cell r="W339">
            <v>0</v>
          </cell>
          <cell r="X339">
            <v>1</v>
          </cell>
          <cell r="Y339">
            <v>1</v>
          </cell>
          <cell r="Z339">
            <v>1</v>
          </cell>
        </row>
        <row r="340">
          <cell r="A340" t="str">
            <v>AM OPERATORS</v>
          </cell>
          <cell r="B340" t="str">
            <v>Tremblay,Paul</v>
          </cell>
          <cell r="C340" t="str">
            <v>Ferguson,Mike</v>
          </cell>
          <cell r="D340" t="str">
            <v>None</v>
          </cell>
          <cell r="E340">
            <v>4336</v>
          </cell>
          <cell r="G340" t="str">
            <v>Samitov,Roustam</v>
          </cell>
          <cell r="H340">
            <v>183012</v>
          </cell>
          <cell r="I340" t="str">
            <v>OE</v>
          </cell>
          <cell r="J340" t="str">
            <v>Y</v>
          </cell>
          <cell r="K340" t="str">
            <v>YES</v>
          </cell>
          <cell r="P340">
            <v>42</v>
          </cell>
          <cell r="Q340">
            <v>46</v>
          </cell>
          <cell r="R340">
            <v>42</v>
          </cell>
          <cell r="S340">
            <v>44</v>
          </cell>
          <cell r="T340">
            <v>174</v>
          </cell>
          <cell r="U340" t="str">
            <v>Yes</v>
          </cell>
          <cell r="W340">
            <v>1</v>
          </cell>
          <cell r="X340">
            <v>1</v>
          </cell>
          <cell r="Y340">
            <v>1</v>
          </cell>
          <cell r="Z340">
            <v>1</v>
          </cell>
        </row>
        <row r="341">
          <cell r="A341" t="str">
            <v>AM OPERATORS</v>
          </cell>
          <cell r="B341" t="str">
            <v>Tremblay,Paul</v>
          </cell>
          <cell r="C341" t="str">
            <v>Ferguson,Mike</v>
          </cell>
          <cell r="D341" t="str">
            <v>None</v>
          </cell>
          <cell r="E341">
            <v>4336</v>
          </cell>
          <cell r="G341" t="str">
            <v>Rupke,James</v>
          </cell>
          <cell r="H341">
            <v>183045</v>
          </cell>
          <cell r="I341" t="str">
            <v>OE</v>
          </cell>
          <cell r="J341" t="str">
            <v>Y</v>
          </cell>
          <cell r="K341" t="str">
            <v>YES</v>
          </cell>
          <cell r="P341">
            <v>35</v>
          </cell>
          <cell r="Q341">
            <v>35</v>
          </cell>
          <cell r="R341">
            <v>35</v>
          </cell>
          <cell r="S341">
            <v>0</v>
          </cell>
          <cell r="T341">
            <v>105</v>
          </cell>
          <cell r="U341" t="str">
            <v>Yes</v>
          </cell>
          <cell r="W341">
            <v>1</v>
          </cell>
          <cell r="X341">
            <v>1</v>
          </cell>
          <cell r="Y341">
            <v>1</v>
          </cell>
          <cell r="Z341">
            <v>0</v>
          </cell>
        </row>
        <row r="342">
          <cell r="A342" t="str">
            <v>AM OPERATORS</v>
          </cell>
          <cell r="B342" t="str">
            <v>Tremblay,Paul</v>
          </cell>
          <cell r="C342" t="str">
            <v>Ferguson,Mike</v>
          </cell>
          <cell r="D342" t="str">
            <v>None</v>
          </cell>
          <cell r="E342">
            <v>4336</v>
          </cell>
          <cell r="G342" t="str">
            <v>Werner,Chuck</v>
          </cell>
          <cell r="H342">
            <v>221200</v>
          </cell>
          <cell r="I342" t="str">
            <v>OP</v>
          </cell>
          <cell r="O342" t="str">
            <v>Allocate according to outage breakdown</v>
          </cell>
          <cell r="V342" t="str">
            <v>No</v>
          </cell>
          <cell r="W342">
            <v>0</v>
          </cell>
          <cell r="X342">
            <v>0</v>
          </cell>
          <cell r="Y342">
            <v>0</v>
          </cell>
          <cell r="Z342">
            <v>0</v>
          </cell>
        </row>
        <row r="343">
          <cell r="A343" t="str">
            <v>AM OPERATORS</v>
          </cell>
          <cell r="B343" t="str">
            <v>Tremblay,Paul</v>
          </cell>
          <cell r="C343" t="str">
            <v>Ferguson,Mike</v>
          </cell>
          <cell r="D343" t="str">
            <v>None</v>
          </cell>
          <cell r="E343">
            <v>4387</v>
          </cell>
          <cell r="G343" t="str">
            <v>Mcewen,Doug</v>
          </cell>
          <cell r="H343">
            <v>233576</v>
          </cell>
          <cell r="I343" t="str">
            <v>OP</v>
          </cell>
          <cell r="O343" t="str">
            <v>Allocate according to outage breakdown</v>
          </cell>
          <cell r="V343" t="str">
            <v>No</v>
          </cell>
          <cell r="W343">
            <v>0</v>
          </cell>
          <cell r="X343">
            <v>0</v>
          </cell>
          <cell r="Y343">
            <v>0</v>
          </cell>
          <cell r="Z343">
            <v>0</v>
          </cell>
        </row>
        <row r="344">
          <cell r="A344" t="str">
            <v>AM OPERATORS</v>
          </cell>
          <cell r="B344" t="str">
            <v>Tremblay,Paul</v>
          </cell>
          <cell r="C344" t="str">
            <v>Ferguson,Mike</v>
          </cell>
          <cell r="D344" t="str">
            <v>None</v>
          </cell>
          <cell r="E344">
            <v>4336</v>
          </cell>
          <cell r="G344" t="str">
            <v>Lochhead,David</v>
          </cell>
          <cell r="H344">
            <v>273203</v>
          </cell>
          <cell r="I344" t="str">
            <v>OE</v>
          </cell>
          <cell r="J344" t="str">
            <v>Y</v>
          </cell>
          <cell r="K344" t="str">
            <v>YES</v>
          </cell>
          <cell r="P344">
            <v>35</v>
          </cell>
          <cell r="Q344">
            <v>35</v>
          </cell>
          <cell r="R344">
            <v>35</v>
          </cell>
          <cell r="S344">
            <v>0</v>
          </cell>
          <cell r="T344">
            <v>105</v>
          </cell>
          <cell r="U344" t="str">
            <v>Yes</v>
          </cell>
          <cell r="W344">
            <v>1</v>
          </cell>
          <cell r="X344">
            <v>1</v>
          </cell>
          <cell r="Y344">
            <v>1</v>
          </cell>
          <cell r="Z344">
            <v>0</v>
          </cell>
        </row>
        <row r="345">
          <cell r="A345" t="str">
            <v>AM OPERATORS</v>
          </cell>
          <cell r="B345" t="str">
            <v>Tremblay,Paul</v>
          </cell>
          <cell r="C345" t="str">
            <v>Ferguson,Mike</v>
          </cell>
          <cell r="D345" t="str">
            <v>None</v>
          </cell>
          <cell r="E345">
            <v>4197</v>
          </cell>
          <cell r="G345" t="str">
            <v>Schofield,Patrick</v>
          </cell>
          <cell r="H345">
            <v>274463</v>
          </cell>
          <cell r="I345" t="str">
            <v>ON</v>
          </cell>
          <cell r="N345">
            <v>1</v>
          </cell>
          <cell r="V345" t="str">
            <v>No</v>
          </cell>
          <cell r="W345">
            <v>0</v>
          </cell>
          <cell r="X345">
            <v>0</v>
          </cell>
          <cell r="Y345">
            <v>0</v>
          </cell>
          <cell r="Z345">
            <v>0</v>
          </cell>
        </row>
        <row r="346">
          <cell r="A346" t="str">
            <v>AM OPERATORS</v>
          </cell>
          <cell r="B346" t="str">
            <v>Tremblay,Paul</v>
          </cell>
          <cell r="C346" t="str">
            <v>Ferguson,Mike</v>
          </cell>
          <cell r="D346" t="str">
            <v>None</v>
          </cell>
          <cell r="E346">
            <v>4336</v>
          </cell>
          <cell r="G346" t="str">
            <v>Vella,Lorraine</v>
          </cell>
          <cell r="H346">
            <v>299425</v>
          </cell>
          <cell r="I346" t="str">
            <v>OE</v>
          </cell>
          <cell r="J346" t="str">
            <v>Y</v>
          </cell>
          <cell r="K346" t="str">
            <v>YES</v>
          </cell>
          <cell r="P346">
            <v>36</v>
          </cell>
          <cell r="Q346">
            <v>35</v>
          </cell>
          <cell r="R346">
            <v>35</v>
          </cell>
          <cell r="S346">
            <v>35</v>
          </cell>
          <cell r="T346">
            <v>141</v>
          </cell>
          <cell r="U346" t="str">
            <v>Yes</v>
          </cell>
          <cell r="W346">
            <v>1</v>
          </cell>
          <cell r="X346">
            <v>1</v>
          </cell>
          <cell r="Y346">
            <v>1</v>
          </cell>
          <cell r="Z346">
            <v>1</v>
          </cell>
        </row>
        <row r="347">
          <cell r="A347" t="str">
            <v>AM OPERATORS</v>
          </cell>
          <cell r="B347" t="str">
            <v>Tremblay,Paul</v>
          </cell>
          <cell r="C347" t="str">
            <v>Ferguson,Mike</v>
          </cell>
          <cell r="D347" t="str">
            <v>None</v>
          </cell>
          <cell r="E347">
            <v>4197</v>
          </cell>
          <cell r="G347" t="str">
            <v>Williams,David</v>
          </cell>
          <cell r="H347">
            <v>299453</v>
          </cell>
          <cell r="I347" t="str">
            <v>ON</v>
          </cell>
          <cell r="N347">
            <v>1</v>
          </cell>
          <cell r="V347" t="str">
            <v>No</v>
          </cell>
          <cell r="W347">
            <v>0</v>
          </cell>
          <cell r="X347">
            <v>0</v>
          </cell>
          <cell r="Y347">
            <v>0</v>
          </cell>
          <cell r="Z347">
            <v>0</v>
          </cell>
        </row>
        <row r="348">
          <cell r="A348" t="str">
            <v>AM OPERATORS</v>
          </cell>
          <cell r="B348" t="str">
            <v>Tremblay,Paul</v>
          </cell>
          <cell r="C348" t="str">
            <v>Ferguson,Mike</v>
          </cell>
          <cell r="D348" t="str">
            <v>None</v>
          </cell>
          <cell r="E348">
            <v>4336</v>
          </cell>
          <cell r="G348" t="str">
            <v>Mcarthur,Kim</v>
          </cell>
          <cell r="H348">
            <v>404922</v>
          </cell>
          <cell r="I348" t="str">
            <v>OE</v>
          </cell>
          <cell r="J348" t="str">
            <v>Y</v>
          </cell>
          <cell r="K348" t="str">
            <v>YES</v>
          </cell>
          <cell r="P348">
            <v>51</v>
          </cell>
          <cell r="Q348">
            <v>46</v>
          </cell>
          <cell r="R348">
            <v>53</v>
          </cell>
          <cell r="S348">
            <v>43</v>
          </cell>
          <cell r="T348">
            <v>193</v>
          </cell>
          <cell r="U348" t="str">
            <v>Yes</v>
          </cell>
          <cell r="W348">
            <v>1</v>
          </cell>
          <cell r="X348">
            <v>1</v>
          </cell>
          <cell r="Y348">
            <v>1</v>
          </cell>
          <cell r="Z348">
            <v>1</v>
          </cell>
        </row>
        <row r="349">
          <cell r="A349" t="str">
            <v>AM OPERATORS</v>
          </cell>
          <cell r="B349" t="str">
            <v>Tremblay,Paul</v>
          </cell>
          <cell r="C349" t="str">
            <v>Ferguson,Mike</v>
          </cell>
          <cell r="D349" t="str">
            <v>None</v>
          </cell>
          <cell r="E349">
            <v>4336</v>
          </cell>
          <cell r="G349" t="str">
            <v>Leung,Tim</v>
          </cell>
          <cell r="H349">
            <v>410746</v>
          </cell>
          <cell r="I349" t="str">
            <v>OE</v>
          </cell>
          <cell r="J349" t="str">
            <v>Y</v>
          </cell>
          <cell r="K349" t="str">
            <v>YES</v>
          </cell>
          <cell r="P349">
            <v>35</v>
          </cell>
          <cell r="Q349">
            <v>35</v>
          </cell>
          <cell r="R349">
            <v>35</v>
          </cell>
          <cell r="S349">
            <v>35</v>
          </cell>
          <cell r="T349">
            <v>140</v>
          </cell>
          <cell r="U349" t="str">
            <v>Yes</v>
          </cell>
          <cell r="W349">
            <v>1</v>
          </cell>
          <cell r="X349">
            <v>1</v>
          </cell>
          <cell r="Y349">
            <v>1</v>
          </cell>
          <cell r="Z349">
            <v>1</v>
          </cell>
        </row>
        <row r="350">
          <cell r="A350" t="str">
            <v>AM OPERATORS</v>
          </cell>
          <cell r="B350" t="str">
            <v>Tremblay,Paul</v>
          </cell>
          <cell r="C350" t="str">
            <v>Ferguson,Mike</v>
          </cell>
          <cell r="D350" t="str">
            <v>None</v>
          </cell>
          <cell r="E350">
            <v>4336</v>
          </cell>
          <cell r="G350" t="str">
            <v>Riaz,Hamid</v>
          </cell>
          <cell r="H350">
            <v>522942</v>
          </cell>
          <cell r="I350" t="str">
            <v>OE</v>
          </cell>
          <cell r="J350" t="str">
            <v>Y</v>
          </cell>
          <cell r="P350">
            <v>35</v>
          </cell>
          <cell r="Q350">
            <v>35</v>
          </cell>
          <cell r="R350">
            <v>0</v>
          </cell>
          <cell r="S350">
            <v>0</v>
          </cell>
          <cell r="T350">
            <v>70</v>
          </cell>
          <cell r="U350" t="str">
            <v>Yes</v>
          </cell>
          <cell r="W350">
            <v>1</v>
          </cell>
          <cell r="X350">
            <v>1</v>
          </cell>
          <cell r="Y350">
            <v>0</v>
          </cell>
          <cell r="Z350">
            <v>0</v>
          </cell>
        </row>
        <row r="351">
          <cell r="A351" t="str">
            <v>AM OPERATORS</v>
          </cell>
          <cell r="B351" t="str">
            <v>Tremblay,Paul</v>
          </cell>
          <cell r="C351" t="str">
            <v>Ferguson,Mike</v>
          </cell>
          <cell r="D351" t="str">
            <v>None</v>
          </cell>
          <cell r="E351">
            <v>4336</v>
          </cell>
          <cell r="G351" t="str">
            <v>Khan,Hamid Q.</v>
          </cell>
          <cell r="H351">
            <v>601153</v>
          </cell>
          <cell r="I351" t="str">
            <v>OE</v>
          </cell>
          <cell r="J351" t="str">
            <v>Y</v>
          </cell>
          <cell r="K351" t="str">
            <v>YES</v>
          </cell>
          <cell r="P351">
            <v>35</v>
          </cell>
          <cell r="Q351">
            <v>35</v>
          </cell>
          <cell r="R351">
            <v>35</v>
          </cell>
          <cell r="S351">
            <v>35</v>
          </cell>
          <cell r="T351">
            <v>140</v>
          </cell>
          <cell r="U351" t="str">
            <v>Yes</v>
          </cell>
          <cell r="W351">
            <v>1</v>
          </cell>
          <cell r="X351">
            <v>1</v>
          </cell>
          <cell r="Y351">
            <v>1</v>
          </cell>
          <cell r="Z351">
            <v>1</v>
          </cell>
        </row>
        <row r="352">
          <cell r="A352" t="str">
            <v>AM OPERATORS</v>
          </cell>
          <cell r="B352" t="str">
            <v>Tremblay,Paul</v>
          </cell>
          <cell r="C352" t="str">
            <v>Ferguson,Mike</v>
          </cell>
          <cell r="D352" t="str">
            <v>None</v>
          </cell>
          <cell r="E352">
            <v>4336</v>
          </cell>
          <cell r="G352" t="str">
            <v>MacDonald,Rob E</v>
          </cell>
          <cell r="H352">
            <v>943264</v>
          </cell>
          <cell r="I352" t="str">
            <v>ON</v>
          </cell>
          <cell r="J352" t="str">
            <v>Y</v>
          </cell>
          <cell r="N352">
            <v>1</v>
          </cell>
          <cell r="P352">
            <v>29.5</v>
          </cell>
          <cell r="Q352">
            <v>50</v>
          </cell>
          <cell r="R352">
            <v>54</v>
          </cell>
          <cell r="S352">
            <v>0</v>
          </cell>
          <cell r="T352">
            <v>133.5</v>
          </cell>
          <cell r="U352" t="str">
            <v>Yes</v>
          </cell>
          <cell r="W352">
            <v>1</v>
          </cell>
          <cell r="X352">
            <v>1</v>
          </cell>
          <cell r="Y352">
            <v>1</v>
          </cell>
          <cell r="Z352">
            <v>0</v>
          </cell>
        </row>
        <row r="353">
          <cell r="A353" t="str">
            <v>AM OPERATORS</v>
          </cell>
          <cell r="B353" t="str">
            <v>Tremblay,Paul</v>
          </cell>
          <cell r="C353" t="str">
            <v>Ferguson,Mike</v>
          </cell>
          <cell r="D353" t="str">
            <v>None</v>
          </cell>
          <cell r="E353">
            <v>4502</v>
          </cell>
          <cell r="G353" t="str">
            <v>Jackson,Andrew</v>
          </cell>
          <cell r="H353">
            <v>963984</v>
          </cell>
          <cell r="I353" t="str">
            <v>OP&amp;CS</v>
          </cell>
          <cell r="J353" t="str">
            <v>Y</v>
          </cell>
          <cell r="K353" t="str">
            <v>YES</v>
          </cell>
          <cell r="P353">
            <v>39.5</v>
          </cell>
          <cell r="Q353">
            <v>39</v>
          </cell>
          <cell r="R353">
            <v>41</v>
          </cell>
          <cell r="S353">
            <v>40</v>
          </cell>
          <cell r="T353">
            <v>159.5</v>
          </cell>
          <cell r="U353" t="str">
            <v>Yes</v>
          </cell>
          <cell r="W353">
            <v>1</v>
          </cell>
          <cell r="X353">
            <v>1</v>
          </cell>
          <cell r="Y353">
            <v>1</v>
          </cell>
          <cell r="Z353">
            <v>1</v>
          </cell>
        </row>
        <row r="354">
          <cell r="A354" t="str">
            <v>AM OPERATORS</v>
          </cell>
          <cell r="B354" t="str">
            <v>Tremblay,Paul</v>
          </cell>
          <cell r="C354" t="str">
            <v>Ferguson,Mike</v>
          </cell>
          <cell r="D354" t="str">
            <v>None</v>
          </cell>
          <cell r="E354">
            <v>4336</v>
          </cell>
          <cell r="G354" t="str">
            <v>Poulin,Claude</v>
          </cell>
          <cell r="H354">
            <v>969871</v>
          </cell>
          <cell r="I354" t="str">
            <v>ON</v>
          </cell>
          <cell r="N354">
            <v>1</v>
          </cell>
          <cell r="V354" t="str">
            <v>No</v>
          </cell>
          <cell r="W354">
            <v>0</v>
          </cell>
          <cell r="X354">
            <v>0</v>
          </cell>
          <cell r="Y354">
            <v>0</v>
          </cell>
          <cell r="Z354">
            <v>0</v>
          </cell>
        </row>
        <row r="355">
          <cell r="A355" t="str">
            <v>AM OPERATORS</v>
          </cell>
          <cell r="B355" t="str">
            <v>Tremblay,Paul</v>
          </cell>
          <cell r="C355" t="str">
            <v>Ferguson,Mike</v>
          </cell>
          <cell r="D355" t="str">
            <v>Operating Effectiveness</v>
          </cell>
          <cell r="E355">
            <v>4336</v>
          </cell>
          <cell r="G355" t="str">
            <v>Gilligan,Shaun</v>
          </cell>
          <cell r="H355">
            <v>970886</v>
          </cell>
          <cell r="I355" t="str">
            <v>OP&amp;CS</v>
          </cell>
          <cell r="J355" t="str">
            <v>Y</v>
          </cell>
          <cell r="K355" t="str">
            <v>YES</v>
          </cell>
          <cell r="V355" t="str">
            <v>No</v>
          </cell>
          <cell r="W355">
            <v>0</v>
          </cell>
          <cell r="X355">
            <v>0</v>
          </cell>
          <cell r="Y355">
            <v>0</v>
          </cell>
          <cell r="Z355">
            <v>0</v>
          </cell>
        </row>
        <row r="356">
          <cell r="A356" t="str">
            <v>AM OPERATORS</v>
          </cell>
          <cell r="B356" t="str">
            <v>Tremblay,Paul</v>
          </cell>
          <cell r="C356" t="str">
            <v>Jary,Norm</v>
          </cell>
          <cell r="D356" t="str">
            <v>None</v>
          </cell>
          <cell r="E356">
            <v>4197</v>
          </cell>
          <cell r="G356" t="str">
            <v>Mathewson,Steve</v>
          </cell>
          <cell r="H356">
            <v>33075</v>
          </cell>
          <cell r="I356" t="str">
            <v>ON</v>
          </cell>
          <cell r="N356">
            <v>1</v>
          </cell>
          <cell r="V356" t="str">
            <v>No</v>
          </cell>
          <cell r="W356">
            <v>0</v>
          </cell>
          <cell r="X356">
            <v>0</v>
          </cell>
          <cell r="Y356">
            <v>0</v>
          </cell>
          <cell r="Z356">
            <v>0</v>
          </cell>
        </row>
        <row r="357">
          <cell r="A357" t="str">
            <v>AM OPERATORS</v>
          </cell>
          <cell r="B357" t="str">
            <v>Tremblay,Paul</v>
          </cell>
          <cell r="C357" t="str">
            <v>Jary,Norm</v>
          </cell>
          <cell r="D357" t="str">
            <v>None</v>
          </cell>
          <cell r="E357">
            <v>4197</v>
          </cell>
          <cell r="G357" t="str">
            <v>Durham,Dean</v>
          </cell>
          <cell r="H357">
            <v>55083</v>
          </cell>
          <cell r="I357" t="str">
            <v>ON</v>
          </cell>
          <cell r="N357">
            <v>1</v>
          </cell>
          <cell r="V357" t="str">
            <v>No</v>
          </cell>
          <cell r="W357">
            <v>0</v>
          </cell>
          <cell r="X357">
            <v>0</v>
          </cell>
          <cell r="Y357">
            <v>0</v>
          </cell>
          <cell r="Z357">
            <v>0</v>
          </cell>
        </row>
        <row r="358">
          <cell r="A358" t="str">
            <v>AM OPERATORS</v>
          </cell>
          <cell r="B358" t="str">
            <v>Tremblay,Paul</v>
          </cell>
          <cell r="C358" t="str">
            <v>Jary,Norm</v>
          </cell>
          <cell r="D358" t="str">
            <v>None</v>
          </cell>
          <cell r="E358">
            <v>4197</v>
          </cell>
          <cell r="G358" t="str">
            <v>Hare,Brian</v>
          </cell>
          <cell r="H358">
            <v>57666</v>
          </cell>
          <cell r="I358" t="str">
            <v>ON</v>
          </cell>
          <cell r="N358">
            <v>1</v>
          </cell>
          <cell r="V358" t="str">
            <v>No</v>
          </cell>
          <cell r="W358">
            <v>0</v>
          </cell>
          <cell r="X358">
            <v>0</v>
          </cell>
          <cell r="Y358">
            <v>0</v>
          </cell>
          <cell r="Z358">
            <v>0</v>
          </cell>
        </row>
        <row r="359">
          <cell r="A359" t="str">
            <v>AM OPERATORS</v>
          </cell>
          <cell r="B359" t="str">
            <v>Tremblay,Paul</v>
          </cell>
          <cell r="C359" t="str">
            <v>Jary,Norm</v>
          </cell>
          <cell r="D359" t="str">
            <v>None</v>
          </cell>
          <cell r="E359">
            <v>4197</v>
          </cell>
          <cell r="G359" t="str">
            <v>Rowan,Carol</v>
          </cell>
          <cell r="H359">
            <v>90804</v>
          </cell>
          <cell r="I359" t="str">
            <v>ON</v>
          </cell>
          <cell r="N359">
            <v>1</v>
          </cell>
          <cell r="V359" t="str">
            <v>No</v>
          </cell>
          <cell r="W359">
            <v>0</v>
          </cell>
          <cell r="X359">
            <v>0</v>
          </cell>
          <cell r="Y359">
            <v>0</v>
          </cell>
          <cell r="Z359">
            <v>0</v>
          </cell>
        </row>
        <row r="360">
          <cell r="A360" t="str">
            <v>AM OPERATORS</v>
          </cell>
          <cell r="B360" t="str">
            <v>Tremblay,Paul</v>
          </cell>
          <cell r="C360" t="str">
            <v>Jary,Norm</v>
          </cell>
          <cell r="D360" t="str">
            <v>None</v>
          </cell>
          <cell r="E360">
            <v>4197</v>
          </cell>
          <cell r="G360" t="str">
            <v>Kit,Joe</v>
          </cell>
          <cell r="H360">
            <v>94976</v>
          </cell>
          <cell r="I360" t="str">
            <v>ON</v>
          </cell>
          <cell r="N360">
            <v>1</v>
          </cell>
          <cell r="V360" t="str">
            <v>No</v>
          </cell>
          <cell r="W360">
            <v>0</v>
          </cell>
          <cell r="X360">
            <v>0</v>
          </cell>
          <cell r="Y360">
            <v>0</v>
          </cell>
          <cell r="Z360">
            <v>0</v>
          </cell>
        </row>
        <row r="361">
          <cell r="A361" t="str">
            <v>AM OPERATORS</v>
          </cell>
          <cell r="B361" t="str">
            <v>Tremblay,Paul</v>
          </cell>
          <cell r="C361" t="str">
            <v>Jary,Norm</v>
          </cell>
          <cell r="D361" t="str">
            <v>None</v>
          </cell>
          <cell r="E361">
            <v>4197</v>
          </cell>
          <cell r="G361" t="str">
            <v>Orchard,Paul</v>
          </cell>
          <cell r="H361">
            <v>95501</v>
          </cell>
          <cell r="I361" t="str">
            <v>ON</v>
          </cell>
          <cell r="N361">
            <v>1</v>
          </cell>
          <cell r="V361" t="str">
            <v>No</v>
          </cell>
          <cell r="W361">
            <v>0</v>
          </cell>
          <cell r="X361">
            <v>0</v>
          </cell>
          <cell r="Y361">
            <v>0</v>
          </cell>
          <cell r="Z361">
            <v>0</v>
          </cell>
        </row>
        <row r="362">
          <cell r="A362" t="str">
            <v>AM OPERATORS</v>
          </cell>
          <cell r="B362" t="str">
            <v>Tremblay,Paul</v>
          </cell>
          <cell r="C362" t="str">
            <v>Jary,Norm</v>
          </cell>
          <cell r="D362" t="str">
            <v>None</v>
          </cell>
          <cell r="E362">
            <v>4197</v>
          </cell>
          <cell r="G362" t="str">
            <v>Kaye,John</v>
          </cell>
          <cell r="H362">
            <v>102935</v>
          </cell>
          <cell r="I362" t="str">
            <v>ON</v>
          </cell>
          <cell r="N362">
            <v>1</v>
          </cell>
          <cell r="V362" t="str">
            <v>No</v>
          </cell>
          <cell r="W362">
            <v>0</v>
          </cell>
          <cell r="X362">
            <v>0</v>
          </cell>
          <cell r="Y362">
            <v>0</v>
          </cell>
          <cell r="Z362">
            <v>0</v>
          </cell>
        </row>
        <row r="363">
          <cell r="A363" t="str">
            <v>AM OPERATORS</v>
          </cell>
          <cell r="B363" t="str">
            <v>Tremblay,Paul</v>
          </cell>
          <cell r="C363" t="str">
            <v>Jary,Norm</v>
          </cell>
          <cell r="D363" t="str">
            <v>None</v>
          </cell>
          <cell r="E363">
            <v>4197</v>
          </cell>
          <cell r="G363" t="str">
            <v>Minnings,Paul</v>
          </cell>
          <cell r="H363">
            <v>111181</v>
          </cell>
          <cell r="I363" t="str">
            <v>ON</v>
          </cell>
          <cell r="N363">
            <v>1</v>
          </cell>
          <cell r="V363" t="str">
            <v>No</v>
          </cell>
          <cell r="W363">
            <v>0</v>
          </cell>
          <cell r="X363">
            <v>0</v>
          </cell>
          <cell r="Y363">
            <v>0</v>
          </cell>
          <cell r="Z363">
            <v>0</v>
          </cell>
        </row>
        <row r="364">
          <cell r="A364" t="str">
            <v>AM OPERATORS</v>
          </cell>
          <cell r="B364" t="str">
            <v>Tremblay,Paul</v>
          </cell>
          <cell r="C364" t="str">
            <v>Jary,Norm</v>
          </cell>
          <cell r="D364" t="str">
            <v>None</v>
          </cell>
          <cell r="E364">
            <v>4197</v>
          </cell>
          <cell r="G364" t="str">
            <v>Brunke,Kevin</v>
          </cell>
          <cell r="H364">
            <v>120176</v>
          </cell>
          <cell r="I364" t="str">
            <v>ON</v>
          </cell>
          <cell r="N364">
            <v>1</v>
          </cell>
          <cell r="V364" t="str">
            <v>No</v>
          </cell>
          <cell r="W364">
            <v>0</v>
          </cell>
          <cell r="X364">
            <v>0</v>
          </cell>
          <cell r="Y364">
            <v>0</v>
          </cell>
          <cell r="Z364">
            <v>0</v>
          </cell>
        </row>
        <row r="365">
          <cell r="A365" t="str">
            <v>AM OPERATORS</v>
          </cell>
          <cell r="B365" t="str">
            <v>Tremblay,Paul</v>
          </cell>
          <cell r="C365" t="str">
            <v>Jary,Norm</v>
          </cell>
          <cell r="D365" t="str">
            <v>None</v>
          </cell>
          <cell r="E365">
            <v>4197</v>
          </cell>
          <cell r="G365" t="str">
            <v>Hickman,Jean</v>
          </cell>
          <cell r="H365">
            <v>122080</v>
          </cell>
          <cell r="I365" t="str">
            <v>ON</v>
          </cell>
          <cell r="N365">
            <v>1</v>
          </cell>
          <cell r="V365" t="str">
            <v>No</v>
          </cell>
          <cell r="W365">
            <v>0</v>
          </cell>
          <cell r="X365">
            <v>0</v>
          </cell>
          <cell r="Y365">
            <v>0</v>
          </cell>
          <cell r="Z365">
            <v>0</v>
          </cell>
        </row>
        <row r="366">
          <cell r="A366" t="str">
            <v>AM OPERATORS</v>
          </cell>
          <cell r="B366" t="str">
            <v>Tremblay,Paul</v>
          </cell>
          <cell r="C366" t="str">
            <v>Jary,Norm</v>
          </cell>
          <cell r="D366" t="str">
            <v>None</v>
          </cell>
          <cell r="E366">
            <v>4197</v>
          </cell>
          <cell r="G366" t="str">
            <v>Drohan,Pat</v>
          </cell>
          <cell r="H366">
            <v>122094</v>
          </cell>
          <cell r="I366" t="str">
            <v>ON</v>
          </cell>
          <cell r="N366">
            <v>1</v>
          </cell>
          <cell r="V366" t="str">
            <v>No</v>
          </cell>
          <cell r="W366">
            <v>0</v>
          </cell>
          <cell r="X366">
            <v>0</v>
          </cell>
          <cell r="Y366">
            <v>0</v>
          </cell>
          <cell r="Z366">
            <v>0</v>
          </cell>
        </row>
        <row r="367">
          <cell r="A367" t="str">
            <v>AM OPERATORS</v>
          </cell>
          <cell r="B367" t="str">
            <v>Tremblay,Paul</v>
          </cell>
          <cell r="C367" t="str">
            <v>Jary,Norm</v>
          </cell>
          <cell r="D367" t="str">
            <v>None</v>
          </cell>
          <cell r="E367">
            <v>4197</v>
          </cell>
          <cell r="G367" t="str">
            <v>Malouin,Brent</v>
          </cell>
          <cell r="H367">
            <v>123326</v>
          </cell>
          <cell r="I367" t="str">
            <v>ON</v>
          </cell>
          <cell r="N367">
            <v>1</v>
          </cell>
          <cell r="V367" t="str">
            <v>No</v>
          </cell>
          <cell r="W367">
            <v>0</v>
          </cell>
          <cell r="X367">
            <v>0</v>
          </cell>
          <cell r="Y367">
            <v>0</v>
          </cell>
          <cell r="Z367">
            <v>0</v>
          </cell>
        </row>
        <row r="368">
          <cell r="A368" t="str">
            <v>AM OPERATORS</v>
          </cell>
          <cell r="B368" t="str">
            <v>Tremblay,Paul</v>
          </cell>
          <cell r="C368" t="str">
            <v>Jary,Norm</v>
          </cell>
          <cell r="D368" t="str">
            <v>None</v>
          </cell>
          <cell r="E368">
            <v>4336</v>
          </cell>
          <cell r="G368" t="str">
            <v>Taylor,Leon</v>
          </cell>
          <cell r="H368">
            <v>146055</v>
          </cell>
          <cell r="I368" t="str">
            <v>OP</v>
          </cell>
          <cell r="O368" t="str">
            <v>Allocate according to outage breakdown</v>
          </cell>
          <cell r="V368" t="str">
            <v>No</v>
          </cell>
          <cell r="W368">
            <v>0</v>
          </cell>
          <cell r="X368">
            <v>0</v>
          </cell>
          <cell r="Y368">
            <v>0</v>
          </cell>
          <cell r="Z368">
            <v>0</v>
          </cell>
        </row>
        <row r="369">
          <cell r="A369" t="str">
            <v>AM OPERATORS</v>
          </cell>
          <cell r="B369" t="str">
            <v>Tremblay,Paul</v>
          </cell>
          <cell r="C369" t="str">
            <v>Jary,Norm</v>
          </cell>
          <cell r="D369" t="str">
            <v>None</v>
          </cell>
          <cell r="E369">
            <v>4197</v>
          </cell>
          <cell r="G369" t="str">
            <v>Jarrett,Eileen</v>
          </cell>
          <cell r="H369">
            <v>154231</v>
          </cell>
          <cell r="I369" t="str">
            <v>ON</v>
          </cell>
          <cell r="N369">
            <v>1</v>
          </cell>
          <cell r="V369" t="str">
            <v>No</v>
          </cell>
          <cell r="W369">
            <v>0</v>
          </cell>
          <cell r="X369">
            <v>0</v>
          </cell>
          <cell r="Y369">
            <v>0</v>
          </cell>
          <cell r="Z369">
            <v>0</v>
          </cell>
        </row>
        <row r="370">
          <cell r="A370" t="str">
            <v>AM OPERATORS</v>
          </cell>
          <cell r="B370" t="str">
            <v>Tremblay,Paul</v>
          </cell>
          <cell r="C370" t="str">
            <v>Jary,Norm</v>
          </cell>
          <cell r="D370" t="str">
            <v>None</v>
          </cell>
          <cell r="E370">
            <v>4197</v>
          </cell>
          <cell r="G370" t="str">
            <v>Keena,Mike</v>
          </cell>
          <cell r="H370">
            <v>158690</v>
          </cell>
          <cell r="I370" t="str">
            <v>ON</v>
          </cell>
          <cell r="N370">
            <v>1</v>
          </cell>
          <cell r="V370" t="str">
            <v>No</v>
          </cell>
          <cell r="W370">
            <v>0</v>
          </cell>
          <cell r="X370">
            <v>0</v>
          </cell>
          <cell r="Y370">
            <v>0</v>
          </cell>
          <cell r="Z370">
            <v>0</v>
          </cell>
        </row>
        <row r="371">
          <cell r="A371" t="str">
            <v>AM OPERATORS</v>
          </cell>
          <cell r="B371" t="str">
            <v>Tremblay,Paul</v>
          </cell>
          <cell r="C371" t="str">
            <v>Jary,Norm</v>
          </cell>
          <cell r="D371" t="str">
            <v>None</v>
          </cell>
          <cell r="E371">
            <v>4197</v>
          </cell>
          <cell r="G371" t="str">
            <v>Treleaven,Dan</v>
          </cell>
          <cell r="H371">
            <v>163163</v>
          </cell>
          <cell r="I371" t="str">
            <v>ON</v>
          </cell>
          <cell r="N371">
            <v>1</v>
          </cell>
          <cell r="V371" t="str">
            <v>No</v>
          </cell>
          <cell r="W371">
            <v>0</v>
          </cell>
          <cell r="X371">
            <v>0</v>
          </cell>
          <cell r="Y371">
            <v>0</v>
          </cell>
          <cell r="Z371">
            <v>0</v>
          </cell>
        </row>
        <row r="372">
          <cell r="A372" t="str">
            <v>AM OPERATORS</v>
          </cell>
          <cell r="B372" t="str">
            <v>Tremblay,Paul</v>
          </cell>
          <cell r="C372" t="str">
            <v>Jary,Norm</v>
          </cell>
          <cell r="D372" t="str">
            <v>None</v>
          </cell>
          <cell r="E372">
            <v>4197</v>
          </cell>
          <cell r="G372" t="str">
            <v>Potts,John</v>
          </cell>
          <cell r="H372">
            <v>166866</v>
          </cell>
          <cell r="I372" t="str">
            <v>ON</v>
          </cell>
          <cell r="N372">
            <v>1</v>
          </cell>
          <cell r="V372" t="str">
            <v>No</v>
          </cell>
          <cell r="W372">
            <v>0</v>
          </cell>
          <cell r="X372">
            <v>0</v>
          </cell>
          <cell r="Y372">
            <v>0</v>
          </cell>
          <cell r="Z372">
            <v>0</v>
          </cell>
        </row>
        <row r="373">
          <cell r="A373" t="str">
            <v>AM OPERATORS</v>
          </cell>
          <cell r="B373" t="str">
            <v>Tremblay,Paul</v>
          </cell>
          <cell r="C373" t="str">
            <v>Jary,Norm</v>
          </cell>
          <cell r="D373" t="str">
            <v>None</v>
          </cell>
          <cell r="E373">
            <v>4197</v>
          </cell>
          <cell r="G373" t="str">
            <v>Waite,Ed</v>
          </cell>
          <cell r="H373">
            <v>167881</v>
          </cell>
          <cell r="I373" t="str">
            <v>ON</v>
          </cell>
          <cell r="J373" t="str">
            <v>?</v>
          </cell>
          <cell r="K373" t="str">
            <v>YES - Ed Waite Note</v>
          </cell>
          <cell r="N373">
            <v>1</v>
          </cell>
          <cell r="P373">
            <v>28</v>
          </cell>
          <cell r="Q373">
            <v>0</v>
          </cell>
          <cell r="R373">
            <v>0</v>
          </cell>
          <cell r="S373">
            <v>0</v>
          </cell>
          <cell r="T373">
            <v>28</v>
          </cell>
          <cell r="U373" t="str">
            <v>Yes</v>
          </cell>
          <cell r="W373">
            <v>1</v>
          </cell>
          <cell r="X373">
            <v>0</v>
          </cell>
          <cell r="Y373">
            <v>0</v>
          </cell>
          <cell r="Z373">
            <v>0</v>
          </cell>
        </row>
        <row r="374">
          <cell r="A374" t="str">
            <v>AM OPERATORS</v>
          </cell>
          <cell r="B374" t="str">
            <v>Tremblay,Paul</v>
          </cell>
          <cell r="C374" t="str">
            <v>Jary,Norm</v>
          </cell>
          <cell r="D374" t="str">
            <v>None</v>
          </cell>
          <cell r="E374">
            <v>4197</v>
          </cell>
          <cell r="G374" t="str">
            <v>Richards,Jann</v>
          </cell>
          <cell r="H374">
            <v>175929</v>
          </cell>
          <cell r="I374" t="str">
            <v>ON</v>
          </cell>
          <cell r="N374">
            <v>1</v>
          </cell>
          <cell r="V374" t="str">
            <v>No</v>
          </cell>
          <cell r="W374">
            <v>0</v>
          </cell>
          <cell r="X374">
            <v>0</v>
          </cell>
          <cell r="Y374">
            <v>0</v>
          </cell>
          <cell r="Z374">
            <v>0</v>
          </cell>
        </row>
        <row r="375">
          <cell r="A375" t="str">
            <v>AM OPERATORS</v>
          </cell>
          <cell r="B375" t="str">
            <v>Tremblay,Paul</v>
          </cell>
          <cell r="C375" t="str">
            <v>Jary,Norm</v>
          </cell>
          <cell r="D375" t="str">
            <v>None</v>
          </cell>
          <cell r="E375">
            <v>4197</v>
          </cell>
          <cell r="G375" t="str">
            <v>Roles,Derek W.</v>
          </cell>
          <cell r="H375">
            <v>176055</v>
          </cell>
          <cell r="I375" t="str">
            <v>ON</v>
          </cell>
          <cell r="N375">
            <v>1</v>
          </cell>
          <cell r="V375" t="str">
            <v>No</v>
          </cell>
          <cell r="W375">
            <v>0</v>
          </cell>
          <cell r="X375">
            <v>0</v>
          </cell>
          <cell r="Y375">
            <v>0</v>
          </cell>
          <cell r="Z375">
            <v>0</v>
          </cell>
        </row>
        <row r="376">
          <cell r="A376" t="str">
            <v>AM OPERATORS</v>
          </cell>
          <cell r="B376" t="str">
            <v>Tremblay,Paul</v>
          </cell>
          <cell r="C376" t="str">
            <v>Jary,Norm</v>
          </cell>
          <cell r="D376" t="str">
            <v>None</v>
          </cell>
          <cell r="E376">
            <v>4197</v>
          </cell>
          <cell r="G376" t="str">
            <v>Doan,Steven</v>
          </cell>
          <cell r="H376">
            <v>176135</v>
          </cell>
          <cell r="I376" t="str">
            <v>ON</v>
          </cell>
          <cell r="N376">
            <v>1</v>
          </cell>
          <cell r="V376" t="str">
            <v>No</v>
          </cell>
          <cell r="W376">
            <v>0</v>
          </cell>
          <cell r="X376">
            <v>0</v>
          </cell>
          <cell r="Y376">
            <v>0</v>
          </cell>
          <cell r="Z376">
            <v>0</v>
          </cell>
        </row>
        <row r="377">
          <cell r="A377" t="str">
            <v>AM OPERATORS</v>
          </cell>
          <cell r="B377" t="str">
            <v>Tremblay,Paul</v>
          </cell>
          <cell r="C377" t="str">
            <v>Jary,Norm</v>
          </cell>
          <cell r="D377" t="str">
            <v>None</v>
          </cell>
          <cell r="E377">
            <v>4197</v>
          </cell>
          <cell r="G377" t="str">
            <v>Pizzuto,Jennifer</v>
          </cell>
          <cell r="H377">
            <v>180994</v>
          </cell>
          <cell r="I377" t="str">
            <v>ON</v>
          </cell>
          <cell r="N377">
            <v>1</v>
          </cell>
          <cell r="V377" t="str">
            <v>No</v>
          </cell>
          <cell r="W377">
            <v>0</v>
          </cell>
          <cell r="X377">
            <v>0</v>
          </cell>
          <cell r="Y377">
            <v>0</v>
          </cell>
          <cell r="Z377">
            <v>0</v>
          </cell>
        </row>
        <row r="378">
          <cell r="A378" t="str">
            <v>AM OPERATORS</v>
          </cell>
          <cell r="B378" t="str">
            <v>Tremblay,Paul</v>
          </cell>
          <cell r="C378" t="str">
            <v>Jary,Norm</v>
          </cell>
          <cell r="D378" t="str">
            <v>None</v>
          </cell>
          <cell r="E378">
            <v>4197</v>
          </cell>
          <cell r="G378" t="str">
            <v>Bibby,Jeremy A.</v>
          </cell>
          <cell r="H378">
            <v>182173</v>
          </cell>
          <cell r="I378" t="str">
            <v>ON</v>
          </cell>
          <cell r="N378">
            <v>1</v>
          </cell>
          <cell r="V378" t="str">
            <v>No</v>
          </cell>
          <cell r="W378">
            <v>0</v>
          </cell>
          <cell r="X378">
            <v>0</v>
          </cell>
          <cell r="Y378">
            <v>0</v>
          </cell>
          <cell r="Z378">
            <v>0</v>
          </cell>
        </row>
        <row r="379">
          <cell r="A379" t="str">
            <v>AM OPERATORS</v>
          </cell>
          <cell r="B379" t="str">
            <v>Tremblay,Paul</v>
          </cell>
          <cell r="C379" t="str">
            <v>Jary,Norm</v>
          </cell>
          <cell r="D379" t="str">
            <v>None</v>
          </cell>
          <cell r="E379">
            <v>4197</v>
          </cell>
          <cell r="G379" t="str">
            <v>Eckensweiler,Patti A.</v>
          </cell>
          <cell r="H379">
            <v>182177</v>
          </cell>
          <cell r="I379" t="str">
            <v>ON</v>
          </cell>
          <cell r="N379">
            <v>1</v>
          </cell>
          <cell r="V379" t="str">
            <v>No</v>
          </cell>
          <cell r="W379">
            <v>0</v>
          </cell>
          <cell r="X379">
            <v>0</v>
          </cell>
          <cell r="Y379">
            <v>0</v>
          </cell>
          <cell r="Z379">
            <v>0</v>
          </cell>
        </row>
        <row r="380">
          <cell r="A380" t="str">
            <v>AM OPERATORS</v>
          </cell>
          <cell r="B380" t="str">
            <v>Tremblay,Paul</v>
          </cell>
          <cell r="C380" t="str">
            <v>Jary,Norm</v>
          </cell>
          <cell r="D380" t="str">
            <v>None</v>
          </cell>
          <cell r="E380">
            <v>4197</v>
          </cell>
          <cell r="G380" t="str">
            <v>Nelles,Paul</v>
          </cell>
          <cell r="H380">
            <v>182595</v>
          </cell>
          <cell r="I380" t="str">
            <v>ON</v>
          </cell>
          <cell r="N380">
            <v>1</v>
          </cell>
          <cell r="V380" t="str">
            <v>No</v>
          </cell>
          <cell r="W380">
            <v>0</v>
          </cell>
          <cell r="X380">
            <v>0</v>
          </cell>
          <cell r="Y380">
            <v>0</v>
          </cell>
          <cell r="Z380">
            <v>0</v>
          </cell>
        </row>
        <row r="381">
          <cell r="A381" t="str">
            <v>AM OPERATORS</v>
          </cell>
          <cell r="B381" t="str">
            <v>Tremblay,Paul</v>
          </cell>
          <cell r="C381" t="str">
            <v>Jary,Norm</v>
          </cell>
          <cell r="D381" t="str">
            <v>None</v>
          </cell>
          <cell r="E381">
            <v>4197</v>
          </cell>
          <cell r="G381" t="str">
            <v>Conner,John</v>
          </cell>
          <cell r="H381">
            <v>189154</v>
          </cell>
          <cell r="I381" t="str">
            <v>ON</v>
          </cell>
          <cell r="N381">
            <v>1</v>
          </cell>
          <cell r="V381" t="str">
            <v>No</v>
          </cell>
          <cell r="W381">
            <v>0</v>
          </cell>
          <cell r="X381">
            <v>0</v>
          </cell>
          <cell r="Y381">
            <v>0</v>
          </cell>
          <cell r="Z381">
            <v>0</v>
          </cell>
        </row>
        <row r="382">
          <cell r="A382" t="str">
            <v>AM OPERATORS</v>
          </cell>
          <cell r="B382" t="str">
            <v>Tremblay,Paul</v>
          </cell>
          <cell r="C382" t="str">
            <v>Jary,Norm</v>
          </cell>
          <cell r="D382" t="str">
            <v>None</v>
          </cell>
          <cell r="E382">
            <v>4197</v>
          </cell>
          <cell r="G382" t="str">
            <v>Goodhand,Ian</v>
          </cell>
          <cell r="H382">
            <v>196042</v>
          </cell>
          <cell r="I382" t="str">
            <v>ON</v>
          </cell>
          <cell r="N382">
            <v>1</v>
          </cell>
          <cell r="V382" t="str">
            <v>No</v>
          </cell>
          <cell r="W382">
            <v>0</v>
          </cell>
          <cell r="X382">
            <v>0</v>
          </cell>
          <cell r="Y382">
            <v>0</v>
          </cell>
          <cell r="Z382">
            <v>0</v>
          </cell>
        </row>
        <row r="383">
          <cell r="A383" t="str">
            <v>AM OPERATORS</v>
          </cell>
          <cell r="B383" t="str">
            <v>Tremblay,Paul</v>
          </cell>
          <cell r="C383" t="str">
            <v>Jary,Norm</v>
          </cell>
          <cell r="D383" t="str">
            <v>None</v>
          </cell>
          <cell r="E383">
            <v>4197</v>
          </cell>
          <cell r="G383" t="str">
            <v>Ottewell,Doug</v>
          </cell>
          <cell r="H383">
            <v>199206</v>
          </cell>
          <cell r="I383" t="str">
            <v>ON</v>
          </cell>
          <cell r="N383">
            <v>1</v>
          </cell>
          <cell r="V383" t="str">
            <v>No</v>
          </cell>
          <cell r="W383">
            <v>0</v>
          </cell>
          <cell r="X383">
            <v>0</v>
          </cell>
          <cell r="Y383">
            <v>0</v>
          </cell>
          <cell r="Z383">
            <v>0</v>
          </cell>
        </row>
        <row r="384">
          <cell r="A384" t="str">
            <v>AM OPERATORS</v>
          </cell>
          <cell r="B384" t="str">
            <v>Tremblay,Paul</v>
          </cell>
          <cell r="C384" t="str">
            <v>Jary,Norm</v>
          </cell>
          <cell r="D384" t="str">
            <v>None</v>
          </cell>
          <cell r="E384">
            <v>4197</v>
          </cell>
          <cell r="G384" t="str">
            <v>Potvin,Claude</v>
          </cell>
          <cell r="H384">
            <v>208831</v>
          </cell>
          <cell r="I384" t="str">
            <v>ON</v>
          </cell>
          <cell r="N384">
            <v>1</v>
          </cell>
          <cell r="V384" t="str">
            <v>No</v>
          </cell>
          <cell r="W384">
            <v>0</v>
          </cell>
          <cell r="X384">
            <v>0</v>
          </cell>
          <cell r="Y384">
            <v>0</v>
          </cell>
          <cell r="Z384">
            <v>0</v>
          </cell>
        </row>
        <row r="385">
          <cell r="A385" t="str">
            <v>AM OPERATORS</v>
          </cell>
          <cell r="B385" t="str">
            <v>Tremblay,Paul</v>
          </cell>
          <cell r="C385" t="str">
            <v>Jary,Norm</v>
          </cell>
          <cell r="D385" t="str">
            <v>None</v>
          </cell>
          <cell r="E385">
            <v>4197</v>
          </cell>
          <cell r="G385" t="str">
            <v>Surridge,Richard</v>
          </cell>
          <cell r="H385">
            <v>210616</v>
          </cell>
          <cell r="I385" t="str">
            <v>ON</v>
          </cell>
          <cell r="N385">
            <v>1</v>
          </cell>
          <cell r="V385" t="str">
            <v>No</v>
          </cell>
          <cell r="W385">
            <v>0</v>
          </cell>
          <cell r="X385">
            <v>0</v>
          </cell>
          <cell r="Y385">
            <v>0</v>
          </cell>
          <cell r="Z385">
            <v>0</v>
          </cell>
        </row>
        <row r="386">
          <cell r="A386" t="str">
            <v>AM OPERATORS</v>
          </cell>
          <cell r="B386" t="str">
            <v>Tremblay,Paul</v>
          </cell>
          <cell r="C386" t="str">
            <v>Jary,Norm</v>
          </cell>
          <cell r="D386" t="str">
            <v>None</v>
          </cell>
          <cell r="E386">
            <v>4197</v>
          </cell>
          <cell r="G386" t="str">
            <v>Leavoy,Ray</v>
          </cell>
          <cell r="H386">
            <v>213584</v>
          </cell>
          <cell r="I386" t="str">
            <v>ON</v>
          </cell>
          <cell r="N386">
            <v>1</v>
          </cell>
          <cell r="V386" t="str">
            <v>No</v>
          </cell>
          <cell r="W386">
            <v>0</v>
          </cell>
          <cell r="X386">
            <v>0</v>
          </cell>
          <cell r="Y386">
            <v>0</v>
          </cell>
          <cell r="Z386">
            <v>0</v>
          </cell>
        </row>
        <row r="387">
          <cell r="A387" t="str">
            <v>AM OPERATORS</v>
          </cell>
          <cell r="B387" t="str">
            <v>Tremblay,Paul</v>
          </cell>
          <cell r="C387" t="str">
            <v>Jary,Norm</v>
          </cell>
          <cell r="D387" t="str">
            <v>None</v>
          </cell>
          <cell r="E387">
            <v>4197</v>
          </cell>
          <cell r="G387" t="str">
            <v>Leach,Dave</v>
          </cell>
          <cell r="H387">
            <v>214046</v>
          </cell>
          <cell r="I387" t="str">
            <v>ON</v>
          </cell>
          <cell r="N387">
            <v>1</v>
          </cell>
          <cell r="V387" t="str">
            <v>No</v>
          </cell>
          <cell r="W387">
            <v>0</v>
          </cell>
          <cell r="X387">
            <v>0</v>
          </cell>
          <cell r="Y387">
            <v>0</v>
          </cell>
          <cell r="Z387">
            <v>0</v>
          </cell>
        </row>
        <row r="388">
          <cell r="A388" t="str">
            <v>AM OPERATORS</v>
          </cell>
          <cell r="B388" t="str">
            <v>Tremblay,Paul</v>
          </cell>
          <cell r="C388" t="str">
            <v>Jary,Norm</v>
          </cell>
          <cell r="D388" t="str">
            <v>None</v>
          </cell>
          <cell r="E388">
            <v>4336</v>
          </cell>
          <cell r="G388" t="str">
            <v>Cordasco,Gaetano</v>
          </cell>
          <cell r="H388">
            <v>214060</v>
          </cell>
          <cell r="I388" t="str">
            <v>ON</v>
          </cell>
          <cell r="N388">
            <v>1</v>
          </cell>
          <cell r="V388" t="str">
            <v>No</v>
          </cell>
          <cell r="W388">
            <v>0</v>
          </cell>
          <cell r="X388">
            <v>0</v>
          </cell>
          <cell r="Y388">
            <v>0</v>
          </cell>
          <cell r="Z388">
            <v>0</v>
          </cell>
        </row>
        <row r="389">
          <cell r="A389" t="str">
            <v>AM OPERATORS</v>
          </cell>
          <cell r="B389" t="str">
            <v>Tremblay,Paul</v>
          </cell>
          <cell r="C389" t="str">
            <v>Jary,Norm</v>
          </cell>
          <cell r="D389" t="str">
            <v>None</v>
          </cell>
          <cell r="E389">
            <v>4197</v>
          </cell>
          <cell r="G389" t="str">
            <v>Ogle,Trevor</v>
          </cell>
          <cell r="H389">
            <v>216384</v>
          </cell>
          <cell r="I389" t="str">
            <v>ON</v>
          </cell>
          <cell r="N389">
            <v>1</v>
          </cell>
          <cell r="V389" t="str">
            <v>No</v>
          </cell>
          <cell r="W389">
            <v>0</v>
          </cell>
          <cell r="X389">
            <v>0</v>
          </cell>
          <cell r="Y389">
            <v>0</v>
          </cell>
          <cell r="Z389">
            <v>0</v>
          </cell>
        </row>
        <row r="390">
          <cell r="A390" t="str">
            <v>AM OPERATORS</v>
          </cell>
          <cell r="B390" t="str">
            <v>Tremblay,Paul</v>
          </cell>
          <cell r="C390" t="str">
            <v>Jary,Norm</v>
          </cell>
          <cell r="D390" t="str">
            <v>None</v>
          </cell>
          <cell r="E390">
            <v>4197</v>
          </cell>
          <cell r="G390" t="str">
            <v>MacDonald,Jim</v>
          </cell>
          <cell r="H390">
            <v>217805</v>
          </cell>
          <cell r="I390" t="str">
            <v>OE</v>
          </cell>
          <cell r="P390">
            <v>36</v>
          </cell>
          <cell r="Q390">
            <v>32</v>
          </cell>
          <cell r="R390">
            <v>32</v>
          </cell>
          <cell r="S390">
            <v>40</v>
          </cell>
          <cell r="T390">
            <v>140</v>
          </cell>
          <cell r="U390" t="str">
            <v>Yes</v>
          </cell>
          <cell r="W390">
            <v>1</v>
          </cell>
          <cell r="X390">
            <v>1</v>
          </cell>
          <cell r="Y390">
            <v>1</v>
          </cell>
          <cell r="Z390">
            <v>1</v>
          </cell>
        </row>
        <row r="391">
          <cell r="A391" t="str">
            <v>AM OPERATORS</v>
          </cell>
          <cell r="B391" t="str">
            <v>Tremblay,Paul</v>
          </cell>
          <cell r="C391" t="str">
            <v>Jary,Norm</v>
          </cell>
          <cell r="D391" t="str">
            <v>None</v>
          </cell>
          <cell r="E391">
            <v>4336</v>
          </cell>
          <cell r="G391" t="str">
            <v>St Martin,William</v>
          </cell>
          <cell r="H391">
            <v>242746</v>
          </cell>
          <cell r="I391" t="str">
            <v>ON</v>
          </cell>
          <cell r="N391">
            <v>1</v>
          </cell>
          <cell r="V391" t="str">
            <v>No</v>
          </cell>
          <cell r="W391">
            <v>0</v>
          </cell>
          <cell r="X391">
            <v>0</v>
          </cell>
          <cell r="Y391">
            <v>0</v>
          </cell>
          <cell r="Z391">
            <v>0</v>
          </cell>
        </row>
        <row r="392">
          <cell r="A392" t="str">
            <v>AM OPERATORS</v>
          </cell>
          <cell r="B392" t="str">
            <v>Tremblay,Paul</v>
          </cell>
          <cell r="C392" t="str">
            <v>Jary,Norm</v>
          </cell>
          <cell r="D392" t="str">
            <v>None</v>
          </cell>
          <cell r="E392">
            <v>4197</v>
          </cell>
          <cell r="G392" t="str">
            <v>Rogerson,Tracy</v>
          </cell>
          <cell r="H392">
            <v>242774</v>
          </cell>
          <cell r="I392" t="str">
            <v>ON</v>
          </cell>
          <cell r="N392">
            <v>1</v>
          </cell>
          <cell r="V392" t="str">
            <v>No</v>
          </cell>
          <cell r="W392">
            <v>0</v>
          </cell>
          <cell r="X392">
            <v>0</v>
          </cell>
          <cell r="Y392">
            <v>0</v>
          </cell>
          <cell r="Z392">
            <v>0</v>
          </cell>
        </row>
        <row r="393">
          <cell r="A393" t="str">
            <v>AM OPERATORS</v>
          </cell>
          <cell r="B393" t="str">
            <v>Tremblay,Paul</v>
          </cell>
          <cell r="C393" t="str">
            <v>Jary,Norm</v>
          </cell>
          <cell r="D393" t="str">
            <v>None</v>
          </cell>
          <cell r="E393">
            <v>4197</v>
          </cell>
          <cell r="G393" t="str">
            <v>Thompson,Lucky</v>
          </cell>
          <cell r="H393">
            <v>262752</v>
          </cell>
          <cell r="I393" t="str">
            <v>ON</v>
          </cell>
          <cell r="N393">
            <v>1</v>
          </cell>
          <cell r="V393" t="str">
            <v>No</v>
          </cell>
          <cell r="W393">
            <v>0</v>
          </cell>
          <cell r="X393">
            <v>0</v>
          </cell>
          <cell r="Y393">
            <v>0</v>
          </cell>
          <cell r="Z393">
            <v>0</v>
          </cell>
        </row>
        <row r="394">
          <cell r="A394" t="str">
            <v>AM OPERATORS</v>
          </cell>
          <cell r="B394" t="str">
            <v>Tremblay,Paul</v>
          </cell>
          <cell r="C394" t="str">
            <v>Jary,Norm</v>
          </cell>
          <cell r="D394" t="str">
            <v>None</v>
          </cell>
          <cell r="E394">
            <v>4197</v>
          </cell>
          <cell r="G394" t="str">
            <v>Casagrande,Joseph</v>
          </cell>
          <cell r="H394">
            <v>265482</v>
          </cell>
          <cell r="I394" t="str">
            <v>ON</v>
          </cell>
          <cell r="N394">
            <v>1</v>
          </cell>
          <cell r="V394" t="str">
            <v>No</v>
          </cell>
          <cell r="W394">
            <v>0</v>
          </cell>
          <cell r="X394">
            <v>0</v>
          </cell>
          <cell r="Y394">
            <v>0</v>
          </cell>
          <cell r="Z394">
            <v>0</v>
          </cell>
        </row>
        <row r="395">
          <cell r="A395" t="str">
            <v>AM OPERATORS</v>
          </cell>
          <cell r="B395" t="str">
            <v>Tremblay,Paul</v>
          </cell>
          <cell r="C395" t="str">
            <v>Jary,Norm</v>
          </cell>
          <cell r="D395" t="str">
            <v>None</v>
          </cell>
          <cell r="E395">
            <v>4197</v>
          </cell>
          <cell r="G395" t="str">
            <v>Hvalica,David</v>
          </cell>
          <cell r="H395">
            <v>269290</v>
          </cell>
          <cell r="I395" t="str">
            <v>ON</v>
          </cell>
          <cell r="N395">
            <v>1</v>
          </cell>
          <cell r="V395" t="str">
            <v>No</v>
          </cell>
          <cell r="W395">
            <v>0</v>
          </cell>
          <cell r="X395">
            <v>0</v>
          </cell>
          <cell r="Y395">
            <v>0</v>
          </cell>
          <cell r="Z395">
            <v>0</v>
          </cell>
        </row>
        <row r="396">
          <cell r="A396" t="str">
            <v>AM OPERATORS</v>
          </cell>
          <cell r="B396" t="str">
            <v>Tremblay,Paul</v>
          </cell>
          <cell r="C396" t="str">
            <v>Jary,Norm</v>
          </cell>
          <cell r="D396" t="str">
            <v>None</v>
          </cell>
          <cell r="E396">
            <v>4197</v>
          </cell>
          <cell r="G396" t="str">
            <v>Napier,Glen</v>
          </cell>
          <cell r="H396">
            <v>269535</v>
          </cell>
          <cell r="I396" t="str">
            <v>ON</v>
          </cell>
          <cell r="N396">
            <v>1</v>
          </cell>
          <cell r="V396" t="str">
            <v>No</v>
          </cell>
          <cell r="W396">
            <v>0</v>
          </cell>
          <cell r="X396">
            <v>0</v>
          </cell>
          <cell r="Y396">
            <v>0</v>
          </cell>
          <cell r="Z396">
            <v>0</v>
          </cell>
        </row>
        <row r="397">
          <cell r="A397" t="str">
            <v>AM OPERATORS</v>
          </cell>
          <cell r="B397" t="str">
            <v>Tremblay,Paul</v>
          </cell>
          <cell r="C397" t="str">
            <v>Jary,Norm</v>
          </cell>
          <cell r="D397" t="str">
            <v>None</v>
          </cell>
          <cell r="E397">
            <v>4197</v>
          </cell>
          <cell r="G397" t="str">
            <v>Vasey,John</v>
          </cell>
          <cell r="H397">
            <v>273434</v>
          </cell>
          <cell r="I397" t="str">
            <v>ON</v>
          </cell>
          <cell r="N397">
            <v>1</v>
          </cell>
          <cell r="V397" t="str">
            <v>No</v>
          </cell>
          <cell r="W397">
            <v>0</v>
          </cell>
          <cell r="X397">
            <v>0</v>
          </cell>
          <cell r="Y397">
            <v>0</v>
          </cell>
          <cell r="Z397">
            <v>0</v>
          </cell>
        </row>
        <row r="398">
          <cell r="A398" t="str">
            <v>AM OPERATORS</v>
          </cell>
          <cell r="B398" t="str">
            <v>Tremblay,Paul</v>
          </cell>
          <cell r="C398" t="str">
            <v>Jary,Norm</v>
          </cell>
          <cell r="D398" t="str">
            <v>None</v>
          </cell>
          <cell r="E398">
            <v>4197</v>
          </cell>
          <cell r="G398" t="str">
            <v>Dunn,Cliff</v>
          </cell>
          <cell r="H398">
            <v>281400</v>
          </cell>
          <cell r="I398" t="str">
            <v>ON</v>
          </cell>
          <cell r="N398">
            <v>1</v>
          </cell>
          <cell r="V398" t="str">
            <v>No</v>
          </cell>
          <cell r="W398">
            <v>0</v>
          </cell>
          <cell r="X398">
            <v>0</v>
          </cell>
          <cell r="Y398">
            <v>0</v>
          </cell>
          <cell r="Z398">
            <v>0</v>
          </cell>
        </row>
        <row r="399">
          <cell r="A399" t="str">
            <v>AM OPERATORS</v>
          </cell>
          <cell r="B399" t="str">
            <v>Tremblay,Paul</v>
          </cell>
          <cell r="C399" t="str">
            <v>Jary,Norm</v>
          </cell>
          <cell r="D399" t="str">
            <v>None</v>
          </cell>
          <cell r="E399">
            <v>4197</v>
          </cell>
          <cell r="G399" t="str">
            <v>Fodchuk,Al</v>
          </cell>
          <cell r="H399">
            <v>285544</v>
          </cell>
          <cell r="I399" t="str">
            <v>ON</v>
          </cell>
          <cell r="N399">
            <v>1</v>
          </cell>
          <cell r="V399" t="str">
            <v>No</v>
          </cell>
          <cell r="W399">
            <v>0</v>
          </cell>
          <cell r="X399">
            <v>0</v>
          </cell>
          <cell r="Y399">
            <v>0</v>
          </cell>
          <cell r="Z399">
            <v>0</v>
          </cell>
        </row>
        <row r="400">
          <cell r="A400" t="str">
            <v>AM OPERATORS</v>
          </cell>
          <cell r="B400" t="str">
            <v>Tremblay,Paul</v>
          </cell>
          <cell r="C400" t="str">
            <v>Jary,Norm</v>
          </cell>
          <cell r="D400" t="str">
            <v>None</v>
          </cell>
          <cell r="E400">
            <v>4197</v>
          </cell>
          <cell r="G400" t="str">
            <v>Gorman,Don</v>
          </cell>
          <cell r="H400">
            <v>287224</v>
          </cell>
          <cell r="I400" t="str">
            <v>ON</v>
          </cell>
          <cell r="N400">
            <v>1</v>
          </cell>
          <cell r="V400" t="str">
            <v>No</v>
          </cell>
          <cell r="W400">
            <v>0</v>
          </cell>
          <cell r="X400">
            <v>0</v>
          </cell>
          <cell r="Y400">
            <v>0</v>
          </cell>
          <cell r="Z400">
            <v>0</v>
          </cell>
        </row>
        <row r="401">
          <cell r="A401" t="str">
            <v>AM OPERATORS</v>
          </cell>
          <cell r="B401" t="str">
            <v>Tremblay,Paul</v>
          </cell>
          <cell r="C401" t="str">
            <v>Jary,Norm</v>
          </cell>
          <cell r="D401" t="str">
            <v>None</v>
          </cell>
          <cell r="E401">
            <v>4197</v>
          </cell>
          <cell r="G401" t="str">
            <v>De Papp,Mike</v>
          </cell>
          <cell r="H401">
            <v>294672</v>
          </cell>
          <cell r="I401" t="str">
            <v>ON</v>
          </cell>
          <cell r="N401">
            <v>1</v>
          </cell>
          <cell r="V401" t="str">
            <v>No</v>
          </cell>
          <cell r="W401">
            <v>0</v>
          </cell>
          <cell r="X401">
            <v>0</v>
          </cell>
          <cell r="Y401">
            <v>0</v>
          </cell>
          <cell r="Z401">
            <v>0</v>
          </cell>
        </row>
        <row r="402">
          <cell r="A402" t="str">
            <v>AM OPERATORS</v>
          </cell>
          <cell r="B402" t="str">
            <v>Tremblay,Paul</v>
          </cell>
          <cell r="C402" t="str">
            <v>Jary,Norm</v>
          </cell>
          <cell r="D402" t="str">
            <v>None</v>
          </cell>
          <cell r="E402">
            <v>4197</v>
          </cell>
          <cell r="G402" t="str">
            <v>Mckenzie,Ian</v>
          </cell>
          <cell r="H402">
            <v>299313</v>
          </cell>
          <cell r="I402" t="str">
            <v>ON</v>
          </cell>
          <cell r="N402">
            <v>1</v>
          </cell>
          <cell r="V402" t="str">
            <v>No</v>
          </cell>
          <cell r="W402">
            <v>0</v>
          </cell>
          <cell r="X402">
            <v>0</v>
          </cell>
          <cell r="Y402">
            <v>0</v>
          </cell>
          <cell r="Z402">
            <v>0</v>
          </cell>
        </row>
        <row r="403">
          <cell r="A403" t="str">
            <v>AM OPERATORS</v>
          </cell>
          <cell r="B403" t="str">
            <v>Tremblay,Paul</v>
          </cell>
          <cell r="C403" t="str">
            <v>Jary,Norm</v>
          </cell>
          <cell r="D403" t="str">
            <v>None</v>
          </cell>
          <cell r="E403">
            <v>4197</v>
          </cell>
          <cell r="G403" t="str">
            <v>Noble,Kevin</v>
          </cell>
          <cell r="H403">
            <v>299341</v>
          </cell>
          <cell r="I403" t="str">
            <v>ON</v>
          </cell>
          <cell r="N403">
            <v>1</v>
          </cell>
          <cell r="V403" t="str">
            <v>No</v>
          </cell>
          <cell r="W403">
            <v>0</v>
          </cell>
          <cell r="X403">
            <v>0</v>
          </cell>
          <cell r="Y403">
            <v>0</v>
          </cell>
          <cell r="Z403">
            <v>0</v>
          </cell>
        </row>
        <row r="404">
          <cell r="A404" t="str">
            <v>AM OPERATORS</v>
          </cell>
          <cell r="B404" t="str">
            <v>Tremblay,Paul</v>
          </cell>
          <cell r="C404" t="str">
            <v>Jary,Norm</v>
          </cell>
          <cell r="D404" t="str">
            <v>None</v>
          </cell>
          <cell r="E404">
            <v>4197</v>
          </cell>
          <cell r="G404" t="str">
            <v>Mosco,Andy</v>
          </cell>
          <cell r="H404">
            <v>299390</v>
          </cell>
          <cell r="I404" t="str">
            <v>ON</v>
          </cell>
          <cell r="N404">
            <v>1</v>
          </cell>
          <cell r="V404" t="str">
            <v>No</v>
          </cell>
          <cell r="W404">
            <v>0</v>
          </cell>
          <cell r="X404">
            <v>0</v>
          </cell>
          <cell r="Y404">
            <v>0</v>
          </cell>
          <cell r="Z404">
            <v>0</v>
          </cell>
        </row>
        <row r="405">
          <cell r="A405" t="str">
            <v>AM OPERATORS</v>
          </cell>
          <cell r="B405" t="str">
            <v>Tremblay,Paul</v>
          </cell>
          <cell r="C405" t="str">
            <v>Jary,Norm</v>
          </cell>
          <cell r="D405" t="str">
            <v>None</v>
          </cell>
          <cell r="E405">
            <v>4197</v>
          </cell>
          <cell r="G405" t="str">
            <v>Stimac,Nick</v>
          </cell>
          <cell r="H405">
            <v>299404</v>
          </cell>
          <cell r="I405" t="str">
            <v>ON</v>
          </cell>
          <cell r="N405">
            <v>1</v>
          </cell>
          <cell r="V405" t="str">
            <v>No</v>
          </cell>
          <cell r="W405">
            <v>0</v>
          </cell>
          <cell r="X405">
            <v>0</v>
          </cell>
          <cell r="Y405">
            <v>0</v>
          </cell>
          <cell r="Z405">
            <v>0</v>
          </cell>
        </row>
        <row r="406">
          <cell r="A406" t="str">
            <v>AM OPERATORS</v>
          </cell>
          <cell r="B406" t="str">
            <v>Tremblay,Paul</v>
          </cell>
          <cell r="C406" t="str">
            <v>Jary,Norm</v>
          </cell>
          <cell r="D406" t="str">
            <v>None</v>
          </cell>
          <cell r="E406">
            <v>4197</v>
          </cell>
          <cell r="G406" t="str">
            <v>Watson,Steve</v>
          </cell>
          <cell r="H406">
            <v>302841</v>
          </cell>
          <cell r="I406" t="str">
            <v>ON</v>
          </cell>
          <cell r="N406">
            <v>1</v>
          </cell>
          <cell r="V406" t="str">
            <v>No</v>
          </cell>
          <cell r="W406">
            <v>0</v>
          </cell>
          <cell r="X406">
            <v>0</v>
          </cell>
          <cell r="Y406">
            <v>0</v>
          </cell>
          <cell r="Z406">
            <v>0</v>
          </cell>
        </row>
        <row r="407">
          <cell r="A407" t="str">
            <v>AM OPERATORS</v>
          </cell>
          <cell r="B407" t="str">
            <v>Tremblay,Paul</v>
          </cell>
          <cell r="C407" t="str">
            <v>Jary,Norm</v>
          </cell>
          <cell r="D407" t="str">
            <v>None</v>
          </cell>
          <cell r="E407">
            <v>4197</v>
          </cell>
          <cell r="G407" t="str">
            <v>Hammond,Philip J.</v>
          </cell>
          <cell r="H407">
            <v>314804</v>
          </cell>
          <cell r="I407" t="str">
            <v>ON</v>
          </cell>
          <cell r="N407">
            <v>1</v>
          </cell>
          <cell r="V407" t="str">
            <v>No</v>
          </cell>
          <cell r="W407">
            <v>0</v>
          </cell>
          <cell r="X407">
            <v>0</v>
          </cell>
          <cell r="Y407">
            <v>0</v>
          </cell>
          <cell r="Z407">
            <v>0</v>
          </cell>
        </row>
        <row r="408">
          <cell r="A408" t="str">
            <v>AM OPERATORS</v>
          </cell>
          <cell r="B408" t="str">
            <v>Tremblay,Paul</v>
          </cell>
          <cell r="C408" t="str">
            <v>Jary,Norm</v>
          </cell>
          <cell r="D408" t="str">
            <v>None</v>
          </cell>
          <cell r="E408">
            <v>4197</v>
          </cell>
          <cell r="G408" t="str">
            <v>Benschop,Adrian</v>
          </cell>
          <cell r="H408">
            <v>315000</v>
          </cell>
          <cell r="I408" t="str">
            <v>ON</v>
          </cell>
          <cell r="N408">
            <v>1</v>
          </cell>
          <cell r="V408" t="str">
            <v>No</v>
          </cell>
          <cell r="W408">
            <v>0</v>
          </cell>
          <cell r="X408">
            <v>0</v>
          </cell>
          <cell r="Y408">
            <v>0</v>
          </cell>
          <cell r="Z408">
            <v>0</v>
          </cell>
        </row>
        <row r="409">
          <cell r="A409" t="str">
            <v>AM OPERATORS</v>
          </cell>
          <cell r="B409" t="str">
            <v>Tremblay,Paul</v>
          </cell>
          <cell r="C409" t="str">
            <v>Jary,Norm</v>
          </cell>
          <cell r="D409" t="str">
            <v>None</v>
          </cell>
          <cell r="E409">
            <v>4197</v>
          </cell>
          <cell r="G409" t="str">
            <v>Leighton,Len</v>
          </cell>
          <cell r="H409">
            <v>315035</v>
          </cell>
          <cell r="I409" t="str">
            <v>ON</v>
          </cell>
          <cell r="N409">
            <v>1</v>
          </cell>
          <cell r="V409" t="str">
            <v>No</v>
          </cell>
          <cell r="W409">
            <v>0</v>
          </cell>
          <cell r="X409">
            <v>0</v>
          </cell>
          <cell r="Y409">
            <v>0</v>
          </cell>
          <cell r="Z409">
            <v>0</v>
          </cell>
        </row>
        <row r="410">
          <cell r="A410" t="str">
            <v>AM OPERATORS</v>
          </cell>
          <cell r="B410" t="str">
            <v>Tremblay,Paul</v>
          </cell>
          <cell r="C410" t="str">
            <v>Jary,Norm</v>
          </cell>
          <cell r="D410" t="str">
            <v>None</v>
          </cell>
          <cell r="E410">
            <v>4361</v>
          </cell>
          <cell r="G410" t="str">
            <v>St Louis,Diane</v>
          </cell>
          <cell r="H410">
            <v>335405</v>
          </cell>
          <cell r="I410" t="str">
            <v>ON</v>
          </cell>
          <cell r="N410">
            <v>1</v>
          </cell>
          <cell r="V410" t="str">
            <v>No</v>
          </cell>
          <cell r="W410">
            <v>0</v>
          </cell>
          <cell r="X410">
            <v>0</v>
          </cell>
          <cell r="Y410">
            <v>0</v>
          </cell>
          <cell r="Z410">
            <v>0</v>
          </cell>
        </row>
        <row r="411">
          <cell r="A411" t="str">
            <v>AM OPERATORS</v>
          </cell>
          <cell r="B411" t="str">
            <v>Tremblay,Paul</v>
          </cell>
          <cell r="C411" t="str">
            <v>Jary,Norm</v>
          </cell>
          <cell r="D411" t="str">
            <v>None</v>
          </cell>
          <cell r="E411">
            <v>4197</v>
          </cell>
          <cell r="G411" t="str">
            <v>St Louis,Matt</v>
          </cell>
          <cell r="H411">
            <v>338114</v>
          </cell>
          <cell r="I411" t="str">
            <v>ON</v>
          </cell>
          <cell r="N411">
            <v>1</v>
          </cell>
          <cell r="V411" t="str">
            <v>No</v>
          </cell>
          <cell r="W411">
            <v>0</v>
          </cell>
          <cell r="X411">
            <v>0</v>
          </cell>
          <cell r="Y411">
            <v>0</v>
          </cell>
          <cell r="Z411">
            <v>0</v>
          </cell>
        </row>
        <row r="412">
          <cell r="A412" t="str">
            <v>AM OPERATORS</v>
          </cell>
          <cell r="B412" t="str">
            <v>Tremblay,Paul</v>
          </cell>
          <cell r="C412" t="str">
            <v>Jary,Norm</v>
          </cell>
          <cell r="D412" t="str">
            <v>None</v>
          </cell>
          <cell r="E412">
            <v>4197</v>
          </cell>
          <cell r="G412" t="str">
            <v>Beattie,Gregg</v>
          </cell>
          <cell r="H412">
            <v>358022</v>
          </cell>
          <cell r="I412" t="str">
            <v>ON</v>
          </cell>
          <cell r="N412">
            <v>1</v>
          </cell>
          <cell r="V412" t="str">
            <v>No</v>
          </cell>
          <cell r="W412">
            <v>0</v>
          </cell>
          <cell r="X412">
            <v>0</v>
          </cell>
          <cell r="Y412">
            <v>0</v>
          </cell>
          <cell r="Z412">
            <v>0</v>
          </cell>
        </row>
        <row r="413">
          <cell r="A413" t="str">
            <v>AM OPERATORS</v>
          </cell>
          <cell r="B413" t="str">
            <v>Tremblay,Paul</v>
          </cell>
          <cell r="C413" t="str">
            <v>Jary,Norm</v>
          </cell>
          <cell r="D413" t="str">
            <v>None</v>
          </cell>
          <cell r="E413">
            <v>4197</v>
          </cell>
          <cell r="G413" t="str">
            <v>Campbell,Dean</v>
          </cell>
          <cell r="H413">
            <v>362411</v>
          </cell>
          <cell r="I413" t="str">
            <v>ON</v>
          </cell>
          <cell r="N413">
            <v>1</v>
          </cell>
          <cell r="V413" t="str">
            <v>No</v>
          </cell>
          <cell r="W413">
            <v>0</v>
          </cell>
          <cell r="X413">
            <v>0</v>
          </cell>
          <cell r="Y413">
            <v>0</v>
          </cell>
          <cell r="Z413">
            <v>0</v>
          </cell>
        </row>
        <row r="414">
          <cell r="A414" t="str">
            <v>AM OPERATORS</v>
          </cell>
          <cell r="B414" t="str">
            <v>Tremblay,Paul</v>
          </cell>
          <cell r="C414" t="str">
            <v>Jary,Norm</v>
          </cell>
          <cell r="D414" t="str">
            <v>None</v>
          </cell>
          <cell r="E414">
            <v>4197</v>
          </cell>
          <cell r="G414" t="str">
            <v>Rivet,Ron</v>
          </cell>
          <cell r="H414">
            <v>362425</v>
          </cell>
          <cell r="I414" t="str">
            <v>ON</v>
          </cell>
          <cell r="N414">
            <v>1</v>
          </cell>
          <cell r="V414" t="str">
            <v>No</v>
          </cell>
          <cell r="W414">
            <v>0</v>
          </cell>
          <cell r="X414">
            <v>0</v>
          </cell>
          <cell r="Y414">
            <v>0</v>
          </cell>
          <cell r="Z414">
            <v>0</v>
          </cell>
        </row>
        <row r="415">
          <cell r="A415" t="str">
            <v>AM OPERATORS</v>
          </cell>
          <cell r="B415" t="str">
            <v>Tremblay,Paul</v>
          </cell>
          <cell r="C415" t="str">
            <v>Jary,Norm</v>
          </cell>
          <cell r="D415" t="str">
            <v>None</v>
          </cell>
          <cell r="E415">
            <v>4197</v>
          </cell>
          <cell r="G415" t="str">
            <v>Flynn,Paul</v>
          </cell>
          <cell r="H415">
            <v>369852</v>
          </cell>
          <cell r="I415" t="str">
            <v>ON</v>
          </cell>
          <cell r="N415">
            <v>1</v>
          </cell>
          <cell r="V415" t="str">
            <v>No</v>
          </cell>
          <cell r="W415">
            <v>0</v>
          </cell>
          <cell r="X415">
            <v>0</v>
          </cell>
          <cell r="Y415">
            <v>0</v>
          </cell>
          <cell r="Z415">
            <v>0</v>
          </cell>
        </row>
        <row r="416">
          <cell r="A416" t="str">
            <v>AM OPERATORS</v>
          </cell>
          <cell r="B416" t="str">
            <v>Tremblay,Paul</v>
          </cell>
          <cell r="C416" t="str">
            <v>Jary,Norm</v>
          </cell>
          <cell r="D416" t="str">
            <v>None</v>
          </cell>
          <cell r="E416">
            <v>4197</v>
          </cell>
          <cell r="G416" t="str">
            <v>Williams,Craig</v>
          </cell>
          <cell r="H416">
            <v>384076</v>
          </cell>
          <cell r="I416" t="str">
            <v>ON</v>
          </cell>
          <cell r="N416">
            <v>1</v>
          </cell>
          <cell r="V416" t="str">
            <v>No</v>
          </cell>
          <cell r="W416">
            <v>0</v>
          </cell>
          <cell r="X416">
            <v>0</v>
          </cell>
          <cell r="Y416">
            <v>0</v>
          </cell>
          <cell r="Z416">
            <v>0</v>
          </cell>
        </row>
        <row r="417">
          <cell r="A417" t="str">
            <v>AM OPERATORS</v>
          </cell>
          <cell r="B417" t="str">
            <v>Tremblay,Paul</v>
          </cell>
          <cell r="C417" t="str">
            <v>Jary,Norm</v>
          </cell>
          <cell r="D417" t="str">
            <v>None</v>
          </cell>
          <cell r="E417">
            <v>4197</v>
          </cell>
          <cell r="G417" t="str">
            <v>Billyard,Bob</v>
          </cell>
          <cell r="H417">
            <v>384083</v>
          </cell>
          <cell r="I417" t="str">
            <v>ON</v>
          </cell>
          <cell r="N417">
            <v>1</v>
          </cell>
          <cell r="V417" t="str">
            <v>No</v>
          </cell>
          <cell r="W417">
            <v>0</v>
          </cell>
          <cell r="X417">
            <v>0</v>
          </cell>
          <cell r="Y417">
            <v>0</v>
          </cell>
          <cell r="Z417">
            <v>0</v>
          </cell>
        </row>
        <row r="418">
          <cell r="A418" t="str">
            <v>AM OPERATORS</v>
          </cell>
          <cell r="B418" t="str">
            <v>Tremblay,Paul</v>
          </cell>
          <cell r="C418" t="str">
            <v>Jary,Norm</v>
          </cell>
          <cell r="D418" t="str">
            <v>None</v>
          </cell>
          <cell r="E418">
            <v>4197</v>
          </cell>
          <cell r="G418" t="str">
            <v>Miller,Bruce</v>
          </cell>
          <cell r="H418">
            <v>384090</v>
          </cell>
          <cell r="I418" t="str">
            <v>ON</v>
          </cell>
          <cell r="N418">
            <v>1</v>
          </cell>
          <cell r="V418" t="str">
            <v>No</v>
          </cell>
          <cell r="W418">
            <v>0</v>
          </cell>
          <cell r="X418">
            <v>0</v>
          </cell>
          <cell r="Y418">
            <v>0</v>
          </cell>
          <cell r="Z418">
            <v>0</v>
          </cell>
        </row>
        <row r="419">
          <cell r="A419" t="str">
            <v>AM OPERATORS</v>
          </cell>
          <cell r="B419" t="str">
            <v>Tremblay,Paul</v>
          </cell>
          <cell r="C419" t="str">
            <v>Jary,Norm</v>
          </cell>
          <cell r="D419" t="str">
            <v>None</v>
          </cell>
          <cell r="E419">
            <v>4197</v>
          </cell>
          <cell r="G419" t="str">
            <v>Ludwig,Harold</v>
          </cell>
          <cell r="H419">
            <v>385693</v>
          </cell>
          <cell r="I419" t="str">
            <v>ON</v>
          </cell>
          <cell r="N419">
            <v>1</v>
          </cell>
          <cell r="V419" t="str">
            <v>No</v>
          </cell>
          <cell r="W419">
            <v>0</v>
          </cell>
          <cell r="X419">
            <v>0</v>
          </cell>
          <cell r="Y419">
            <v>0</v>
          </cell>
          <cell r="Z419">
            <v>0</v>
          </cell>
        </row>
        <row r="420">
          <cell r="A420" t="str">
            <v>AM OPERATORS</v>
          </cell>
          <cell r="B420" t="str">
            <v>Tremblay,Paul</v>
          </cell>
          <cell r="C420" t="str">
            <v>Jary,Norm</v>
          </cell>
          <cell r="D420" t="str">
            <v>None</v>
          </cell>
          <cell r="E420">
            <v>4197</v>
          </cell>
          <cell r="G420" t="str">
            <v>Nicholls,Alan</v>
          </cell>
          <cell r="H420">
            <v>385756</v>
          </cell>
          <cell r="I420" t="str">
            <v>ON</v>
          </cell>
          <cell r="N420">
            <v>1</v>
          </cell>
          <cell r="V420" t="str">
            <v>No</v>
          </cell>
          <cell r="W420">
            <v>0</v>
          </cell>
          <cell r="X420">
            <v>0</v>
          </cell>
          <cell r="Y420">
            <v>0</v>
          </cell>
          <cell r="Z420">
            <v>0</v>
          </cell>
        </row>
        <row r="421">
          <cell r="A421" t="str">
            <v>AM OPERATORS</v>
          </cell>
          <cell r="B421" t="str">
            <v>Tremblay,Paul</v>
          </cell>
          <cell r="C421" t="str">
            <v>Jary,Norm</v>
          </cell>
          <cell r="D421" t="str">
            <v>None</v>
          </cell>
          <cell r="E421">
            <v>4197</v>
          </cell>
          <cell r="G421" t="str">
            <v>Koski,Lauri</v>
          </cell>
          <cell r="H421">
            <v>401611</v>
          </cell>
          <cell r="I421" t="str">
            <v>ON</v>
          </cell>
          <cell r="N421">
            <v>1</v>
          </cell>
          <cell r="V421" t="str">
            <v>No</v>
          </cell>
          <cell r="W421">
            <v>0</v>
          </cell>
          <cell r="X421">
            <v>0</v>
          </cell>
          <cell r="Y421">
            <v>0</v>
          </cell>
          <cell r="Z421">
            <v>0</v>
          </cell>
        </row>
        <row r="422">
          <cell r="A422" t="str">
            <v>AM OPERATORS</v>
          </cell>
          <cell r="B422" t="str">
            <v>Tremblay,Paul</v>
          </cell>
          <cell r="C422" t="str">
            <v>Jary,Norm</v>
          </cell>
          <cell r="D422" t="str">
            <v>None</v>
          </cell>
          <cell r="E422">
            <v>4197</v>
          </cell>
          <cell r="G422" t="str">
            <v>Snip,Carl</v>
          </cell>
          <cell r="H422">
            <v>403746</v>
          </cell>
          <cell r="I422" t="str">
            <v>ON</v>
          </cell>
          <cell r="N422">
            <v>1</v>
          </cell>
          <cell r="V422" t="str">
            <v>No</v>
          </cell>
          <cell r="W422">
            <v>0</v>
          </cell>
          <cell r="X422">
            <v>0</v>
          </cell>
          <cell r="Y422">
            <v>0</v>
          </cell>
          <cell r="Z422">
            <v>0</v>
          </cell>
        </row>
        <row r="423">
          <cell r="A423" t="str">
            <v>AM OPERATORS</v>
          </cell>
          <cell r="B423" t="str">
            <v>Tremblay,Paul</v>
          </cell>
          <cell r="C423" t="str">
            <v>Jary,Norm</v>
          </cell>
          <cell r="D423" t="str">
            <v>None</v>
          </cell>
          <cell r="E423">
            <v>4197</v>
          </cell>
          <cell r="G423" t="str">
            <v>Clarke,George</v>
          </cell>
          <cell r="H423">
            <v>426594</v>
          </cell>
          <cell r="I423" t="str">
            <v>ON</v>
          </cell>
          <cell r="N423">
            <v>1</v>
          </cell>
          <cell r="V423" t="str">
            <v>No</v>
          </cell>
          <cell r="W423">
            <v>0</v>
          </cell>
          <cell r="X423">
            <v>0</v>
          </cell>
          <cell r="Y423">
            <v>0</v>
          </cell>
          <cell r="Z423">
            <v>0</v>
          </cell>
        </row>
        <row r="424">
          <cell r="A424" t="str">
            <v>AM OPERATORS</v>
          </cell>
          <cell r="B424" t="str">
            <v>Tremblay,Paul</v>
          </cell>
          <cell r="C424" t="str">
            <v>Jary,Norm</v>
          </cell>
          <cell r="D424" t="str">
            <v>None</v>
          </cell>
          <cell r="E424">
            <v>4336</v>
          </cell>
          <cell r="G424" t="str">
            <v>Cairns,Bill</v>
          </cell>
          <cell r="H424">
            <v>462042</v>
          </cell>
          <cell r="I424" t="str">
            <v>ON</v>
          </cell>
          <cell r="N424">
            <v>1</v>
          </cell>
          <cell r="V424" t="str">
            <v>No</v>
          </cell>
          <cell r="W424">
            <v>0</v>
          </cell>
          <cell r="X424">
            <v>0</v>
          </cell>
          <cell r="Y424">
            <v>0</v>
          </cell>
          <cell r="Z424">
            <v>0</v>
          </cell>
        </row>
        <row r="425">
          <cell r="A425" t="str">
            <v>AM OPERATORS</v>
          </cell>
          <cell r="B425" t="str">
            <v>Tremblay,Paul</v>
          </cell>
          <cell r="C425" t="str">
            <v>Jary,Norm</v>
          </cell>
          <cell r="D425" t="str">
            <v>None</v>
          </cell>
          <cell r="E425">
            <v>4197</v>
          </cell>
          <cell r="G425" t="str">
            <v>Norrena,Dan</v>
          </cell>
          <cell r="H425">
            <v>466004</v>
          </cell>
          <cell r="I425" t="str">
            <v>ON</v>
          </cell>
          <cell r="N425">
            <v>1</v>
          </cell>
          <cell r="V425" t="str">
            <v>No</v>
          </cell>
          <cell r="W425">
            <v>0</v>
          </cell>
          <cell r="X425">
            <v>0</v>
          </cell>
          <cell r="Y425">
            <v>0</v>
          </cell>
          <cell r="Z425">
            <v>0</v>
          </cell>
        </row>
        <row r="426">
          <cell r="A426" t="str">
            <v>AM OPERATORS</v>
          </cell>
          <cell r="B426" t="str">
            <v>Tremblay,Paul</v>
          </cell>
          <cell r="C426" t="str">
            <v>Jary,Norm</v>
          </cell>
          <cell r="D426" t="str">
            <v>None</v>
          </cell>
          <cell r="E426">
            <v>4197</v>
          </cell>
          <cell r="G426" t="str">
            <v>McCallum,Michael</v>
          </cell>
          <cell r="H426">
            <v>521220</v>
          </cell>
          <cell r="I426" t="str">
            <v>ON</v>
          </cell>
          <cell r="N426">
            <v>1</v>
          </cell>
          <cell r="V426" t="str">
            <v>No</v>
          </cell>
          <cell r="W426">
            <v>0</v>
          </cell>
          <cell r="X426">
            <v>0</v>
          </cell>
          <cell r="Y426">
            <v>0</v>
          </cell>
          <cell r="Z426">
            <v>0</v>
          </cell>
        </row>
        <row r="427">
          <cell r="A427" t="str">
            <v>AM OPERATORS</v>
          </cell>
          <cell r="B427" t="str">
            <v>Tremblay,Paul</v>
          </cell>
          <cell r="C427" t="str">
            <v>Jary,Norm</v>
          </cell>
          <cell r="D427" t="str">
            <v>None</v>
          </cell>
          <cell r="E427">
            <v>4197</v>
          </cell>
          <cell r="G427" t="str">
            <v>Jones,Hugh</v>
          </cell>
          <cell r="H427">
            <v>523565</v>
          </cell>
          <cell r="I427" t="str">
            <v>ON</v>
          </cell>
          <cell r="N427">
            <v>1</v>
          </cell>
          <cell r="V427" t="str">
            <v>No</v>
          </cell>
          <cell r="W427">
            <v>0</v>
          </cell>
          <cell r="X427">
            <v>0</v>
          </cell>
          <cell r="Y427">
            <v>0</v>
          </cell>
          <cell r="Z427">
            <v>0</v>
          </cell>
        </row>
        <row r="428">
          <cell r="A428" t="str">
            <v>AM OPERATORS</v>
          </cell>
          <cell r="B428" t="str">
            <v>Tremblay,Paul</v>
          </cell>
          <cell r="C428" t="str">
            <v>Jary,Norm</v>
          </cell>
          <cell r="D428" t="str">
            <v>None</v>
          </cell>
          <cell r="E428">
            <v>4197</v>
          </cell>
          <cell r="G428" t="str">
            <v>Park,Darrell</v>
          </cell>
          <cell r="H428">
            <v>540400</v>
          </cell>
          <cell r="I428" t="str">
            <v>ON</v>
          </cell>
          <cell r="N428">
            <v>1</v>
          </cell>
          <cell r="V428" t="str">
            <v>No</v>
          </cell>
          <cell r="W428">
            <v>0</v>
          </cell>
          <cell r="X428">
            <v>0</v>
          </cell>
          <cell r="Y428">
            <v>0</v>
          </cell>
          <cell r="Z428">
            <v>0</v>
          </cell>
        </row>
        <row r="429">
          <cell r="A429" t="str">
            <v>AM OPERATORS</v>
          </cell>
          <cell r="B429" t="str">
            <v>Tremblay,Paul</v>
          </cell>
          <cell r="C429" t="str">
            <v>Jary,Norm</v>
          </cell>
          <cell r="D429" t="str">
            <v>None</v>
          </cell>
          <cell r="E429">
            <v>4197</v>
          </cell>
          <cell r="G429" t="str">
            <v>Smith,Andrew</v>
          </cell>
          <cell r="H429">
            <v>552482</v>
          </cell>
          <cell r="I429" t="str">
            <v>ON</v>
          </cell>
          <cell r="N429">
            <v>1</v>
          </cell>
          <cell r="V429" t="str">
            <v>No</v>
          </cell>
          <cell r="W429">
            <v>0</v>
          </cell>
          <cell r="X429">
            <v>0</v>
          </cell>
          <cell r="Y429">
            <v>0</v>
          </cell>
          <cell r="Z429">
            <v>0</v>
          </cell>
        </row>
        <row r="430">
          <cell r="A430" t="str">
            <v>AM OPERATORS</v>
          </cell>
          <cell r="B430" t="str">
            <v>Tremblay,Paul</v>
          </cell>
          <cell r="C430" t="str">
            <v>Jary,Norm</v>
          </cell>
          <cell r="D430" t="str">
            <v>None</v>
          </cell>
          <cell r="E430">
            <v>4197</v>
          </cell>
          <cell r="G430" t="str">
            <v>Campbell,Bill</v>
          </cell>
          <cell r="H430">
            <v>561505</v>
          </cell>
          <cell r="I430" t="str">
            <v>ON</v>
          </cell>
          <cell r="N430">
            <v>1</v>
          </cell>
          <cell r="V430" t="str">
            <v>No</v>
          </cell>
          <cell r="W430">
            <v>0</v>
          </cell>
          <cell r="X430">
            <v>0</v>
          </cell>
          <cell r="Y430">
            <v>0</v>
          </cell>
          <cell r="Z430">
            <v>0</v>
          </cell>
        </row>
        <row r="431">
          <cell r="A431" t="str">
            <v>AM OPERATORS</v>
          </cell>
          <cell r="B431" t="str">
            <v>Tremblay,Paul</v>
          </cell>
          <cell r="C431" t="str">
            <v>Jary,Norm</v>
          </cell>
          <cell r="D431" t="str">
            <v>None</v>
          </cell>
          <cell r="E431">
            <v>4197</v>
          </cell>
          <cell r="G431" t="str">
            <v>Machesney,Scott</v>
          </cell>
          <cell r="H431">
            <v>561645</v>
          </cell>
          <cell r="I431" t="str">
            <v>ON</v>
          </cell>
          <cell r="N431">
            <v>1</v>
          </cell>
          <cell r="V431" t="str">
            <v>No</v>
          </cell>
          <cell r="W431">
            <v>0</v>
          </cell>
          <cell r="X431">
            <v>0</v>
          </cell>
          <cell r="Y431">
            <v>0</v>
          </cell>
          <cell r="Z431">
            <v>0</v>
          </cell>
        </row>
        <row r="432">
          <cell r="A432" t="str">
            <v>AM OPERATORS</v>
          </cell>
          <cell r="B432" t="str">
            <v>Tremblay,Paul</v>
          </cell>
          <cell r="C432" t="str">
            <v>Jary,Norm</v>
          </cell>
          <cell r="D432" t="str">
            <v>None</v>
          </cell>
          <cell r="E432">
            <v>4197</v>
          </cell>
          <cell r="G432" t="str">
            <v>Robitaille,Mark</v>
          </cell>
          <cell r="H432">
            <v>561715</v>
          </cell>
          <cell r="I432" t="str">
            <v>ON</v>
          </cell>
          <cell r="N432">
            <v>1</v>
          </cell>
          <cell r="V432" t="str">
            <v>No</v>
          </cell>
          <cell r="W432">
            <v>0</v>
          </cell>
          <cell r="X432">
            <v>0</v>
          </cell>
          <cell r="Y432">
            <v>0</v>
          </cell>
          <cell r="Z432">
            <v>0</v>
          </cell>
        </row>
        <row r="433">
          <cell r="A433" t="str">
            <v>AM OPERATORS</v>
          </cell>
          <cell r="B433" t="str">
            <v>Tremblay,Paul</v>
          </cell>
          <cell r="C433" t="str">
            <v>Jary,Norm</v>
          </cell>
          <cell r="D433" t="str">
            <v>None</v>
          </cell>
          <cell r="E433">
            <v>4197</v>
          </cell>
          <cell r="G433" t="str">
            <v>Howell,Bill</v>
          </cell>
          <cell r="H433">
            <v>599690</v>
          </cell>
          <cell r="I433" t="str">
            <v>ON</v>
          </cell>
          <cell r="N433">
            <v>1</v>
          </cell>
          <cell r="V433" t="str">
            <v>No</v>
          </cell>
          <cell r="W433">
            <v>0</v>
          </cell>
          <cell r="X433">
            <v>0</v>
          </cell>
          <cell r="Y433">
            <v>0</v>
          </cell>
          <cell r="Z433">
            <v>0</v>
          </cell>
        </row>
        <row r="434">
          <cell r="A434" t="str">
            <v>AM OPERATORS</v>
          </cell>
          <cell r="B434" t="str">
            <v>Tremblay,Paul</v>
          </cell>
          <cell r="C434" t="str">
            <v>Jary,Norm</v>
          </cell>
          <cell r="D434" t="str">
            <v>None</v>
          </cell>
          <cell r="E434">
            <v>4197</v>
          </cell>
          <cell r="G434" t="str">
            <v>Lavender,Al</v>
          </cell>
          <cell r="H434">
            <v>611884</v>
          </cell>
          <cell r="I434" t="str">
            <v>ON</v>
          </cell>
          <cell r="N434">
            <v>1</v>
          </cell>
          <cell r="V434" t="str">
            <v>No</v>
          </cell>
          <cell r="W434">
            <v>0</v>
          </cell>
          <cell r="X434">
            <v>0</v>
          </cell>
          <cell r="Y434">
            <v>0</v>
          </cell>
          <cell r="Z434">
            <v>0</v>
          </cell>
        </row>
        <row r="435">
          <cell r="A435" t="str">
            <v>AM OPERATORS</v>
          </cell>
          <cell r="B435" t="str">
            <v>Tremblay,Paul</v>
          </cell>
          <cell r="C435" t="str">
            <v>Jary,Norm</v>
          </cell>
          <cell r="D435" t="str">
            <v>None</v>
          </cell>
          <cell r="E435">
            <v>4197</v>
          </cell>
          <cell r="G435" t="str">
            <v>Eves,Kim</v>
          </cell>
          <cell r="H435">
            <v>615972</v>
          </cell>
          <cell r="I435" t="str">
            <v>ON</v>
          </cell>
          <cell r="N435">
            <v>1</v>
          </cell>
          <cell r="V435" t="str">
            <v>No</v>
          </cell>
          <cell r="W435">
            <v>0</v>
          </cell>
          <cell r="X435">
            <v>0</v>
          </cell>
          <cell r="Y435">
            <v>0</v>
          </cell>
          <cell r="Z435">
            <v>0</v>
          </cell>
        </row>
        <row r="436">
          <cell r="A436" t="str">
            <v>AM OPERATORS</v>
          </cell>
          <cell r="B436" t="str">
            <v>Tremblay,Paul</v>
          </cell>
          <cell r="C436" t="str">
            <v>Jary,Norm</v>
          </cell>
          <cell r="D436" t="str">
            <v>None</v>
          </cell>
          <cell r="E436">
            <v>4197</v>
          </cell>
          <cell r="G436" t="str">
            <v>Gorecki,Raymond</v>
          </cell>
          <cell r="H436">
            <v>619976</v>
          </cell>
          <cell r="I436" t="str">
            <v>ON</v>
          </cell>
          <cell r="N436">
            <v>1</v>
          </cell>
          <cell r="V436" t="str">
            <v>No</v>
          </cell>
          <cell r="W436">
            <v>0</v>
          </cell>
          <cell r="X436">
            <v>0</v>
          </cell>
          <cell r="Y436">
            <v>0</v>
          </cell>
          <cell r="Z436">
            <v>0</v>
          </cell>
        </row>
        <row r="437">
          <cell r="A437" t="str">
            <v>AM OPERATORS</v>
          </cell>
          <cell r="B437" t="str">
            <v>Tremblay,Paul</v>
          </cell>
          <cell r="C437" t="str">
            <v>Jary,Norm</v>
          </cell>
          <cell r="D437" t="str">
            <v>None</v>
          </cell>
          <cell r="E437">
            <v>4197</v>
          </cell>
          <cell r="G437" t="str">
            <v>Procyk,John</v>
          </cell>
          <cell r="H437">
            <v>638092</v>
          </cell>
          <cell r="I437" t="str">
            <v>ON</v>
          </cell>
          <cell r="N437">
            <v>1</v>
          </cell>
          <cell r="V437" t="str">
            <v>No</v>
          </cell>
          <cell r="W437">
            <v>0</v>
          </cell>
          <cell r="X437">
            <v>0</v>
          </cell>
          <cell r="Y437">
            <v>0</v>
          </cell>
          <cell r="Z437">
            <v>0</v>
          </cell>
        </row>
        <row r="438">
          <cell r="A438" t="str">
            <v>AM OPERATORS</v>
          </cell>
          <cell r="B438" t="str">
            <v>Tremblay,Paul</v>
          </cell>
          <cell r="C438" t="str">
            <v>Jary,Norm</v>
          </cell>
          <cell r="D438" t="str">
            <v>None</v>
          </cell>
          <cell r="E438">
            <v>4197</v>
          </cell>
          <cell r="G438" t="str">
            <v>Stark,George</v>
          </cell>
          <cell r="H438">
            <v>664580</v>
          </cell>
          <cell r="I438" t="str">
            <v>ON</v>
          </cell>
          <cell r="N438">
            <v>1</v>
          </cell>
          <cell r="V438" t="str">
            <v>No</v>
          </cell>
          <cell r="W438">
            <v>0</v>
          </cell>
          <cell r="X438">
            <v>0</v>
          </cell>
          <cell r="Y438">
            <v>0</v>
          </cell>
          <cell r="Z438">
            <v>0</v>
          </cell>
        </row>
        <row r="439">
          <cell r="A439" t="str">
            <v>AM OPERATORS</v>
          </cell>
          <cell r="B439" t="str">
            <v>Tremblay,Paul</v>
          </cell>
          <cell r="C439" t="str">
            <v>Jary,Norm</v>
          </cell>
          <cell r="D439" t="str">
            <v>None</v>
          </cell>
          <cell r="E439">
            <v>4197</v>
          </cell>
          <cell r="G439" t="str">
            <v>Kennedy,Tam</v>
          </cell>
          <cell r="H439">
            <v>666953</v>
          </cell>
          <cell r="I439" t="str">
            <v>ON</v>
          </cell>
          <cell r="N439">
            <v>1</v>
          </cell>
          <cell r="V439" t="str">
            <v>No</v>
          </cell>
          <cell r="W439">
            <v>0</v>
          </cell>
          <cell r="X439">
            <v>0</v>
          </cell>
          <cell r="Y439">
            <v>0</v>
          </cell>
          <cell r="Z439">
            <v>0</v>
          </cell>
        </row>
        <row r="440">
          <cell r="A440" t="str">
            <v>AM OPERATORS</v>
          </cell>
          <cell r="B440" t="str">
            <v>Tremblay,Paul</v>
          </cell>
          <cell r="C440" t="str">
            <v>Jary,Norm</v>
          </cell>
          <cell r="D440" t="str">
            <v>None</v>
          </cell>
          <cell r="E440">
            <v>4197</v>
          </cell>
          <cell r="G440" t="str">
            <v>Patterson,Drew</v>
          </cell>
          <cell r="H440">
            <v>674226</v>
          </cell>
          <cell r="I440" t="str">
            <v>ON</v>
          </cell>
          <cell r="N440">
            <v>1</v>
          </cell>
          <cell r="V440" t="str">
            <v>No</v>
          </cell>
          <cell r="W440">
            <v>0</v>
          </cell>
          <cell r="X440">
            <v>0</v>
          </cell>
          <cell r="Y440">
            <v>0</v>
          </cell>
          <cell r="Z440">
            <v>0</v>
          </cell>
        </row>
        <row r="441">
          <cell r="A441" t="str">
            <v>AM OPERATORS</v>
          </cell>
          <cell r="B441" t="str">
            <v>Tremblay,Paul</v>
          </cell>
          <cell r="C441" t="str">
            <v>Jary,Norm</v>
          </cell>
          <cell r="D441" t="str">
            <v>None</v>
          </cell>
          <cell r="E441">
            <v>4197</v>
          </cell>
          <cell r="G441" t="str">
            <v>Kuhl,Rainer</v>
          </cell>
          <cell r="H441">
            <v>692545</v>
          </cell>
          <cell r="I441" t="str">
            <v>ON</v>
          </cell>
          <cell r="N441">
            <v>1</v>
          </cell>
          <cell r="V441" t="str">
            <v>No</v>
          </cell>
          <cell r="W441">
            <v>0</v>
          </cell>
          <cell r="X441">
            <v>0</v>
          </cell>
          <cell r="Y441">
            <v>0</v>
          </cell>
          <cell r="Z441">
            <v>0</v>
          </cell>
        </row>
        <row r="442">
          <cell r="A442" t="str">
            <v>AM OPERATORS</v>
          </cell>
          <cell r="B442" t="str">
            <v>Tremblay,Paul</v>
          </cell>
          <cell r="C442" t="str">
            <v>Jary,Norm</v>
          </cell>
          <cell r="D442" t="str">
            <v>None</v>
          </cell>
          <cell r="E442">
            <v>4197</v>
          </cell>
          <cell r="G442" t="str">
            <v>Graber,Mathieu</v>
          </cell>
          <cell r="H442">
            <v>756462</v>
          </cell>
          <cell r="I442" t="str">
            <v>ON</v>
          </cell>
          <cell r="N442">
            <v>1</v>
          </cell>
          <cell r="V442" t="str">
            <v>No</v>
          </cell>
          <cell r="W442">
            <v>0</v>
          </cell>
          <cell r="X442">
            <v>0</v>
          </cell>
          <cell r="Y442">
            <v>0</v>
          </cell>
          <cell r="Z442">
            <v>0</v>
          </cell>
        </row>
        <row r="443">
          <cell r="A443" t="str">
            <v>AM OPERATORS</v>
          </cell>
          <cell r="B443" t="str">
            <v>Tremblay,Paul</v>
          </cell>
          <cell r="C443" t="str">
            <v>Jary,Norm</v>
          </cell>
          <cell r="D443" t="str">
            <v>None</v>
          </cell>
          <cell r="E443">
            <v>4197</v>
          </cell>
          <cell r="G443" t="str">
            <v>Stubensey,Laureen</v>
          </cell>
          <cell r="H443">
            <v>756784</v>
          </cell>
          <cell r="I443" t="str">
            <v>ON</v>
          </cell>
          <cell r="N443">
            <v>1</v>
          </cell>
          <cell r="V443" t="str">
            <v>No</v>
          </cell>
          <cell r="W443">
            <v>0</v>
          </cell>
          <cell r="X443">
            <v>0</v>
          </cell>
          <cell r="Y443">
            <v>0</v>
          </cell>
          <cell r="Z443">
            <v>0</v>
          </cell>
        </row>
        <row r="444">
          <cell r="A444" t="str">
            <v>AM OPERATORS</v>
          </cell>
          <cell r="B444" t="str">
            <v>Tremblay,Paul</v>
          </cell>
          <cell r="C444" t="str">
            <v>Jary,Norm</v>
          </cell>
          <cell r="D444" t="str">
            <v>None</v>
          </cell>
          <cell r="E444">
            <v>4197</v>
          </cell>
          <cell r="G444" t="str">
            <v>Cressy,Frank</v>
          </cell>
          <cell r="H444">
            <v>786625</v>
          </cell>
          <cell r="I444" t="str">
            <v>ON</v>
          </cell>
          <cell r="N444">
            <v>1</v>
          </cell>
          <cell r="V444" t="str">
            <v>No</v>
          </cell>
          <cell r="W444">
            <v>0</v>
          </cell>
          <cell r="X444">
            <v>0</v>
          </cell>
          <cell r="Y444">
            <v>0</v>
          </cell>
          <cell r="Z444">
            <v>0</v>
          </cell>
        </row>
        <row r="445">
          <cell r="A445" t="str">
            <v>AM OPERATORS</v>
          </cell>
          <cell r="B445" t="str">
            <v>Tremblay,Paul</v>
          </cell>
          <cell r="C445" t="str">
            <v>Jary,Norm</v>
          </cell>
          <cell r="D445" t="str">
            <v>None</v>
          </cell>
          <cell r="E445">
            <v>4197</v>
          </cell>
          <cell r="G445" t="str">
            <v>Hodgson,Keith</v>
          </cell>
          <cell r="H445">
            <v>822612</v>
          </cell>
          <cell r="I445" t="str">
            <v>ON</v>
          </cell>
          <cell r="N445">
            <v>1</v>
          </cell>
          <cell r="V445" t="str">
            <v>No</v>
          </cell>
          <cell r="W445">
            <v>0</v>
          </cell>
          <cell r="X445">
            <v>0</v>
          </cell>
          <cell r="Y445">
            <v>0</v>
          </cell>
          <cell r="Z445">
            <v>0</v>
          </cell>
        </row>
        <row r="446">
          <cell r="A446" t="str">
            <v>AM OPERATORS</v>
          </cell>
          <cell r="B446" t="str">
            <v>Tremblay,Paul</v>
          </cell>
          <cell r="C446" t="str">
            <v>Jary,Norm</v>
          </cell>
          <cell r="D446" t="str">
            <v>None</v>
          </cell>
          <cell r="E446">
            <v>4197</v>
          </cell>
          <cell r="G446" t="str">
            <v>Whittaker,Cindy</v>
          </cell>
          <cell r="H446">
            <v>884653</v>
          </cell>
          <cell r="I446" t="str">
            <v>OE</v>
          </cell>
          <cell r="J446" t="str">
            <v>Y</v>
          </cell>
          <cell r="K446" t="str">
            <v>YES</v>
          </cell>
          <cell r="P446">
            <v>58</v>
          </cell>
          <cell r="Q446">
            <v>50</v>
          </cell>
          <cell r="R446">
            <v>6</v>
          </cell>
          <cell r="S446">
            <v>39</v>
          </cell>
          <cell r="T446">
            <v>153</v>
          </cell>
          <cell r="U446" t="str">
            <v>Yes</v>
          </cell>
          <cell r="W446">
            <v>1</v>
          </cell>
          <cell r="X446">
            <v>1</v>
          </cell>
          <cell r="Y446">
            <v>1</v>
          </cell>
          <cell r="Z446">
            <v>1</v>
          </cell>
        </row>
        <row r="447">
          <cell r="A447" t="str">
            <v>AM OPERATORS</v>
          </cell>
          <cell r="B447" t="str">
            <v>Tremblay,Paul</v>
          </cell>
          <cell r="C447" t="str">
            <v>Jary,Norm</v>
          </cell>
          <cell r="D447" t="str">
            <v>None</v>
          </cell>
          <cell r="E447">
            <v>4197</v>
          </cell>
          <cell r="G447" t="str">
            <v>Mason,Shelley</v>
          </cell>
          <cell r="H447">
            <v>888034</v>
          </cell>
          <cell r="I447" t="str">
            <v>ON</v>
          </cell>
          <cell r="N447">
            <v>1</v>
          </cell>
          <cell r="V447" t="str">
            <v>No</v>
          </cell>
          <cell r="W447">
            <v>0</v>
          </cell>
          <cell r="X447">
            <v>0</v>
          </cell>
          <cell r="Y447">
            <v>0</v>
          </cell>
          <cell r="Z447">
            <v>0</v>
          </cell>
        </row>
        <row r="448">
          <cell r="A448" t="str">
            <v>AM OPERATORS</v>
          </cell>
          <cell r="B448" t="str">
            <v>Tremblay,Paul</v>
          </cell>
          <cell r="C448" t="str">
            <v>Jary,Norm</v>
          </cell>
          <cell r="D448" t="str">
            <v>None</v>
          </cell>
          <cell r="E448">
            <v>4197</v>
          </cell>
          <cell r="G448" t="str">
            <v>Lowans,Lori-Ann S.</v>
          </cell>
          <cell r="H448">
            <v>931581</v>
          </cell>
          <cell r="I448" t="str">
            <v>ON</v>
          </cell>
          <cell r="N448">
            <v>1</v>
          </cell>
          <cell r="V448" t="str">
            <v>No</v>
          </cell>
          <cell r="W448">
            <v>0</v>
          </cell>
          <cell r="X448">
            <v>0</v>
          </cell>
          <cell r="Y448">
            <v>0</v>
          </cell>
          <cell r="Z448">
            <v>0</v>
          </cell>
        </row>
        <row r="449">
          <cell r="A449" t="str">
            <v>AM OPERATORS</v>
          </cell>
          <cell r="B449" t="str">
            <v>Tremblay,Paul</v>
          </cell>
          <cell r="C449" t="str">
            <v>Jary,Norm</v>
          </cell>
          <cell r="D449" t="str">
            <v>None</v>
          </cell>
          <cell r="E449">
            <v>4197</v>
          </cell>
          <cell r="G449" t="str">
            <v>Clancy,Colleen</v>
          </cell>
          <cell r="H449">
            <v>943194</v>
          </cell>
          <cell r="I449" t="str">
            <v>ON</v>
          </cell>
          <cell r="N449">
            <v>1</v>
          </cell>
          <cell r="V449" t="str">
            <v>No</v>
          </cell>
          <cell r="W449">
            <v>0</v>
          </cell>
          <cell r="X449">
            <v>0</v>
          </cell>
          <cell r="Y449">
            <v>0</v>
          </cell>
          <cell r="Z449">
            <v>0</v>
          </cell>
        </row>
        <row r="450">
          <cell r="A450" t="str">
            <v>AM OPERATORS</v>
          </cell>
          <cell r="B450" t="str">
            <v>Tremblay,Paul</v>
          </cell>
          <cell r="C450" t="str">
            <v>Jary,Norm</v>
          </cell>
          <cell r="D450" t="str">
            <v>None</v>
          </cell>
          <cell r="E450">
            <v>4336</v>
          </cell>
          <cell r="G450" t="str">
            <v>Mcgurn,Stephen</v>
          </cell>
          <cell r="H450">
            <v>943271</v>
          </cell>
          <cell r="I450" t="str">
            <v>ON</v>
          </cell>
          <cell r="N450">
            <v>1</v>
          </cell>
          <cell r="V450" t="str">
            <v>No</v>
          </cell>
          <cell r="W450">
            <v>0</v>
          </cell>
          <cell r="X450">
            <v>0</v>
          </cell>
          <cell r="Y450">
            <v>0</v>
          </cell>
          <cell r="Z450">
            <v>0</v>
          </cell>
        </row>
        <row r="451">
          <cell r="A451" t="str">
            <v>AM OPERATORS</v>
          </cell>
          <cell r="B451" t="str">
            <v>Tremblay,Paul</v>
          </cell>
          <cell r="C451" t="str">
            <v>Jary,Norm</v>
          </cell>
          <cell r="D451" t="str">
            <v>None</v>
          </cell>
          <cell r="E451">
            <v>4197</v>
          </cell>
          <cell r="G451" t="str">
            <v>Sykes,David</v>
          </cell>
          <cell r="H451">
            <v>943313</v>
          </cell>
          <cell r="I451" t="str">
            <v>ON</v>
          </cell>
          <cell r="N451">
            <v>1</v>
          </cell>
          <cell r="V451" t="str">
            <v>No</v>
          </cell>
          <cell r="W451">
            <v>0</v>
          </cell>
          <cell r="X451">
            <v>0</v>
          </cell>
          <cell r="Y451">
            <v>0</v>
          </cell>
          <cell r="Z451">
            <v>0</v>
          </cell>
        </row>
        <row r="452">
          <cell r="A452" t="str">
            <v>AM OPERATORS</v>
          </cell>
          <cell r="B452" t="str">
            <v>Tremblay,Paul</v>
          </cell>
          <cell r="C452" t="str">
            <v>Jary,Norm</v>
          </cell>
          <cell r="D452" t="str">
            <v>None</v>
          </cell>
          <cell r="E452">
            <v>4197</v>
          </cell>
          <cell r="G452" t="str">
            <v>Irvine,Tom</v>
          </cell>
          <cell r="H452">
            <v>946421</v>
          </cell>
          <cell r="I452" t="str">
            <v>ON</v>
          </cell>
          <cell r="K452" t="str">
            <v>YES - Ed Waite Note</v>
          </cell>
          <cell r="N452">
            <v>1</v>
          </cell>
          <cell r="P452">
            <v>48</v>
          </cell>
          <cell r="Q452">
            <v>15</v>
          </cell>
          <cell r="R452">
            <v>48</v>
          </cell>
          <cell r="S452">
            <v>0</v>
          </cell>
          <cell r="T452">
            <v>111</v>
          </cell>
          <cell r="U452" t="str">
            <v>Yes</v>
          </cell>
          <cell r="W452">
            <v>1</v>
          </cell>
          <cell r="X452">
            <v>1</v>
          </cell>
          <cell r="Y452">
            <v>1</v>
          </cell>
          <cell r="Z452">
            <v>0</v>
          </cell>
        </row>
        <row r="453">
          <cell r="A453" t="str">
            <v>AM OPERATORS</v>
          </cell>
          <cell r="B453" t="str">
            <v>Tremblay,Paul</v>
          </cell>
          <cell r="C453" t="str">
            <v>Jary,Norm</v>
          </cell>
          <cell r="D453" t="str">
            <v>None</v>
          </cell>
          <cell r="E453">
            <v>4197</v>
          </cell>
          <cell r="G453" t="str">
            <v>Ruttan,Colin</v>
          </cell>
          <cell r="H453">
            <v>964831</v>
          </cell>
          <cell r="I453" t="str">
            <v>ON</v>
          </cell>
          <cell r="N453">
            <v>1</v>
          </cell>
          <cell r="V453" t="str">
            <v>No</v>
          </cell>
          <cell r="W453">
            <v>0</v>
          </cell>
          <cell r="X453">
            <v>0</v>
          </cell>
          <cell r="Y453">
            <v>0</v>
          </cell>
          <cell r="Z453">
            <v>0</v>
          </cell>
        </row>
        <row r="454">
          <cell r="A454" t="str">
            <v>AM OPERATORS</v>
          </cell>
          <cell r="B454" t="str">
            <v>Tremblay,Paul</v>
          </cell>
          <cell r="C454" t="str">
            <v>Jary,Norm</v>
          </cell>
          <cell r="D454" t="str">
            <v>None</v>
          </cell>
          <cell r="E454">
            <v>4197</v>
          </cell>
          <cell r="G454" t="str">
            <v>Maw,Brady M.J.</v>
          </cell>
          <cell r="H454">
            <v>965601</v>
          </cell>
          <cell r="I454" t="str">
            <v>ON</v>
          </cell>
          <cell r="N454">
            <v>1</v>
          </cell>
          <cell r="V454" t="str">
            <v>No</v>
          </cell>
          <cell r="W454">
            <v>0</v>
          </cell>
          <cell r="X454">
            <v>0</v>
          </cell>
          <cell r="Y454">
            <v>0</v>
          </cell>
          <cell r="Z454">
            <v>0</v>
          </cell>
        </row>
        <row r="455">
          <cell r="A455" t="str">
            <v>AM OPERATORS</v>
          </cell>
          <cell r="B455" t="str">
            <v>Tremblay,Paul</v>
          </cell>
          <cell r="C455" t="str">
            <v>Jary,Norm</v>
          </cell>
          <cell r="D455" t="str">
            <v>None</v>
          </cell>
          <cell r="E455">
            <v>4197</v>
          </cell>
          <cell r="G455" t="str">
            <v>Kelly,Tom</v>
          </cell>
          <cell r="H455">
            <v>969906</v>
          </cell>
          <cell r="I455" t="str">
            <v>ON</v>
          </cell>
          <cell r="N455">
            <v>1</v>
          </cell>
          <cell r="V455" t="str">
            <v>No</v>
          </cell>
          <cell r="W455">
            <v>0</v>
          </cell>
          <cell r="X455">
            <v>0</v>
          </cell>
          <cell r="Y455">
            <v>0</v>
          </cell>
          <cell r="Z455">
            <v>0</v>
          </cell>
        </row>
        <row r="456">
          <cell r="A456" t="str">
            <v>AM OPERATORS</v>
          </cell>
          <cell r="B456" t="str">
            <v>Tremblay,Paul</v>
          </cell>
          <cell r="C456" t="str">
            <v>Jary,Norm</v>
          </cell>
          <cell r="D456" t="str">
            <v>None</v>
          </cell>
          <cell r="E456">
            <v>4197</v>
          </cell>
          <cell r="G456" t="str">
            <v>Hoyle,Larry</v>
          </cell>
          <cell r="H456">
            <v>969983</v>
          </cell>
          <cell r="I456" t="str">
            <v>ON</v>
          </cell>
          <cell r="N456">
            <v>1</v>
          </cell>
          <cell r="V456" t="str">
            <v>No</v>
          </cell>
          <cell r="W456">
            <v>0</v>
          </cell>
          <cell r="X456">
            <v>0</v>
          </cell>
          <cell r="Y456">
            <v>0</v>
          </cell>
          <cell r="Z456">
            <v>0</v>
          </cell>
        </row>
        <row r="457">
          <cell r="A457" t="str">
            <v>AM OPERATORS</v>
          </cell>
          <cell r="B457" t="str">
            <v>Tremblay,Paul</v>
          </cell>
          <cell r="C457" t="str">
            <v>Jary,Norm</v>
          </cell>
          <cell r="D457" t="str">
            <v>None</v>
          </cell>
          <cell r="E457">
            <v>4197</v>
          </cell>
          <cell r="G457" t="str">
            <v>Meilleur,Paul</v>
          </cell>
          <cell r="H457">
            <v>970004</v>
          </cell>
          <cell r="I457" t="str">
            <v>ON</v>
          </cell>
          <cell r="N457">
            <v>1</v>
          </cell>
          <cell r="V457" t="str">
            <v>No</v>
          </cell>
          <cell r="W457">
            <v>0</v>
          </cell>
          <cell r="X457">
            <v>0</v>
          </cell>
          <cell r="Y457">
            <v>0</v>
          </cell>
          <cell r="Z457">
            <v>0</v>
          </cell>
        </row>
        <row r="458">
          <cell r="A458" t="str">
            <v>AM OPERATORS</v>
          </cell>
          <cell r="B458" t="str">
            <v>Tremblay,Paul</v>
          </cell>
          <cell r="C458" t="str">
            <v>Jary,Norm</v>
          </cell>
          <cell r="D458" t="str">
            <v>None</v>
          </cell>
          <cell r="E458">
            <v>4197</v>
          </cell>
          <cell r="G458" t="str">
            <v>Griese,Alan</v>
          </cell>
          <cell r="H458">
            <v>970011</v>
          </cell>
          <cell r="I458" t="str">
            <v>ON</v>
          </cell>
          <cell r="N458">
            <v>1</v>
          </cell>
          <cell r="V458" t="str">
            <v>No</v>
          </cell>
          <cell r="W458">
            <v>0</v>
          </cell>
          <cell r="X458">
            <v>0</v>
          </cell>
          <cell r="Y458">
            <v>0</v>
          </cell>
          <cell r="Z458">
            <v>0</v>
          </cell>
        </row>
        <row r="459">
          <cell r="A459" t="str">
            <v>AM OPERATORS</v>
          </cell>
          <cell r="B459" t="str">
            <v>Tremblay,Paul</v>
          </cell>
          <cell r="C459" t="str">
            <v>Jary,Norm</v>
          </cell>
          <cell r="D459" t="str">
            <v>None</v>
          </cell>
          <cell r="E459">
            <v>4197</v>
          </cell>
          <cell r="G459" t="str">
            <v>Jeffs,Scott</v>
          </cell>
          <cell r="H459">
            <v>970963</v>
          </cell>
          <cell r="I459" t="str">
            <v>ON</v>
          </cell>
          <cell r="N459">
            <v>1</v>
          </cell>
          <cell r="V459" t="str">
            <v>No</v>
          </cell>
          <cell r="W459">
            <v>0</v>
          </cell>
          <cell r="X459">
            <v>0</v>
          </cell>
          <cell r="Y459">
            <v>0</v>
          </cell>
          <cell r="Z459">
            <v>0</v>
          </cell>
        </row>
        <row r="460">
          <cell r="A460" t="str">
            <v>AM OPERATORS</v>
          </cell>
          <cell r="B460" t="str">
            <v>Tremblay,Paul</v>
          </cell>
          <cell r="C460" t="str">
            <v>Jary,Norm</v>
          </cell>
          <cell r="D460" t="str">
            <v>None</v>
          </cell>
          <cell r="E460">
            <v>4197</v>
          </cell>
          <cell r="G460" t="str">
            <v>Thompson,Brent</v>
          </cell>
          <cell r="H460">
            <v>970984</v>
          </cell>
          <cell r="I460" t="str">
            <v>ON</v>
          </cell>
          <cell r="N460">
            <v>1</v>
          </cell>
          <cell r="V460" t="str">
            <v>No</v>
          </cell>
          <cell r="W460">
            <v>0</v>
          </cell>
          <cell r="X460">
            <v>0</v>
          </cell>
          <cell r="Y460">
            <v>0</v>
          </cell>
          <cell r="Z460">
            <v>0</v>
          </cell>
        </row>
        <row r="461">
          <cell r="A461" t="str">
            <v>AM OPERATORS</v>
          </cell>
          <cell r="B461" t="str">
            <v>Tremblay,Paul</v>
          </cell>
          <cell r="C461" t="str">
            <v>Jary,Norm</v>
          </cell>
          <cell r="D461" t="str">
            <v>None</v>
          </cell>
          <cell r="E461">
            <v>4197</v>
          </cell>
          <cell r="G461" t="str">
            <v>Hebert,Linda</v>
          </cell>
          <cell r="H461">
            <v>971026</v>
          </cell>
          <cell r="I461" t="str">
            <v>ON</v>
          </cell>
          <cell r="N461">
            <v>1</v>
          </cell>
          <cell r="V461" t="str">
            <v>No</v>
          </cell>
          <cell r="W461">
            <v>0</v>
          </cell>
          <cell r="X461">
            <v>0</v>
          </cell>
          <cell r="Y461">
            <v>0</v>
          </cell>
          <cell r="Z461">
            <v>0</v>
          </cell>
        </row>
        <row r="462">
          <cell r="A462" t="str">
            <v>AM OPERATORS</v>
          </cell>
          <cell r="B462" t="str">
            <v>Tremblay,Paul</v>
          </cell>
          <cell r="C462" t="str">
            <v>Jary,Norm</v>
          </cell>
          <cell r="D462" t="str">
            <v>None</v>
          </cell>
          <cell r="E462">
            <v>4197</v>
          </cell>
          <cell r="G462" t="str">
            <v>Brook,Tony</v>
          </cell>
          <cell r="H462">
            <v>973434</v>
          </cell>
          <cell r="I462" t="str">
            <v>ON</v>
          </cell>
          <cell r="N462">
            <v>1</v>
          </cell>
          <cell r="V462" t="str">
            <v>No</v>
          </cell>
          <cell r="W462">
            <v>0</v>
          </cell>
          <cell r="X462">
            <v>0</v>
          </cell>
          <cell r="Y462">
            <v>0</v>
          </cell>
          <cell r="Z462">
            <v>0</v>
          </cell>
        </row>
        <row r="463">
          <cell r="A463" t="str">
            <v>AM OPERATORS</v>
          </cell>
          <cell r="B463" t="str">
            <v>Tremblay,Paul</v>
          </cell>
          <cell r="C463" t="str">
            <v>Jary,Norm</v>
          </cell>
          <cell r="D463" t="str">
            <v>None</v>
          </cell>
          <cell r="E463">
            <v>4197</v>
          </cell>
          <cell r="G463" t="str">
            <v>MacDermid,John</v>
          </cell>
          <cell r="H463">
            <v>973462</v>
          </cell>
          <cell r="I463" t="str">
            <v>ON</v>
          </cell>
          <cell r="N463">
            <v>1</v>
          </cell>
          <cell r="V463" t="str">
            <v>No</v>
          </cell>
          <cell r="W463">
            <v>0</v>
          </cell>
          <cell r="X463">
            <v>0</v>
          </cell>
          <cell r="Y463">
            <v>0</v>
          </cell>
          <cell r="Z463">
            <v>0</v>
          </cell>
        </row>
        <row r="464">
          <cell r="A464" t="str">
            <v>AM OPERATORS</v>
          </cell>
          <cell r="B464" t="str">
            <v>Tremblay,Paul</v>
          </cell>
          <cell r="C464" t="str">
            <v>Rhodes,Rick</v>
          </cell>
          <cell r="D464" t="str">
            <v>None</v>
          </cell>
          <cell r="E464">
            <v>4502</v>
          </cell>
          <cell r="G464" t="str">
            <v>Trebilcock,Terry</v>
          </cell>
          <cell r="H464">
            <v>193795</v>
          </cell>
          <cell r="I464" t="str">
            <v>OP&amp;CS</v>
          </cell>
          <cell r="J464" t="str">
            <v>Y</v>
          </cell>
          <cell r="K464" t="str">
            <v>YES</v>
          </cell>
          <cell r="P464">
            <v>0</v>
          </cell>
          <cell r="Q464">
            <v>0</v>
          </cell>
          <cell r="R464">
            <v>105</v>
          </cell>
          <cell r="S464">
            <v>105</v>
          </cell>
          <cell r="T464">
            <v>210</v>
          </cell>
          <cell r="U464" t="str">
            <v>Yes</v>
          </cell>
          <cell r="W464">
            <v>0</v>
          </cell>
          <cell r="X464">
            <v>0</v>
          </cell>
          <cell r="Y464">
            <v>1</v>
          </cell>
          <cell r="Z464">
            <v>1</v>
          </cell>
        </row>
        <row r="465">
          <cell r="A465" t="str">
            <v>AM OPERATORS</v>
          </cell>
          <cell r="B465" t="str">
            <v>Tremblay,Paul</v>
          </cell>
          <cell r="C465" t="str">
            <v>Smockum,Stephen</v>
          </cell>
          <cell r="D465" t="str">
            <v>None</v>
          </cell>
          <cell r="E465">
            <v>4502</v>
          </cell>
          <cell r="G465" t="str">
            <v>Carpenter,John</v>
          </cell>
          <cell r="H465">
            <v>160146</v>
          </cell>
          <cell r="I465" t="str">
            <v>OP&amp;CS</v>
          </cell>
          <cell r="J465" t="str">
            <v>Y</v>
          </cell>
          <cell r="K465" t="str">
            <v>YES</v>
          </cell>
          <cell r="P465">
            <v>40</v>
          </cell>
          <cell r="Q465">
            <v>40</v>
          </cell>
          <cell r="R465">
            <v>40</v>
          </cell>
          <cell r="S465">
            <v>40</v>
          </cell>
          <cell r="T465">
            <v>160</v>
          </cell>
          <cell r="U465" t="str">
            <v>Yes</v>
          </cell>
          <cell r="W465">
            <v>1</v>
          </cell>
          <cell r="X465">
            <v>1</v>
          </cell>
          <cell r="Y465">
            <v>1</v>
          </cell>
          <cell r="Z465">
            <v>1</v>
          </cell>
        </row>
        <row r="466">
          <cell r="A466" t="str">
            <v>AM OPERATORS</v>
          </cell>
          <cell r="B466" t="str">
            <v>Tremblay,Paul</v>
          </cell>
          <cell r="C466" t="str">
            <v>Smockum,Stephen</v>
          </cell>
          <cell r="D466" t="str">
            <v>None</v>
          </cell>
          <cell r="E466">
            <v>4502</v>
          </cell>
          <cell r="G466" t="str">
            <v>Watson,C K</v>
          </cell>
          <cell r="H466">
            <v>163632</v>
          </cell>
          <cell r="I466" t="str">
            <v>OP&amp;CS</v>
          </cell>
          <cell r="J466" t="str">
            <v>Y</v>
          </cell>
          <cell r="K466" t="str">
            <v>YES</v>
          </cell>
          <cell r="P466">
            <v>35</v>
          </cell>
          <cell r="Q466">
            <v>35</v>
          </cell>
          <cell r="R466">
            <v>35</v>
          </cell>
          <cell r="S466">
            <v>35</v>
          </cell>
          <cell r="T466">
            <v>140</v>
          </cell>
          <cell r="U466" t="str">
            <v>Yes</v>
          </cell>
          <cell r="W466">
            <v>1</v>
          </cell>
          <cell r="X466">
            <v>1</v>
          </cell>
          <cell r="Y466">
            <v>1</v>
          </cell>
          <cell r="Z466">
            <v>1</v>
          </cell>
        </row>
        <row r="467">
          <cell r="A467" t="str">
            <v>AM OPERATORS</v>
          </cell>
          <cell r="B467" t="str">
            <v>Tremblay,Paul</v>
          </cell>
          <cell r="C467" t="str">
            <v>Smockum,Stephen</v>
          </cell>
          <cell r="D467" t="str">
            <v>None</v>
          </cell>
          <cell r="E467">
            <v>4502</v>
          </cell>
          <cell r="G467" t="str">
            <v>Clayton,Shelley</v>
          </cell>
          <cell r="H467">
            <v>177315</v>
          </cell>
          <cell r="I467" t="str">
            <v>OP&amp;CS</v>
          </cell>
          <cell r="J467" t="str">
            <v>Y</v>
          </cell>
          <cell r="K467" t="str">
            <v>YES</v>
          </cell>
          <cell r="P467">
            <v>35</v>
          </cell>
          <cell r="Q467">
            <v>35</v>
          </cell>
          <cell r="R467">
            <v>21</v>
          </cell>
          <cell r="S467">
            <v>35</v>
          </cell>
          <cell r="T467">
            <v>126</v>
          </cell>
          <cell r="U467" t="str">
            <v>Yes</v>
          </cell>
          <cell r="W467">
            <v>1</v>
          </cell>
          <cell r="X467">
            <v>1</v>
          </cell>
          <cell r="Y467">
            <v>1</v>
          </cell>
          <cell r="Z467">
            <v>1</v>
          </cell>
        </row>
        <row r="468">
          <cell r="A468" t="str">
            <v>AM OPERATORS</v>
          </cell>
          <cell r="B468" t="str">
            <v>Tremblay,Paul</v>
          </cell>
          <cell r="C468" t="str">
            <v>Smockum,Stephen</v>
          </cell>
          <cell r="D468" t="str">
            <v>None</v>
          </cell>
          <cell r="E468">
            <v>4502</v>
          </cell>
          <cell r="G468" t="str">
            <v>Bryan,Carol</v>
          </cell>
          <cell r="H468">
            <v>178083</v>
          </cell>
          <cell r="I468" t="str">
            <v>OP&amp;CS</v>
          </cell>
          <cell r="J468" t="str">
            <v>Y</v>
          </cell>
          <cell r="K468" t="str">
            <v>YES</v>
          </cell>
          <cell r="P468">
            <v>35</v>
          </cell>
          <cell r="Q468">
            <v>35</v>
          </cell>
          <cell r="R468">
            <v>35</v>
          </cell>
          <cell r="S468">
            <v>35</v>
          </cell>
          <cell r="T468">
            <v>140</v>
          </cell>
          <cell r="U468" t="str">
            <v>Yes</v>
          </cell>
          <cell r="W468">
            <v>1</v>
          </cell>
          <cell r="X468">
            <v>1</v>
          </cell>
          <cell r="Y468">
            <v>1</v>
          </cell>
          <cell r="Z468">
            <v>1</v>
          </cell>
        </row>
        <row r="469">
          <cell r="A469" t="str">
            <v>AM OPERATORS</v>
          </cell>
          <cell r="B469" t="str">
            <v>Tremblay,Paul</v>
          </cell>
          <cell r="C469" t="str">
            <v>Smockum,Stephen</v>
          </cell>
          <cell r="D469" t="str">
            <v>None</v>
          </cell>
          <cell r="E469">
            <v>4502</v>
          </cell>
          <cell r="G469" t="str">
            <v>Kim,Susan U.</v>
          </cell>
          <cell r="H469">
            <v>180164</v>
          </cell>
          <cell r="I469" t="str">
            <v>OP&amp;CS</v>
          </cell>
          <cell r="J469" t="str">
            <v>Y</v>
          </cell>
          <cell r="K469" t="str">
            <v>YES</v>
          </cell>
          <cell r="P469">
            <v>35</v>
          </cell>
          <cell r="Q469">
            <v>35</v>
          </cell>
          <cell r="R469">
            <v>35</v>
          </cell>
          <cell r="S469">
            <v>35</v>
          </cell>
          <cell r="T469">
            <v>140</v>
          </cell>
          <cell r="U469" t="str">
            <v>Yes</v>
          </cell>
          <cell r="W469">
            <v>1</v>
          </cell>
          <cell r="X469">
            <v>1</v>
          </cell>
          <cell r="Y469">
            <v>1</v>
          </cell>
          <cell r="Z469">
            <v>1</v>
          </cell>
        </row>
        <row r="470">
          <cell r="A470" t="str">
            <v>AM OPERATORS</v>
          </cell>
          <cell r="B470" t="str">
            <v>Tremblay,Paul</v>
          </cell>
          <cell r="C470" t="str">
            <v>Smockum,Stephen</v>
          </cell>
          <cell r="D470" t="str">
            <v>None</v>
          </cell>
          <cell r="E470">
            <v>4502</v>
          </cell>
          <cell r="G470" t="str">
            <v>Atkinson,Meghan</v>
          </cell>
          <cell r="H470">
            <v>180245</v>
          </cell>
          <cell r="I470" t="str">
            <v>OP&amp;CS</v>
          </cell>
          <cell r="J470" t="str">
            <v>Y</v>
          </cell>
          <cell r="K470" t="str">
            <v>YES</v>
          </cell>
          <cell r="P470">
            <v>35</v>
          </cell>
          <cell r="Q470">
            <v>28</v>
          </cell>
          <cell r="R470">
            <v>35</v>
          </cell>
          <cell r="S470">
            <v>35</v>
          </cell>
          <cell r="T470">
            <v>133</v>
          </cell>
          <cell r="U470" t="str">
            <v>Yes</v>
          </cell>
          <cell r="W470">
            <v>1</v>
          </cell>
          <cell r="X470">
            <v>1</v>
          </cell>
          <cell r="Y470">
            <v>1</v>
          </cell>
          <cell r="Z470">
            <v>1</v>
          </cell>
        </row>
        <row r="471">
          <cell r="A471" t="str">
            <v>AM OPERATORS</v>
          </cell>
          <cell r="B471" t="str">
            <v>Tremblay,Paul</v>
          </cell>
          <cell r="C471" t="str">
            <v>Smockum,Stephen</v>
          </cell>
          <cell r="D471" t="str">
            <v>None</v>
          </cell>
          <cell r="E471">
            <v>4502</v>
          </cell>
          <cell r="G471" t="str">
            <v>Hamilton,Mark</v>
          </cell>
          <cell r="H471">
            <v>180325</v>
          </cell>
          <cell r="I471" t="str">
            <v>OP&amp;CS</v>
          </cell>
          <cell r="J471" t="str">
            <v>Y</v>
          </cell>
          <cell r="K471" t="str">
            <v>YES</v>
          </cell>
          <cell r="P471">
            <v>35</v>
          </cell>
          <cell r="Q471">
            <v>41</v>
          </cell>
          <cell r="R471">
            <v>35</v>
          </cell>
          <cell r="S471">
            <v>31</v>
          </cell>
          <cell r="T471">
            <v>142</v>
          </cell>
          <cell r="U471" t="str">
            <v>Yes</v>
          </cell>
          <cell r="W471">
            <v>1</v>
          </cell>
          <cell r="X471">
            <v>1</v>
          </cell>
          <cell r="Y471">
            <v>1</v>
          </cell>
          <cell r="Z471">
            <v>1</v>
          </cell>
        </row>
        <row r="472">
          <cell r="A472" t="str">
            <v>AM OPERATORS</v>
          </cell>
          <cell r="B472" t="str">
            <v>Tremblay,Paul</v>
          </cell>
          <cell r="C472" t="str">
            <v>Smockum,Stephen</v>
          </cell>
          <cell r="D472" t="str">
            <v>None</v>
          </cell>
          <cell r="E472">
            <v>4502</v>
          </cell>
          <cell r="G472" t="str">
            <v>Jones,Candace Mae</v>
          </cell>
          <cell r="H472">
            <v>181670</v>
          </cell>
          <cell r="I472" t="str">
            <v>OP&amp;CS</v>
          </cell>
          <cell r="J472" t="str">
            <v>Y</v>
          </cell>
          <cell r="K472" t="str">
            <v>YES</v>
          </cell>
          <cell r="P472">
            <v>37</v>
          </cell>
          <cell r="Q472">
            <v>43.5</v>
          </cell>
          <cell r="R472">
            <v>36.5</v>
          </cell>
          <cell r="S472">
            <v>33.5</v>
          </cell>
          <cell r="T472">
            <v>150.5</v>
          </cell>
          <cell r="U472" t="str">
            <v>Yes</v>
          </cell>
          <cell r="W472">
            <v>1</v>
          </cell>
          <cell r="X472">
            <v>1</v>
          </cell>
          <cell r="Y472">
            <v>1</v>
          </cell>
          <cell r="Z472">
            <v>1</v>
          </cell>
        </row>
        <row r="473">
          <cell r="A473" t="str">
            <v>AM OPERATORS</v>
          </cell>
          <cell r="B473" t="str">
            <v>Tremblay,Paul</v>
          </cell>
          <cell r="C473" t="str">
            <v>Smockum,Stephen</v>
          </cell>
          <cell r="D473" t="str">
            <v>None</v>
          </cell>
          <cell r="E473">
            <v>4502</v>
          </cell>
          <cell r="G473" t="str">
            <v>Hill,Emily R.</v>
          </cell>
          <cell r="H473">
            <v>182116</v>
          </cell>
          <cell r="I473" t="str">
            <v>OP&amp;CS</v>
          </cell>
          <cell r="J473" t="str">
            <v>Y</v>
          </cell>
          <cell r="K473" t="str">
            <v>YES</v>
          </cell>
          <cell r="V473" t="str">
            <v>No</v>
          </cell>
          <cell r="W473">
            <v>0</v>
          </cell>
          <cell r="X473">
            <v>0</v>
          </cell>
          <cell r="Y473">
            <v>0</v>
          </cell>
          <cell r="Z473">
            <v>0</v>
          </cell>
        </row>
        <row r="474">
          <cell r="A474" t="str">
            <v>AM OPERATORS</v>
          </cell>
          <cell r="B474" t="str">
            <v>Tremblay,Paul</v>
          </cell>
          <cell r="C474" t="str">
            <v>Smockum,Stephen</v>
          </cell>
          <cell r="D474" t="str">
            <v>None</v>
          </cell>
          <cell r="E474">
            <v>4502</v>
          </cell>
          <cell r="G474" t="str">
            <v>Hosick,Howard O.</v>
          </cell>
          <cell r="H474">
            <v>182178</v>
          </cell>
          <cell r="I474" t="str">
            <v>ON</v>
          </cell>
          <cell r="N474">
            <v>1</v>
          </cell>
          <cell r="V474" t="str">
            <v>No</v>
          </cell>
          <cell r="W474">
            <v>0</v>
          </cell>
          <cell r="X474">
            <v>0</v>
          </cell>
          <cell r="Y474">
            <v>0</v>
          </cell>
          <cell r="Z474">
            <v>0</v>
          </cell>
        </row>
        <row r="475">
          <cell r="A475" t="str">
            <v>AM OPERATORS</v>
          </cell>
          <cell r="B475" t="str">
            <v>Tremblay,Paul</v>
          </cell>
          <cell r="C475" t="str">
            <v>Smockum,Stephen</v>
          </cell>
          <cell r="D475" t="str">
            <v>None</v>
          </cell>
          <cell r="E475">
            <v>4502</v>
          </cell>
          <cell r="G475" t="str">
            <v>Sullivan,Wayne K.</v>
          </cell>
          <cell r="H475">
            <v>182191</v>
          </cell>
          <cell r="P475">
            <v>35</v>
          </cell>
          <cell r="Q475">
            <v>42</v>
          </cell>
          <cell r="R475">
            <v>36</v>
          </cell>
          <cell r="S475">
            <v>35</v>
          </cell>
          <cell r="T475">
            <v>148</v>
          </cell>
          <cell r="U475" t="str">
            <v>Yes</v>
          </cell>
          <cell r="W475">
            <v>1</v>
          </cell>
          <cell r="X475">
            <v>1</v>
          </cell>
          <cell r="Y475">
            <v>1</v>
          </cell>
          <cell r="Z475">
            <v>1</v>
          </cell>
        </row>
        <row r="476">
          <cell r="A476" t="str">
            <v>AM OPERATORS</v>
          </cell>
          <cell r="B476" t="str">
            <v>Tremblay,Paul</v>
          </cell>
          <cell r="C476" t="str">
            <v>Smockum,Stephen</v>
          </cell>
          <cell r="D476" t="str">
            <v>None</v>
          </cell>
          <cell r="E476">
            <v>4502</v>
          </cell>
          <cell r="G476" t="str">
            <v>Williams,Lynn</v>
          </cell>
          <cell r="H476">
            <v>182375</v>
          </cell>
          <cell r="I476" t="str">
            <v>OP&amp;CS</v>
          </cell>
          <cell r="J476" t="str">
            <v>Y</v>
          </cell>
          <cell r="K476" t="str">
            <v>YES</v>
          </cell>
          <cell r="P476">
            <v>35</v>
          </cell>
          <cell r="Q476">
            <v>35</v>
          </cell>
          <cell r="R476">
            <v>42</v>
          </cell>
          <cell r="S476">
            <v>35</v>
          </cell>
          <cell r="T476">
            <v>147</v>
          </cell>
          <cell r="U476" t="str">
            <v>Yes</v>
          </cell>
          <cell r="W476">
            <v>1</v>
          </cell>
          <cell r="X476">
            <v>1</v>
          </cell>
          <cell r="Y476">
            <v>1</v>
          </cell>
          <cell r="Z476">
            <v>1</v>
          </cell>
        </row>
        <row r="477">
          <cell r="A477" t="str">
            <v>AM OPERATORS</v>
          </cell>
          <cell r="B477" t="str">
            <v>Tremblay,Paul</v>
          </cell>
          <cell r="C477" t="str">
            <v>Smockum,Stephen</v>
          </cell>
          <cell r="D477" t="str">
            <v>None</v>
          </cell>
          <cell r="E477">
            <v>4502</v>
          </cell>
          <cell r="G477" t="str">
            <v>Mckendrick,D</v>
          </cell>
          <cell r="H477">
            <v>414813</v>
          </cell>
          <cell r="I477" t="str">
            <v>OP&amp;CS</v>
          </cell>
          <cell r="J477" t="str">
            <v>Y</v>
          </cell>
          <cell r="K477" t="str">
            <v>YES</v>
          </cell>
          <cell r="P477">
            <v>35</v>
          </cell>
          <cell r="Q477">
            <v>35</v>
          </cell>
          <cell r="R477">
            <v>35</v>
          </cell>
          <cell r="S477">
            <v>35</v>
          </cell>
          <cell r="T477">
            <v>140</v>
          </cell>
          <cell r="U477" t="str">
            <v>Yes</v>
          </cell>
          <cell r="W477">
            <v>1</v>
          </cell>
          <cell r="X477">
            <v>1</v>
          </cell>
          <cell r="Y477">
            <v>1</v>
          </cell>
          <cell r="Z477">
            <v>1</v>
          </cell>
        </row>
        <row r="478">
          <cell r="A478" t="str">
            <v>AM OPERATORS</v>
          </cell>
          <cell r="B478" t="str">
            <v>Tremblay,Paul</v>
          </cell>
          <cell r="C478" t="str">
            <v>Smockum,Stephen</v>
          </cell>
          <cell r="D478" t="str">
            <v>None</v>
          </cell>
          <cell r="E478">
            <v>4502</v>
          </cell>
          <cell r="G478" t="str">
            <v>Brown,Terry</v>
          </cell>
          <cell r="H478">
            <v>608090</v>
          </cell>
          <cell r="I478" t="str">
            <v>OP&amp;CS</v>
          </cell>
          <cell r="J478" t="str">
            <v>Y</v>
          </cell>
          <cell r="K478" t="str">
            <v>YES</v>
          </cell>
          <cell r="P478">
            <v>0</v>
          </cell>
          <cell r="Q478">
            <v>42</v>
          </cell>
          <cell r="R478">
            <v>43.5</v>
          </cell>
          <cell r="S478">
            <v>43.2</v>
          </cell>
          <cell r="T478">
            <v>128.69999999999999</v>
          </cell>
          <cell r="U478" t="str">
            <v>Yes</v>
          </cell>
          <cell r="W478">
            <v>0</v>
          </cell>
          <cell r="X478">
            <v>1</v>
          </cell>
          <cell r="Y478">
            <v>1</v>
          </cell>
          <cell r="Z478">
            <v>1</v>
          </cell>
        </row>
        <row r="479">
          <cell r="A479" t="str">
            <v>AM OPERATORS</v>
          </cell>
          <cell r="B479" t="str">
            <v>Tremblay,Paul</v>
          </cell>
          <cell r="C479" t="str">
            <v>Smockum,Stephen</v>
          </cell>
          <cell r="D479" t="str">
            <v>None</v>
          </cell>
          <cell r="E479">
            <v>4502</v>
          </cell>
          <cell r="G479" t="str">
            <v>Tackaberry,Darryl</v>
          </cell>
          <cell r="H479">
            <v>646772</v>
          </cell>
          <cell r="I479" t="str">
            <v>OP&amp;CS</v>
          </cell>
          <cell r="J479" t="str">
            <v>Y</v>
          </cell>
          <cell r="K479" t="str">
            <v>YES</v>
          </cell>
          <cell r="P479">
            <v>35</v>
          </cell>
          <cell r="Q479">
            <v>35</v>
          </cell>
          <cell r="R479">
            <v>35</v>
          </cell>
          <cell r="S479">
            <v>35</v>
          </cell>
          <cell r="T479">
            <v>140</v>
          </cell>
          <cell r="U479" t="str">
            <v>Yes</v>
          </cell>
          <cell r="W479">
            <v>1</v>
          </cell>
          <cell r="X479">
            <v>1</v>
          </cell>
          <cell r="Y479">
            <v>1</v>
          </cell>
          <cell r="Z479">
            <v>1</v>
          </cell>
        </row>
        <row r="480">
          <cell r="A480" t="str">
            <v>AM OPERATORS</v>
          </cell>
          <cell r="B480" t="str">
            <v>Tremblay,Paul</v>
          </cell>
          <cell r="C480" t="str">
            <v>Smockum,Stephen</v>
          </cell>
          <cell r="D480" t="str">
            <v>None</v>
          </cell>
          <cell r="E480">
            <v>4502</v>
          </cell>
          <cell r="G480" t="str">
            <v>Warner,Kathryn</v>
          </cell>
          <cell r="H480">
            <v>715680</v>
          </cell>
          <cell r="I480" t="str">
            <v>OP&amp;CS</v>
          </cell>
          <cell r="J480" t="str">
            <v>Y</v>
          </cell>
          <cell r="K480" t="str">
            <v>YES</v>
          </cell>
          <cell r="P480">
            <v>35</v>
          </cell>
          <cell r="Q480">
            <v>35</v>
          </cell>
          <cell r="R480">
            <v>0</v>
          </cell>
          <cell r="S480">
            <v>0</v>
          </cell>
          <cell r="T480">
            <v>70</v>
          </cell>
          <cell r="U480" t="str">
            <v>Yes</v>
          </cell>
          <cell r="W480">
            <v>1</v>
          </cell>
          <cell r="X480">
            <v>1</v>
          </cell>
          <cell r="Y480">
            <v>0</v>
          </cell>
          <cell r="Z480">
            <v>0</v>
          </cell>
        </row>
        <row r="481">
          <cell r="A481" t="str">
            <v>AM OPERATORS</v>
          </cell>
          <cell r="B481" t="str">
            <v>Tremblay,Paul</v>
          </cell>
          <cell r="C481" t="str">
            <v>Smockum,Stephen</v>
          </cell>
          <cell r="D481" t="str">
            <v>None</v>
          </cell>
          <cell r="E481">
            <v>4502</v>
          </cell>
          <cell r="G481" t="str">
            <v>Briggs,Natalie</v>
          </cell>
          <cell r="H481">
            <v>823956</v>
          </cell>
          <cell r="I481" t="str">
            <v>OP&amp;CS</v>
          </cell>
          <cell r="J481" t="str">
            <v>Y</v>
          </cell>
          <cell r="K481" t="str">
            <v>YES</v>
          </cell>
          <cell r="P481">
            <v>35</v>
          </cell>
          <cell r="Q481">
            <v>35</v>
          </cell>
          <cell r="R481">
            <v>35</v>
          </cell>
          <cell r="S481">
            <v>35</v>
          </cell>
          <cell r="T481">
            <v>140</v>
          </cell>
          <cell r="U481" t="str">
            <v>Yes</v>
          </cell>
          <cell r="W481">
            <v>1</v>
          </cell>
          <cell r="X481">
            <v>1</v>
          </cell>
          <cell r="Y481">
            <v>1</v>
          </cell>
          <cell r="Z481">
            <v>1</v>
          </cell>
        </row>
        <row r="482">
          <cell r="A482" t="str">
            <v>AM OPERATORS</v>
          </cell>
          <cell r="B482" t="str">
            <v>Tremblay,Paul</v>
          </cell>
          <cell r="C482" t="str">
            <v>Smockum,Stephen</v>
          </cell>
          <cell r="D482" t="str">
            <v>None</v>
          </cell>
          <cell r="E482">
            <v>4502</v>
          </cell>
          <cell r="G482" t="str">
            <v>Rhodes,Rick</v>
          </cell>
          <cell r="H482">
            <v>867741</v>
          </cell>
          <cell r="I482" t="str">
            <v>OP&amp;CS</v>
          </cell>
          <cell r="J482" t="str">
            <v>Y</v>
          </cell>
          <cell r="K482" t="str">
            <v>YES</v>
          </cell>
          <cell r="V482" t="str">
            <v>No</v>
          </cell>
          <cell r="W482">
            <v>0</v>
          </cell>
          <cell r="X482">
            <v>0</v>
          </cell>
          <cell r="Y482">
            <v>0</v>
          </cell>
          <cell r="Z482">
            <v>0</v>
          </cell>
        </row>
        <row r="483">
          <cell r="A483" t="str">
            <v>AM OPERATORS</v>
          </cell>
          <cell r="B483" t="str">
            <v>Tremblay,Paul</v>
          </cell>
          <cell r="C483" t="str">
            <v>Smockum,Stephen</v>
          </cell>
          <cell r="D483" t="str">
            <v>None</v>
          </cell>
          <cell r="E483">
            <v>4502</v>
          </cell>
          <cell r="G483" t="str">
            <v>Sauve,Gisele</v>
          </cell>
          <cell r="H483">
            <v>953750</v>
          </cell>
          <cell r="I483" t="str">
            <v>OP&amp;CS</v>
          </cell>
          <cell r="J483" t="str">
            <v>Y</v>
          </cell>
          <cell r="K483" t="str">
            <v>YES</v>
          </cell>
          <cell r="P483">
            <v>40</v>
          </cell>
          <cell r="Q483">
            <v>40</v>
          </cell>
          <cell r="R483">
            <v>40</v>
          </cell>
          <cell r="S483">
            <v>40</v>
          </cell>
          <cell r="T483">
            <v>160</v>
          </cell>
          <cell r="U483" t="str">
            <v>Yes</v>
          </cell>
          <cell r="W483">
            <v>1</v>
          </cell>
          <cell r="X483">
            <v>1</v>
          </cell>
          <cell r="Y483">
            <v>1</v>
          </cell>
          <cell r="Z483">
            <v>1</v>
          </cell>
        </row>
        <row r="484">
          <cell r="A484" t="str">
            <v>AM OPERATORS</v>
          </cell>
          <cell r="B484" t="str">
            <v>Tremblay,Paul</v>
          </cell>
          <cell r="C484" t="str">
            <v>Smockum,Stephen</v>
          </cell>
          <cell r="D484" t="str">
            <v>None</v>
          </cell>
          <cell r="E484">
            <v>4502</v>
          </cell>
          <cell r="G484" t="str">
            <v>Colden,Brad</v>
          </cell>
          <cell r="H484">
            <v>953764</v>
          </cell>
          <cell r="I484" t="str">
            <v>OP&amp;CS</v>
          </cell>
          <cell r="J484" t="str">
            <v>Y</v>
          </cell>
          <cell r="K484" t="str">
            <v>YES</v>
          </cell>
          <cell r="P484">
            <v>32</v>
          </cell>
          <cell r="Q484">
            <v>40</v>
          </cell>
          <cell r="R484">
            <v>40</v>
          </cell>
          <cell r="S484">
            <v>40</v>
          </cell>
          <cell r="T484">
            <v>152</v>
          </cell>
          <cell r="U484" t="str">
            <v>Yes</v>
          </cell>
          <cell r="W484">
            <v>1</v>
          </cell>
          <cell r="X484">
            <v>1</v>
          </cell>
          <cell r="Y484">
            <v>1</v>
          </cell>
          <cell r="Z484">
            <v>1</v>
          </cell>
        </row>
        <row r="485">
          <cell r="A485" t="str">
            <v>AM OPERATORS</v>
          </cell>
          <cell r="B485" t="str">
            <v>Tremblay,Paul</v>
          </cell>
          <cell r="C485" t="str">
            <v>Smockum,Stephen</v>
          </cell>
          <cell r="D485" t="str">
            <v>None</v>
          </cell>
          <cell r="E485">
            <v>4502</v>
          </cell>
          <cell r="G485" t="str">
            <v>Fraser,Sharon</v>
          </cell>
          <cell r="H485">
            <v>971754</v>
          </cell>
          <cell r="I485" t="str">
            <v>OP&amp;CS</v>
          </cell>
          <cell r="J485" t="str">
            <v>Y</v>
          </cell>
          <cell r="K485" t="str">
            <v>YES</v>
          </cell>
          <cell r="P485">
            <v>40</v>
          </cell>
          <cell r="Q485">
            <v>40</v>
          </cell>
          <cell r="R485">
            <v>40</v>
          </cell>
          <cell r="S485">
            <v>0</v>
          </cell>
          <cell r="T485">
            <v>120</v>
          </cell>
          <cell r="U485" t="str">
            <v>Yes</v>
          </cell>
          <cell r="W485">
            <v>1</v>
          </cell>
          <cell r="X485">
            <v>1</v>
          </cell>
          <cell r="Y485">
            <v>1</v>
          </cell>
          <cell r="Z485">
            <v>0</v>
          </cell>
        </row>
        <row r="486">
          <cell r="A486" t="str">
            <v>AM OPERATORS</v>
          </cell>
          <cell r="B486" t="str">
            <v>Tremblay,Paul</v>
          </cell>
          <cell r="C486" t="str">
            <v>Tremblay,Paul</v>
          </cell>
          <cell r="D486" t="str">
            <v>None</v>
          </cell>
          <cell r="E486">
            <v>4502</v>
          </cell>
          <cell r="G486" t="str">
            <v>Steele,Marjorie</v>
          </cell>
          <cell r="H486">
            <v>47095</v>
          </cell>
          <cell r="I486" t="str">
            <v>OP&amp;CS</v>
          </cell>
          <cell r="J486" t="str">
            <v>Y</v>
          </cell>
          <cell r="K486" t="str">
            <v>YES</v>
          </cell>
          <cell r="P486">
            <v>40</v>
          </cell>
          <cell r="Q486">
            <v>40</v>
          </cell>
          <cell r="R486">
            <v>40</v>
          </cell>
          <cell r="S486">
            <v>40</v>
          </cell>
          <cell r="T486">
            <v>160</v>
          </cell>
          <cell r="U486" t="str">
            <v>Yes</v>
          </cell>
          <cell r="W486">
            <v>1</v>
          </cell>
          <cell r="X486">
            <v>1</v>
          </cell>
          <cell r="Y486">
            <v>1</v>
          </cell>
          <cell r="Z486">
            <v>1</v>
          </cell>
        </row>
        <row r="487">
          <cell r="A487" t="str">
            <v>AM OPERATORS</v>
          </cell>
          <cell r="B487" t="str">
            <v>Tremblay,Paul</v>
          </cell>
          <cell r="C487" t="str">
            <v>Tremblay,Paul</v>
          </cell>
          <cell r="D487" t="str">
            <v>None</v>
          </cell>
          <cell r="E487">
            <v>4336</v>
          </cell>
          <cell r="G487" t="str">
            <v>Ferguson,Mike</v>
          </cell>
          <cell r="H487">
            <v>55790</v>
          </cell>
          <cell r="I487" t="str">
            <v>ON</v>
          </cell>
          <cell r="J487" t="str">
            <v>Y</v>
          </cell>
          <cell r="N487">
            <v>1</v>
          </cell>
          <cell r="P487">
            <v>50</v>
          </cell>
          <cell r="Q487">
            <v>42</v>
          </cell>
          <cell r="R487">
            <v>44</v>
          </cell>
          <cell r="S487">
            <v>46</v>
          </cell>
          <cell r="T487">
            <v>182</v>
          </cell>
          <cell r="U487" t="str">
            <v>Yes</v>
          </cell>
          <cell r="W487">
            <v>1</v>
          </cell>
          <cell r="X487">
            <v>1</v>
          </cell>
          <cell r="Y487">
            <v>1</v>
          </cell>
          <cell r="Z487">
            <v>1</v>
          </cell>
        </row>
        <row r="488">
          <cell r="A488" t="str">
            <v>AM OPERATORS</v>
          </cell>
          <cell r="B488" t="str">
            <v>Tremblay,Paul</v>
          </cell>
          <cell r="C488" t="str">
            <v>Tremblay,Paul</v>
          </cell>
          <cell r="D488" t="str">
            <v>None</v>
          </cell>
          <cell r="E488">
            <v>4502</v>
          </cell>
          <cell r="G488" t="str">
            <v>Davila,Helene L.</v>
          </cell>
          <cell r="H488">
            <v>175720</v>
          </cell>
          <cell r="V488" t="str">
            <v>No</v>
          </cell>
          <cell r="W488">
            <v>0</v>
          </cell>
          <cell r="X488">
            <v>0</v>
          </cell>
          <cell r="Y488">
            <v>0</v>
          </cell>
          <cell r="Z488">
            <v>0</v>
          </cell>
        </row>
        <row r="489">
          <cell r="A489" t="str">
            <v>AM OPERATORS</v>
          </cell>
          <cell r="B489" t="str">
            <v>Tremblay,Paul</v>
          </cell>
          <cell r="C489" t="str">
            <v>Tremblay,Paul</v>
          </cell>
          <cell r="D489" t="str">
            <v>None</v>
          </cell>
          <cell r="E489">
            <v>4361</v>
          </cell>
          <cell r="G489" t="str">
            <v>Moir,Julie</v>
          </cell>
          <cell r="H489">
            <v>399686</v>
          </cell>
          <cell r="I489" t="str">
            <v>Director's Office</v>
          </cell>
          <cell r="J489" t="str">
            <v>Y</v>
          </cell>
          <cell r="P489">
            <v>40</v>
          </cell>
          <cell r="Q489">
            <v>40</v>
          </cell>
          <cell r="R489">
            <v>40</v>
          </cell>
          <cell r="S489">
            <v>40</v>
          </cell>
          <cell r="T489">
            <v>160</v>
          </cell>
          <cell r="U489" t="str">
            <v>Yes</v>
          </cell>
          <cell r="W489">
            <v>1</v>
          </cell>
          <cell r="X489">
            <v>1</v>
          </cell>
          <cell r="Y489">
            <v>1</v>
          </cell>
          <cell r="Z489">
            <v>1</v>
          </cell>
        </row>
        <row r="490">
          <cell r="A490" t="str">
            <v>AM OPERATORS</v>
          </cell>
          <cell r="B490" t="str">
            <v>Tremblay,Paul</v>
          </cell>
          <cell r="C490" t="str">
            <v>Tremblay,Paul</v>
          </cell>
          <cell r="D490" t="str">
            <v>None</v>
          </cell>
          <cell r="E490">
            <v>4502</v>
          </cell>
          <cell r="G490" t="str">
            <v>Smockum,Stephen</v>
          </cell>
          <cell r="H490">
            <v>525581</v>
          </cell>
          <cell r="I490" t="str">
            <v>OP&amp;CS</v>
          </cell>
          <cell r="J490" t="str">
            <v>Y</v>
          </cell>
          <cell r="K490" t="str">
            <v>YES</v>
          </cell>
          <cell r="P490">
            <v>40</v>
          </cell>
          <cell r="Q490">
            <v>40</v>
          </cell>
          <cell r="R490">
            <v>40</v>
          </cell>
          <cell r="S490">
            <v>40</v>
          </cell>
          <cell r="T490">
            <v>160</v>
          </cell>
          <cell r="U490" t="str">
            <v>Yes</v>
          </cell>
          <cell r="W490">
            <v>1</v>
          </cell>
          <cell r="X490">
            <v>1</v>
          </cell>
          <cell r="Y490">
            <v>1</v>
          </cell>
          <cell r="Z490">
            <v>1</v>
          </cell>
        </row>
        <row r="491">
          <cell r="A491" t="str">
            <v>AM OPERATORS</v>
          </cell>
          <cell r="B491" t="str">
            <v>Tremblay,Paul</v>
          </cell>
          <cell r="C491" t="str">
            <v>Tremblay,Paul</v>
          </cell>
          <cell r="D491" t="str">
            <v>None</v>
          </cell>
          <cell r="E491">
            <v>4361</v>
          </cell>
          <cell r="G491" t="str">
            <v>Cowan Sahadath,Kathy</v>
          </cell>
          <cell r="H491">
            <v>532406</v>
          </cell>
          <cell r="I491" t="str">
            <v>Director's Office</v>
          </cell>
          <cell r="J491" t="str">
            <v>Y</v>
          </cell>
          <cell r="P491">
            <v>40</v>
          </cell>
          <cell r="Q491">
            <v>40</v>
          </cell>
          <cell r="R491">
            <v>40</v>
          </cell>
          <cell r="S491">
            <v>40</v>
          </cell>
          <cell r="T491">
            <v>160</v>
          </cell>
          <cell r="U491" t="str">
            <v>Yes</v>
          </cell>
          <cell r="W491">
            <v>1</v>
          </cell>
          <cell r="X491">
            <v>1</v>
          </cell>
          <cell r="Y491">
            <v>1</v>
          </cell>
          <cell r="Z491">
            <v>1</v>
          </cell>
        </row>
        <row r="492">
          <cell r="A492" t="str">
            <v>AM OPERATORS</v>
          </cell>
          <cell r="B492" t="str">
            <v>Tremblay,Paul</v>
          </cell>
          <cell r="C492" t="str">
            <v>Tremblay,Paul</v>
          </cell>
          <cell r="D492" t="str">
            <v>None</v>
          </cell>
          <cell r="E492">
            <v>4197</v>
          </cell>
          <cell r="G492" t="str">
            <v>Jary,Norm</v>
          </cell>
          <cell r="H492">
            <v>692566</v>
          </cell>
          <cell r="I492" t="str">
            <v>ON</v>
          </cell>
          <cell r="J492" t="str">
            <v>Y</v>
          </cell>
          <cell r="K492" t="str">
            <v>YES</v>
          </cell>
          <cell r="N492">
            <v>1</v>
          </cell>
          <cell r="P492">
            <v>40</v>
          </cell>
          <cell r="Q492">
            <v>40</v>
          </cell>
          <cell r="R492">
            <v>40</v>
          </cell>
          <cell r="S492">
            <v>0</v>
          </cell>
          <cell r="T492">
            <v>120</v>
          </cell>
          <cell r="U492" t="str">
            <v>Yes</v>
          </cell>
          <cell r="W492">
            <v>1</v>
          </cell>
          <cell r="X492">
            <v>1</v>
          </cell>
          <cell r="Y492">
            <v>1</v>
          </cell>
          <cell r="Z492">
            <v>0</v>
          </cell>
        </row>
        <row r="493">
          <cell r="A493" t="str">
            <v>AM OPERATORS</v>
          </cell>
          <cell r="B493" t="str">
            <v>Tremblay,Paul</v>
          </cell>
          <cell r="C493" t="str">
            <v>Tremblay,Paul</v>
          </cell>
          <cell r="D493" t="str">
            <v>None</v>
          </cell>
          <cell r="E493">
            <v>4387</v>
          </cell>
          <cell r="G493" t="str">
            <v>Boland,Mike.M.D.</v>
          </cell>
          <cell r="H493" t="str">
            <v>o55762</v>
          </cell>
          <cell r="I493" t="str">
            <v>OP</v>
          </cell>
          <cell r="J493" t="str">
            <v>Y</v>
          </cell>
          <cell r="K493" t="str">
            <v>YES</v>
          </cell>
          <cell r="P493">
            <v>40</v>
          </cell>
          <cell r="Q493">
            <v>40</v>
          </cell>
          <cell r="R493">
            <v>40</v>
          </cell>
          <cell r="S493">
            <v>40</v>
          </cell>
          <cell r="T493">
            <v>160</v>
          </cell>
          <cell r="U493" t="str">
            <v>Yes</v>
          </cell>
          <cell r="W493">
            <v>1</v>
          </cell>
          <cell r="X493">
            <v>1</v>
          </cell>
          <cell r="Y493">
            <v>1</v>
          </cell>
          <cell r="Z493">
            <v>1</v>
          </cell>
        </row>
        <row r="494">
          <cell r="A494" t="str">
            <v>AM OPERATORS</v>
          </cell>
          <cell r="B494" t="str">
            <v>Tremblay,Paul</v>
          </cell>
          <cell r="C494" t="str">
            <v>Tremblay,Paul</v>
          </cell>
          <cell r="D494" t="str">
            <v>OPER FACILIT</v>
          </cell>
          <cell r="E494">
            <v>4514</v>
          </cell>
          <cell r="F494" t="str">
            <v>CARLETON George</v>
          </cell>
          <cell r="G494" t="str">
            <v>Bradley,Ian</v>
          </cell>
          <cell r="H494">
            <v>179620</v>
          </cell>
          <cell r="I494" t="str">
            <v>OF</v>
          </cell>
          <cell r="J494" t="str">
            <v>Y</v>
          </cell>
          <cell r="K494" t="str">
            <v>YES</v>
          </cell>
          <cell r="P494">
            <v>40</v>
          </cell>
          <cell r="Q494">
            <v>40</v>
          </cell>
          <cell r="R494">
            <v>40</v>
          </cell>
          <cell r="S494">
            <v>40</v>
          </cell>
          <cell r="T494">
            <v>160</v>
          </cell>
          <cell r="U494" t="str">
            <v>Yes</v>
          </cell>
          <cell r="W494">
            <v>1</v>
          </cell>
          <cell r="X494">
            <v>1</v>
          </cell>
          <cell r="Y494">
            <v>1</v>
          </cell>
          <cell r="Z494">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valid values"/>
      <sheetName val="JOURNAL"/>
    </sheetNames>
    <sheetDataSet>
      <sheetData sheetId="0" refreshError="1"/>
      <sheetData sheetId="1" refreshError="1">
        <row r="2">
          <cell r="AB2" t="str">
            <v>N</v>
          </cell>
        </row>
        <row r="3">
          <cell r="AB3" t="str">
            <v>Y</v>
          </cell>
        </row>
      </sheetData>
      <sheetData sheetId="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row r="9">
          <cell r="B9">
            <v>0.81130000000000002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row r="1">
          <cell r="A1" t="str">
            <v>HYDRO ONE REMOTE COMMUNITIES, INC.</v>
          </cell>
        </row>
      </sheetData>
      <sheetData sheetId="1">
        <row r="2">
          <cell r="X2" t="str">
            <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8F7D-9636-4C55-85F8-F6FEA938215C}">
  <sheetPr>
    <tabColor theme="6"/>
  </sheetPr>
  <dimension ref="B2:S51"/>
  <sheetViews>
    <sheetView view="pageBreakPreview" zoomScale="60" zoomScaleNormal="100" workbookViewId="0">
      <selection activeCell="R32" sqref="R32"/>
    </sheetView>
  </sheetViews>
  <sheetFormatPr defaultColWidth="9.1796875" defaultRowHeight="13" x14ac:dyDescent="0.3"/>
  <cols>
    <col min="1" max="1" width="3.1796875" style="4" customWidth="1"/>
    <col min="2" max="2" width="37.08984375" style="4" customWidth="1"/>
    <col min="3" max="6" width="10.54296875" style="4" customWidth="1"/>
    <col min="7" max="7" width="11.81640625" style="4" customWidth="1"/>
    <col min="8" max="8" width="2.54296875" style="4" customWidth="1"/>
    <col min="9" max="13" width="11.81640625" style="4" customWidth="1"/>
    <col min="14" max="14" width="2.6328125" style="4" customWidth="1"/>
    <col min="15" max="15" width="11.81640625" style="4" customWidth="1"/>
    <col min="16" max="16384" width="9.1796875" style="4"/>
  </cols>
  <sheetData>
    <row r="2" spans="2:15" x14ac:dyDescent="0.3">
      <c r="B2" s="34" t="s">
        <v>0</v>
      </c>
      <c r="C2" s="34"/>
      <c r="D2" s="34"/>
      <c r="E2" s="34"/>
      <c r="F2" s="34"/>
      <c r="G2" s="34"/>
      <c r="H2" s="34"/>
      <c r="I2" s="34"/>
      <c r="J2" s="34"/>
      <c r="K2" s="34"/>
      <c r="L2" s="34"/>
      <c r="M2" s="34"/>
      <c r="N2" s="34"/>
      <c r="O2" s="34"/>
    </row>
    <row r="3" spans="2:15" x14ac:dyDescent="0.3">
      <c r="B3" s="34" t="s">
        <v>50</v>
      </c>
      <c r="C3" s="34"/>
      <c r="D3" s="34"/>
      <c r="E3" s="34"/>
      <c r="F3" s="34"/>
      <c r="G3" s="34"/>
      <c r="H3" s="34"/>
      <c r="I3" s="34"/>
      <c r="J3" s="34"/>
      <c r="K3" s="34"/>
      <c r="L3" s="34"/>
      <c r="M3" s="34"/>
      <c r="N3" s="34"/>
      <c r="O3" s="34"/>
    </row>
    <row r="4" spans="2:15" x14ac:dyDescent="0.3">
      <c r="B4" s="35" t="s">
        <v>1</v>
      </c>
      <c r="C4" s="35"/>
      <c r="D4" s="35"/>
      <c r="E4" s="35"/>
      <c r="F4" s="35"/>
      <c r="G4" s="35"/>
      <c r="H4" s="35"/>
      <c r="I4" s="35"/>
      <c r="J4" s="35"/>
      <c r="K4" s="35"/>
      <c r="L4" s="35"/>
      <c r="M4" s="35"/>
      <c r="N4" s="35"/>
      <c r="O4" s="35"/>
    </row>
    <row r="5" spans="2:15" x14ac:dyDescent="0.3">
      <c r="B5" s="35" t="s">
        <v>2</v>
      </c>
      <c r="C5" s="35"/>
      <c r="D5" s="35"/>
      <c r="E5" s="35"/>
      <c r="F5" s="35"/>
      <c r="G5" s="35"/>
      <c r="H5" s="35"/>
      <c r="I5" s="35"/>
      <c r="J5" s="35"/>
      <c r="K5" s="35"/>
      <c r="L5" s="35"/>
      <c r="M5" s="35"/>
      <c r="N5" s="35"/>
      <c r="O5" s="35"/>
    </row>
    <row r="6" spans="2:15" x14ac:dyDescent="0.3">
      <c r="B6" s="1"/>
      <c r="C6" s="1"/>
      <c r="D6" s="1"/>
      <c r="E6" s="1"/>
      <c r="F6" s="1"/>
      <c r="G6" s="1"/>
      <c r="I6" s="1"/>
      <c r="J6" s="1"/>
      <c r="K6" s="1"/>
      <c r="L6" s="1"/>
      <c r="M6" s="1"/>
      <c r="N6" s="22"/>
      <c r="O6" s="1"/>
    </row>
    <row r="7" spans="2:15" x14ac:dyDescent="0.3">
      <c r="B7" s="2"/>
      <c r="C7" s="36" t="s">
        <v>3</v>
      </c>
      <c r="D7" s="36"/>
      <c r="E7" s="36"/>
      <c r="F7" s="36"/>
      <c r="G7" s="36"/>
      <c r="I7" s="36" t="s">
        <v>4</v>
      </c>
      <c r="J7" s="36"/>
      <c r="K7" s="36"/>
      <c r="L7" s="36"/>
      <c r="M7" s="36"/>
      <c r="N7" s="22"/>
      <c r="O7" s="3" t="s">
        <v>5</v>
      </c>
    </row>
    <row r="8" spans="2:15" ht="39" x14ac:dyDescent="0.3">
      <c r="C8" s="3">
        <v>2018</v>
      </c>
      <c r="D8" s="3">
        <f>C8+1</f>
        <v>2019</v>
      </c>
      <c r="E8" s="3">
        <f t="shared" ref="E8:F8" si="0">D8+1</f>
        <v>2020</v>
      </c>
      <c r="F8" s="3">
        <f t="shared" si="0"/>
        <v>2021</v>
      </c>
      <c r="G8" s="3" t="s">
        <v>6</v>
      </c>
      <c r="H8" s="24"/>
      <c r="I8" s="3">
        <v>2018</v>
      </c>
      <c r="J8" s="3">
        <f>I8+1</f>
        <v>2019</v>
      </c>
      <c r="K8" s="3">
        <f t="shared" ref="K8:L8" si="1">J8+1</f>
        <v>2020</v>
      </c>
      <c r="L8" s="3">
        <f t="shared" si="1"/>
        <v>2021</v>
      </c>
      <c r="M8" s="3" t="s">
        <v>6</v>
      </c>
      <c r="N8" s="25"/>
      <c r="O8" s="5" t="s">
        <v>7</v>
      </c>
    </row>
    <row r="9" spans="2:15" x14ac:dyDescent="0.3">
      <c r="H9" s="24"/>
      <c r="N9" s="25"/>
    </row>
    <row r="10" spans="2:15" x14ac:dyDescent="0.3">
      <c r="N10" s="22"/>
    </row>
    <row r="11" spans="2:15" x14ac:dyDescent="0.3">
      <c r="B11" s="6" t="s">
        <v>8</v>
      </c>
      <c r="C11" s="31" t="s">
        <v>18</v>
      </c>
      <c r="D11" s="6"/>
      <c r="E11" s="6"/>
      <c r="F11" s="6"/>
      <c r="I11" s="7">
        <v>1218.4170000000013</v>
      </c>
      <c r="J11" s="7">
        <f>I39</f>
        <v>4541.4170000000013</v>
      </c>
      <c r="K11" s="7">
        <f>J39</f>
        <v>6089.4170000000013</v>
      </c>
      <c r="L11" s="7">
        <f>K39</f>
        <v>5598.4170000000013</v>
      </c>
      <c r="M11" s="7"/>
      <c r="N11" s="7"/>
      <c r="O11" s="7"/>
    </row>
    <row r="12" spans="2:15" x14ac:dyDescent="0.3">
      <c r="B12" s="8"/>
      <c r="C12" s="8"/>
      <c r="D12" s="8"/>
      <c r="E12" s="8"/>
      <c r="F12" s="8"/>
    </row>
    <row r="13" spans="2:15" x14ac:dyDescent="0.3">
      <c r="B13" s="4" t="s">
        <v>9</v>
      </c>
      <c r="C13" s="10">
        <v>-35223</v>
      </c>
      <c r="D13" s="10">
        <v>-35223</v>
      </c>
      <c r="E13" s="10">
        <v>-35223</v>
      </c>
      <c r="F13" s="10">
        <v>-35223</v>
      </c>
      <c r="G13" s="7">
        <f>SUM(C13:F13)</f>
        <v>-140892</v>
      </c>
      <c r="I13" s="10">
        <v>-35223</v>
      </c>
      <c r="J13" s="10">
        <v>-35223</v>
      </c>
      <c r="K13" s="10">
        <v>-35223</v>
      </c>
      <c r="L13" s="10">
        <v>-35223</v>
      </c>
      <c r="M13" s="7">
        <f>SUM(I13:L13)</f>
        <v>-140892</v>
      </c>
      <c r="N13" s="7"/>
      <c r="O13" s="7">
        <f>G13-M13</f>
        <v>0</v>
      </c>
    </row>
    <row r="14" spans="2:15" x14ac:dyDescent="0.3">
      <c r="B14" s="4" t="s">
        <v>10</v>
      </c>
      <c r="C14" s="7">
        <v>0</v>
      </c>
      <c r="D14" s="7">
        <v>0</v>
      </c>
      <c r="E14" s="7">
        <v>0</v>
      </c>
      <c r="F14" s="7">
        <v>0</v>
      </c>
      <c r="G14" s="7">
        <f>SUM(C14:F14)</f>
        <v>0</v>
      </c>
      <c r="I14" s="10">
        <v>2964</v>
      </c>
      <c r="J14" s="10">
        <v>-2964</v>
      </c>
      <c r="K14" s="7">
        <v>0</v>
      </c>
      <c r="L14" s="7">
        <v>0</v>
      </c>
      <c r="M14" s="7">
        <f>SUM(I14:L14)</f>
        <v>0</v>
      </c>
      <c r="N14" s="22"/>
      <c r="O14" s="7">
        <f>G14-M14</f>
        <v>0</v>
      </c>
    </row>
    <row r="15" spans="2:15" x14ac:dyDescent="0.3">
      <c r="B15" s="6" t="s">
        <v>11</v>
      </c>
      <c r="C15" s="9">
        <f>SUM(C13:C14)</f>
        <v>-35223</v>
      </c>
      <c r="D15" s="9">
        <f>SUM(D13:D14)</f>
        <v>-35223</v>
      </c>
      <c r="E15" s="9">
        <f>SUM(E13:E14)</f>
        <v>-35223</v>
      </c>
      <c r="F15" s="9">
        <f>SUM(F13:F14)</f>
        <v>-35223</v>
      </c>
      <c r="G15" s="9">
        <f>SUM(G13:G14)</f>
        <v>-140892</v>
      </c>
      <c r="I15" s="9">
        <f>SUM(I13:I14)</f>
        <v>-32259</v>
      </c>
      <c r="J15" s="9">
        <f>SUM(J13:J14)</f>
        <v>-38187</v>
      </c>
      <c r="K15" s="9">
        <f>SUM(K13:K14)</f>
        <v>-35223</v>
      </c>
      <c r="L15" s="9">
        <f>SUM(L13:L14)</f>
        <v>-35223</v>
      </c>
      <c r="M15" s="9">
        <f>SUM(M13:M14)</f>
        <v>-140892</v>
      </c>
      <c r="N15" s="22"/>
      <c r="O15" s="9">
        <f>SUM(O13:O14)</f>
        <v>0</v>
      </c>
    </row>
    <row r="16" spans="2:15" x14ac:dyDescent="0.3">
      <c r="G16" s="7"/>
      <c r="I16" s="7"/>
      <c r="J16" s="7"/>
      <c r="K16" s="7"/>
      <c r="L16" s="7"/>
      <c r="M16" s="7"/>
      <c r="N16" s="7"/>
      <c r="O16" s="7"/>
    </row>
    <row r="17" spans="2:19" x14ac:dyDescent="0.3">
      <c r="B17" s="6" t="s">
        <v>12</v>
      </c>
      <c r="C17" s="6"/>
      <c r="D17" s="6"/>
      <c r="E17" s="6"/>
      <c r="F17" s="6"/>
    </row>
    <row r="18" spans="2:19" x14ac:dyDescent="0.3">
      <c r="B18" s="4" t="s">
        <v>13</v>
      </c>
      <c r="C18" s="10">
        <v>-17612</v>
      </c>
      <c r="D18" s="10">
        <v>-17612</v>
      </c>
      <c r="E18" s="10">
        <v>-17612</v>
      </c>
      <c r="F18" s="10">
        <v>-17612</v>
      </c>
      <c r="G18" s="7">
        <f t="shared" ref="G18:G19" si="2">SUM(C18:F18)</f>
        <v>-70448</v>
      </c>
      <c r="I18" s="7">
        <v>-18104</v>
      </c>
      <c r="J18" s="7">
        <v>-20876</v>
      </c>
      <c r="K18" s="7">
        <v>-22348</v>
      </c>
      <c r="L18" s="7">
        <v>-22585</v>
      </c>
      <c r="M18" s="7">
        <f t="shared" ref="M18:M19" si="3">SUM(I18:L18)</f>
        <v>-83913</v>
      </c>
      <c r="N18" s="7"/>
      <c r="O18" s="7">
        <f>M18-G18</f>
        <v>-13465</v>
      </c>
    </row>
    <row r="19" spans="2:19" x14ac:dyDescent="0.3">
      <c r="B19" s="4" t="s">
        <v>14</v>
      </c>
      <c r="C19" s="10">
        <v>-999</v>
      </c>
      <c r="D19" s="10">
        <v>-999</v>
      </c>
      <c r="E19" s="10">
        <v>-999</v>
      </c>
      <c r="F19" s="10">
        <v>-999</v>
      </c>
      <c r="G19" s="7">
        <f t="shared" si="2"/>
        <v>-3996</v>
      </c>
      <c r="I19" s="7">
        <v>-1394</v>
      </c>
      <c r="J19" s="7">
        <v>-1240</v>
      </c>
      <c r="K19" s="7">
        <v>-840</v>
      </c>
      <c r="L19" s="7">
        <v>-1330</v>
      </c>
      <c r="M19" s="7">
        <f t="shared" si="3"/>
        <v>-4804</v>
      </c>
      <c r="N19" s="22"/>
      <c r="O19" s="7">
        <f>M19-G19</f>
        <v>-808</v>
      </c>
    </row>
    <row r="20" spans="2:19" x14ac:dyDescent="0.3">
      <c r="B20" s="6" t="s">
        <v>15</v>
      </c>
      <c r="C20" s="9">
        <f t="shared" ref="C20:F20" si="4">SUM(C18:C19)</f>
        <v>-18611</v>
      </c>
      <c r="D20" s="9">
        <f t="shared" si="4"/>
        <v>-18611</v>
      </c>
      <c r="E20" s="9">
        <f t="shared" si="4"/>
        <v>-18611</v>
      </c>
      <c r="F20" s="9">
        <f t="shared" si="4"/>
        <v>-18611</v>
      </c>
      <c r="G20" s="9">
        <f>SUM(G18:G19)</f>
        <v>-74444</v>
      </c>
      <c r="I20" s="9">
        <f t="shared" ref="I20:O20" si="5">SUM(I18:I19)</f>
        <v>-19498</v>
      </c>
      <c r="J20" s="9">
        <f t="shared" si="5"/>
        <v>-22116</v>
      </c>
      <c r="K20" s="9">
        <f t="shared" si="5"/>
        <v>-23188</v>
      </c>
      <c r="L20" s="9">
        <f t="shared" si="5"/>
        <v>-23915</v>
      </c>
      <c r="M20" s="9">
        <f t="shared" si="5"/>
        <v>-88717</v>
      </c>
      <c r="N20" s="22"/>
      <c r="O20" s="9">
        <f t="shared" si="5"/>
        <v>-14273</v>
      </c>
    </row>
    <row r="21" spans="2:19" x14ac:dyDescent="0.3">
      <c r="G21" s="7"/>
      <c r="I21" s="7"/>
      <c r="J21" s="7"/>
      <c r="K21" s="7"/>
      <c r="L21" s="7"/>
      <c r="M21" s="7"/>
      <c r="N21" s="7"/>
      <c r="O21" s="7"/>
    </row>
    <row r="22" spans="2:19" x14ac:dyDescent="0.3">
      <c r="B22" s="6" t="s">
        <v>16</v>
      </c>
      <c r="C22" s="6"/>
      <c r="D22" s="6"/>
      <c r="E22" s="6"/>
      <c r="F22" s="6"/>
      <c r="G22" s="7"/>
      <c r="I22" s="7"/>
      <c r="J22" s="7"/>
      <c r="K22" s="7"/>
      <c r="L22" s="7"/>
      <c r="M22" s="7"/>
      <c r="N22" s="7"/>
      <c r="O22" s="7"/>
    </row>
    <row r="23" spans="2:19" x14ac:dyDescent="0.3">
      <c r="B23" s="4" t="s">
        <v>59</v>
      </c>
      <c r="C23" s="10">
        <f>'H-02-01-07_2018 RRRP'!I23</f>
        <v>687</v>
      </c>
      <c r="D23" s="10">
        <f>C23</f>
        <v>687</v>
      </c>
      <c r="E23" s="10">
        <f t="shared" ref="E23:F24" si="6">D23</f>
        <v>687</v>
      </c>
      <c r="F23" s="10">
        <f t="shared" si="6"/>
        <v>687</v>
      </c>
      <c r="G23" s="7">
        <f t="shared" ref="G23:G34" si="7">SUM(C23:F23)</f>
        <v>2748</v>
      </c>
      <c r="I23" s="10">
        <f>'H-02-01-07_2018 RRRP'!G23</f>
        <v>543</v>
      </c>
      <c r="J23" s="10">
        <f>'H-02-01-07_2019 RRRP'!G23</f>
        <v>427</v>
      </c>
      <c r="K23" s="10">
        <f>'H-02-01-07_2020 RRRP'!G22</f>
        <v>486</v>
      </c>
      <c r="L23" s="10">
        <f>'H-02-01-07_2021 RRRP'!G22</f>
        <v>465</v>
      </c>
      <c r="M23" s="7">
        <f t="shared" ref="M23:M34" si="8">SUM(I23:L23)</f>
        <v>1921</v>
      </c>
      <c r="N23" s="7"/>
      <c r="O23" s="7">
        <f>M23-G23</f>
        <v>-827</v>
      </c>
    </row>
    <row r="24" spans="2:19" x14ac:dyDescent="0.3">
      <c r="B24" s="4" t="s">
        <v>60</v>
      </c>
      <c r="C24" s="12">
        <f>'H-02-01-07_2018 RRRP'!I24</f>
        <v>909</v>
      </c>
      <c r="D24" s="10">
        <f>C24</f>
        <v>909</v>
      </c>
      <c r="E24" s="10">
        <f t="shared" si="6"/>
        <v>909</v>
      </c>
      <c r="F24" s="10">
        <f t="shared" si="6"/>
        <v>909</v>
      </c>
      <c r="G24" s="7">
        <f t="shared" si="7"/>
        <v>3636</v>
      </c>
      <c r="I24" s="10">
        <f>'H-02-01-07_2018 RRRP'!G24</f>
        <v>813</v>
      </c>
      <c r="J24" s="10">
        <f>'H-02-01-07_2019 RRRP'!G24</f>
        <v>945</v>
      </c>
      <c r="K24" s="10">
        <f>'H-02-01-07_2020 RRRP'!G23</f>
        <v>1308</v>
      </c>
      <c r="L24" s="10">
        <f>'H-02-01-07_2021 RRRP'!G23</f>
        <v>997</v>
      </c>
      <c r="M24" s="7">
        <f t="shared" si="8"/>
        <v>4063</v>
      </c>
      <c r="N24" s="7"/>
      <c r="O24" s="7">
        <f t="shared" ref="O24:O34" si="9">M24-G24</f>
        <v>427</v>
      </c>
    </row>
    <row r="25" spans="2:19" x14ac:dyDescent="0.3">
      <c r="B25" s="4" t="s">
        <v>20</v>
      </c>
      <c r="C25" s="10">
        <v>19747</v>
      </c>
      <c r="D25" s="10">
        <v>19747</v>
      </c>
      <c r="E25" s="10">
        <v>19747</v>
      </c>
      <c r="F25" s="10">
        <v>19747</v>
      </c>
      <c r="G25" s="7">
        <f t="shared" si="7"/>
        <v>78988</v>
      </c>
      <c r="I25" s="10">
        <v>18252</v>
      </c>
      <c r="J25" s="10">
        <v>19716</v>
      </c>
      <c r="K25" s="10">
        <v>19392</v>
      </c>
      <c r="L25" s="10">
        <v>19144</v>
      </c>
      <c r="M25" s="7">
        <f t="shared" si="8"/>
        <v>76504</v>
      </c>
      <c r="N25" s="7"/>
      <c r="O25" s="7">
        <f t="shared" si="9"/>
        <v>-2484</v>
      </c>
    </row>
    <row r="26" spans="2:19" x14ac:dyDescent="0.3">
      <c r="B26" s="4" t="s">
        <v>21</v>
      </c>
      <c r="C26" s="10">
        <v>25900</v>
      </c>
      <c r="D26" s="10">
        <v>25900</v>
      </c>
      <c r="E26" s="10">
        <v>25900</v>
      </c>
      <c r="F26" s="10">
        <v>25900</v>
      </c>
      <c r="G26" s="7">
        <f t="shared" si="7"/>
        <v>103600</v>
      </c>
      <c r="I26" s="10">
        <v>29406</v>
      </c>
      <c r="J26" s="10">
        <v>30251</v>
      </c>
      <c r="K26" s="10">
        <v>29166</v>
      </c>
      <c r="L26" s="10">
        <v>34481</v>
      </c>
      <c r="M26" s="7">
        <f t="shared" si="8"/>
        <v>123304</v>
      </c>
      <c r="N26" s="7"/>
      <c r="O26" s="7">
        <f t="shared" si="9"/>
        <v>19704</v>
      </c>
    </row>
    <row r="27" spans="2:19" x14ac:dyDescent="0.3">
      <c r="B27" s="4" t="s">
        <v>22</v>
      </c>
      <c r="C27" s="7">
        <v>0</v>
      </c>
      <c r="D27" s="7">
        <v>0</v>
      </c>
      <c r="E27" s="7">
        <v>0</v>
      </c>
      <c r="F27" s="7">
        <v>0</v>
      </c>
      <c r="G27" s="7">
        <f t="shared" si="7"/>
        <v>0</v>
      </c>
      <c r="I27" s="10">
        <v>14</v>
      </c>
      <c r="J27" s="10">
        <v>1463</v>
      </c>
      <c r="K27" s="10">
        <v>1779</v>
      </c>
      <c r="L27" s="10">
        <v>1584</v>
      </c>
      <c r="M27" s="7">
        <f t="shared" si="8"/>
        <v>4840</v>
      </c>
      <c r="N27" s="7"/>
      <c r="O27" s="7">
        <f t="shared" si="9"/>
        <v>4840</v>
      </c>
    </row>
    <row r="28" spans="2:19" x14ac:dyDescent="0.3">
      <c r="B28" s="4" t="s">
        <v>23</v>
      </c>
      <c r="C28" s="10">
        <v>42</v>
      </c>
      <c r="D28" s="10">
        <v>42</v>
      </c>
      <c r="E28" s="10">
        <v>42</v>
      </c>
      <c r="F28" s="10">
        <v>42</v>
      </c>
      <c r="G28" s="7">
        <f t="shared" si="7"/>
        <v>168</v>
      </c>
      <c r="I28" s="10">
        <v>18</v>
      </c>
      <c r="J28" s="10">
        <v>21</v>
      </c>
      <c r="K28" s="10">
        <v>17</v>
      </c>
      <c r="L28" s="10">
        <v>20</v>
      </c>
      <c r="M28" s="7">
        <f t="shared" si="8"/>
        <v>76</v>
      </c>
      <c r="N28" s="7"/>
      <c r="O28" s="7">
        <f t="shared" si="9"/>
        <v>-92</v>
      </c>
      <c r="Q28" s="7"/>
      <c r="S28" s="7"/>
    </row>
    <row r="29" spans="2:19" x14ac:dyDescent="0.3">
      <c r="B29" s="4" t="s">
        <v>24</v>
      </c>
      <c r="C29" s="10">
        <v>31</v>
      </c>
      <c r="D29" s="10">
        <v>31</v>
      </c>
      <c r="E29" s="10">
        <v>31</v>
      </c>
      <c r="F29" s="10">
        <v>31</v>
      </c>
      <c r="G29" s="7">
        <f t="shared" si="7"/>
        <v>124</v>
      </c>
      <c r="I29" s="10">
        <v>26</v>
      </c>
      <c r="J29" s="10">
        <v>45</v>
      </c>
      <c r="K29" s="10">
        <v>22</v>
      </c>
      <c r="L29" s="10">
        <v>26</v>
      </c>
      <c r="M29" s="7">
        <f t="shared" si="8"/>
        <v>119</v>
      </c>
      <c r="N29" s="7"/>
      <c r="O29" s="7">
        <f t="shared" si="9"/>
        <v>-5</v>
      </c>
      <c r="Q29" s="7"/>
      <c r="S29" s="7"/>
    </row>
    <row r="30" spans="2:19" x14ac:dyDescent="0.3">
      <c r="B30" s="4" t="s">
        <v>25</v>
      </c>
      <c r="C30" s="10">
        <v>3503</v>
      </c>
      <c r="D30" s="10">
        <v>3503</v>
      </c>
      <c r="E30" s="10">
        <v>3503</v>
      </c>
      <c r="F30" s="10">
        <v>3503</v>
      </c>
      <c r="G30" s="7">
        <f t="shared" si="7"/>
        <v>14012</v>
      </c>
      <c r="I30" s="10">
        <v>3275</v>
      </c>
      <c r="J30" s="10">
        <v>3312</v>
      </c>
      <c r="K30" s="10">
        <v>3070</v>
      </c>
      <c r="L30" s="10">
        <v>3355</v>
      </c>
      <c r="M30" s="7">
        <f t="shared" si="8"/>
        <v>13012</v>
      </c>
      <c r="N30" s="7"/>
      <c r="O30" s="7">
        <f t="shared" si="9"/>
        <v>-1000</v>
      </c>
      <c r="Q30" s="7"/>
      <c r="S30" s="7"/>
    </row>
    <row r="31" spans="2:19" x14ac:dyDescent="0.3">
      <c r="B31" s="4" t="s">
        <v>26</v>
      </c>
      <c r="C31" s="10">
        <v>1032</v>
      </c>
      <c r="D31" s="10">
        <v>1032</v>
      </c>
      <c r="E31" s="10">
        <v>1032</v>
      </c>
      <c r="F31" s="10">
        <v>1032</v>
      </c>
      <c r="G31" s="7">
        <f t="shared" si="7"/>
        <v>4128</v>
      </c>
      <c r="I31" s="10">
        <v>942</v>
      </c>
      <c r="J31" s="10">
        <v>3851</v>
      </c>
      <c r="K31" s="10">
        <v>870</v>
      </c>
      <c r="L31" s="10">
        <v>1435</v>
      </c>
      <c r="M31" s="7">
        <f t="shared" si="8"/>
        <v>7098</v>
      </c>
      <c r="N31" s="7"/>
      <c r="O31" s="7">
        <f t="shared" si="9"/>
        <v>2970</v>
      </c>
    </row>
    <row r="32" spans="2:19" x14ac:dyDescent="0.3">
      <c r="B32" s="4" t="s">
        <v>27</v>
      </c>
      <c r="C32" s="10">
        <v>2052</v>
      </c>
      <c r="D32" s="10">
        <v>2052</v>
      </c>
      <c r="E32" s="10">
        <v>2052</v>
      </c>
      <c r="F32" s="10">
        <v>2052</v>
      </c>
      <c r="G32" s="7">
        <f t="shared" si="7"/>
        <v>8208</v>
      </c>
      <c r="I32" s="10">
        <v>1793</v>
      </c>
      <c r="J32" s="10">
        <v>1822</v>
      </c>
      <c r="K32" s="10">
        <v>1813</v>
      </c>
      <c r="L32" s="10">
        <v>1765</v>
      </c>
      <c r="M32" s="7">
        <f t="shared" si="8"/>
        <v>7193</v>
      </c>
      <c r="N32" s="7"/>
      <c r="O32" s="7">
        <f t="shared" si="9"/>
        <v>-1015</v>
      </c>
    </row>
    <row r="33" spans="2:15" x14ac:dyDescent="0.3">
      <c r="B33" s="4" t="s">
        <v>28</v>
      </c>
      <c r="C33" s="7">
        <v>0</v>
      </c>
      <c r="D33" s="7">
        <v>0</v>
      </c>
      <c r="E33" s="7">
        <v>0</v>
      </c>
      <c r="F33" s="7">
        <v>0</v>
      </c>
      <c r="G33" s="7">
        <f t="shared" si="7"/>
        <v>0</v>
      </c>
      <c r="I33" s="7">
        <v>0</v>
      </c>
      <c r="J33" s="7">
        <v>0</v>
      </c>
      <c r="K33" s="7">
        <v>0</v>
      </c>
      <c r="L33" s="7">
        <v>0</v>
      </c>
      <c r="M33" s="7">
        <f t="shared" si="8"/>
        <v>0</v>
      </c>
      <c r="N33" s="7"/>
      <c r="O33" s="7">
        <f t="shared" si="9"/>
        <v>0</v>
      </c>
    </row>
    <row r="34" spans="2:15" x14ac:dyDescent="0.3">
      <c r="B34" s="4" t="s">
        <v>29</v>
      </c>
      <c r="C34" s="10">
        <v>-69</v>
      </c>
      <c r="D34" s="10">
        <v>-69</v>
      </c>
      <c r="E34" s="10">
        <v>-69</v>
      </c>
      <c r="F34" s="10">
        <v>-69</v>
      </c>
      <c r="G34" s="7">
        <f t="shared" si="7"/>
        <v>-276</v>
      </c>
      <c r="I34" s="10">
        <v>-2</v>
      </c>
      <c r="J34" s="10">
        <v>-2</v>
      </c>
      <c r="K34" s="10">
        <v>-3</v>
      </c>
      <c r="L34" s="7">
        <v>0</v>
      </c>
      <c r="M34" s="7">
        <f t="shared" si="8"/>
        <v>-7</v>
      </c>
      <c r="N34" s="22"/>
      <c r="O34" s="7">
        <f t="shared" si="9"/>
        <v>269</v>
      </c>
    </row>
    <row r="35" spans="2:15" x14ac:dyDescent="0.3">
      <c r="B35" s="6" t="s">
        <v>30</v>
      </c>
      <c r="C35" s="9">
        <f>SUM(C23:C34)</f>
        <v>53834</v>
      </c>
      <c r="D35" s="9">
        <f>SUM(D23:D34)</f>
        <v>53834</v>
      </c>
      <c r="E35" s="9">
        <f>SUM(E23:E34)</f>
        <v>53834</v>
      </c>
      <c r="F35" s="9">
        <f>SUM(F23:F34)</f>
        <v>53834</v>
      </c>
      <c r="G35" s="9">
        <f>SUM(G23:G34)</f>
        <v>215336</v>
      </c>
      <c r="I35" s="9">
        <f t="shared" ref="I35:O35" si="10">SUM(I23:I34)</f>
        <v>55080</v>
      </c>
      <c r="J35" s="9">
        <f t="shared" si="10"/>
        <v>61851</v>
      </c>
      <c r="K35" s="9">
        <f t="shared" si="10"/>
        <v>57920</v>
      </c>
      <c r="L35" s="9">
        <f t="shared" si="10"/>
        <v>63272</v>
      </c>
      <c r="M35" s="9">
        <f t="shared" si="10"/>
        <v>238123</v>
      </c>
      <c r="N35" s="22"/>
      <c r="O35" s="9">
        <f t="shared" si="10"/>
        <v>22787</v>
      </c>
    </row>
    <row r="36" spans="2:15" x14ac:dyDescent="0.3">
      <c r="C36" s="7"/>
      <c r="D36" s="7"/>
      <c r="E36" s="7"/>
      <c r="F36" s="7"/>
      <c r="G36" s="7"/>
      <c r="I36" s="7"/>
      <c r="J36" s="7"/>
      <c r="K36" s="7"/>
      <c r="L36" s="7"/>
      <c r="M36" s="7"/>
      <c r="N36" s="22"/>
      <c r="O36" s="7"/>
    </row>
    <row r="37" spans="2:15" x14ac:dyDescent="0.3">
      <c r="B37" s="6" t="s">
        <v>31</v>
      </c>
      <c r="C37" s="7">
        <f>C15+C20+C35</f>
        <v>0</v>
      </c>
      <c r="D37" s="7">
        <f>D15+D20+D35</f>
        <v>0</v>
      </c>
      <c r="E37" s="7">
        <f>E15+E20+E35</f>
        <v>0</v>
      </c>
      <c r="F37" s="7">
        <f>F15+F20+F35</f>
        <v>0</v>
      </c>
      <c r="G37" s="7">
        <f>G15+G20+G35</f>
        <v>0</v>
      </c>
      <c r="I37" s="7">
        <f t="shared" ref="I37:O37" si="11">I15+I20+I35</f>
        <v>3323</v>
      </c>
      <c r="J37" s="7">
        <f t="shared" si="11"/>
        <v>1548</v>
      </c>
      <c r="K37" s="7">
        <f t="shared" si="11"/>
        <v>-491</v>
      </c>
      <c r="L37" s="7">
        <f t="shared" si="11"/>
        <v>4134</v>
      </c>
      <c r="M37" s="7">
        <f t="shared" si="11"/>
        <v>8514</v>
      </c>
      <c r="N37" s="7"/>
      <c r="O37" s="7">
        <f t="shared" si="11"/>
        <v>8514</v>
      </c>
    </row>
    <row r="38" spans="2:15" x14ac:dyDescent="0.3">
      <c r="C38" s="7"/>
      <c r="D38" s="7"/>
      <c r="E38" s="7"/>
      <c r="F38" s="7"/>
      <c r="G38" s="7"/>
      <c r="I38" s="7"/>
      <c r="J38" s="7"/>
      <c r="K38" s="7"/>
      <c r="L38" s="7"/>
      <c r="M38" s="7"/>
      <c r="N38" s="7"/>
      <c r="O38" s="7"/>
    </row>
    <row r="39" spans="2:15" ht="13.5" thickBot="1" x14ac:dyDescent="0.35">
      <c r="B39" s="6" t="s">
        <v>32</v>
      </c>
      <c r="C39" s="11">
        <f>C15+C20+C35</f>
        <v>0</v>
      </c>
      <c r="D39" s="11">
        <f>D11+D15+D20+D35</f>
        <v>0</v>
      </c>
      <c r="E39" s="11">
        <f>E11+E15+E20+E35</f>
        <v>0</v>
      </c>
      <c r="F39" s="11">
        <f>F11+F15+F20+F35</f>
        <v>0</v>
      </c>
      <c r="I39" s="11">
        <f>I11+I15+I20+I35</f>
        <v>4541.4170000000013</v>
      </c>
      <c r="J39" s="11">
        <f>J11+J15+J20+J35</f>
        <v>6089.4170000000013</v>
      </c>
      <c r="K39" s="11">
        <f>K11+K15+K20+K35</f>
        <v>5598.4170000000013</v>
      </c>
      <c r="L39" s="11">
        <f>L11+L15+L20+L35</f>
        <v>9732.4170000000013</v>
      </c>
      <c r="M39" s="23"/>
      <c r="N39" s="23"/>
      <c r="O39" s="23"/>
    </row>
    <row r="42" spans="2:15" ht="47" customHeight="1" x14ac:dyDescent="0.35">
      <c r="B42" s="32" t="s">
        <v>58</v>
      </c>
      <c r="C42" s="33"/>
      <c r="D42" s="33"/>
      <c r="E42" s="33"/>
      <c r="F42" s="33"/>
      <c r="G42" s="33"/>
      <c r="H42" s="33"/>
      <c r="I42" s="33"/>
      <c r="J42" s="33"/>
      <c r="K42" s="33"/>
      <c r="L42" s="33"/>
      <c r="M42" s="33"/>
      <c r="N42" s="33"/>
      <c r="O42" s="33"/>
    </row>
    <row r="43" spans="2:15" x14ac:dyDescent="0.3">
      <c r="B43" s="4" t="s">
        <v>53</v>
      </c>
    </row>
    <row r="44" spans="2:15" x14ac:dyDescent="0.3">
      <c r="B44" s="6"/>
      <c r="C44" s="6"/>
      <c r="D44" s="6"/>
      <c r="E44" s="6"/>
      <c r="F44" s="6"/>
    </row>
    <row r="45" spans="2:15" x14ac:dyDescent="0.3">
      <c r="B45" s="6"/>
      <c r="C45" s="6"/>
      <c r="D45" s="6"/>
      <c r="E45" s="6"/>
      <c r="F45" s="6"/>
    </row>
    <row r="46" spans="2:15" x14ac:dyDescent="0.3">
      <c r="B46" s="6"/>
      <c r="C46" s="6"/>
      <c r="D46" s="6"/>
      <c r="E46" s="6"/>
      <c r="F46" s="6"/>
      <c r="I46" s="13"/>
    </row>
    <row r="47" spans="2:15" x14ac:dyDescent="0.3">
      <c r="I47" s="7"/>
    </row>
    <row r="48" spans="2:15" x14ac:dyDescent="0.3">
      <c r="I48" s="7"/>
    </row>
    <row r="49" spans="2:11" x14ac:dyDescent="0.3">
      <c r="I49" s="7"/>
    </row>
    <row r="50" spans="2:11" x14ac:dyDescent="0.3">
      <c r="I50" s="7"/>
      <c r="K50" s="7"/>
    </row>
    <row r="51" spans="2:11" x14ac:dyDescent="0.3">
      <c r="B51" s="6"/>
      <c r="C51" s="6"/>
      <c r="D51" s="6"/>
      <c r="E51" s="6"/>
      <c r="F51" s="6"/>
    </row>
  </sheetData>
  <mergeCells count="7">
    <mergeCell ref="B42:O42"/>
    <mergeCell ref="B2:O2"/>
    <mergeCell ref="B3:O3"/>
    <mergeCell ref="B4:O4"/>
    <mergeCell ref="B5:O5"/>
    <mergeCell ref="C7:G7"/>
    <mergeCell ref="I7:M7"/>
  </mergeCells>
  <printOptions horizontalCentered="1"/>
  <pageMargins left="0.7" right="0.7" top="0.75" bottom="0"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9BE4-CDE9-4293-8BCB-CF816FC37DC9}">
  <sheetPr>
    <tabColor theme="6"/>
  </sheetPr>
  <dimension ref="B2:L44"/>
  <sheetViews>
    <sheetView view="pageBreakPreview" zoomScale="60" zoomScaleNormal="100" workbookViewId="0">
      <selection activeCell="B3" sqref="B3:J3"/>
    </sheetView>
  </sheetViews>
  <sheetFormatPr defaultColWidth="9.1796875" defaultRowHeight="13" x14ac:dyDescent="0.3"/>
  <cols>
    <col min="1" max="1" width="3.1796875" style="18" customWidth="1"/>
    <col min="2" max="5" width="9.1796875" style="18"/>
    <col min="6" max="6" width="12.81640625" style="18" customWidth="1"/>
    <col min="7" max="7" width="11.81640625" style="18" customWidth="1"/>
    <col min="8" max="8" width="10.90625" style="18" customWidth="1"/>
    <col min="9" max="10" width="11.81640625" style="18" customWidth="1"/>
    <col min="11" max="11" width="9.1796875" style="18"/>
    <col min="12" max="12" width="27.1796875" style="18" bestFit="1" customWidth="1"/>
    <col min="13" max="16384" width="9.1796875" style="18"/>
  </cols>
  <sheetData>
    <row r="2" spans="2:10" x14ac:dyDescent="0.3">
      <c r="B2" s="34" t="s">
        <v>0</v>
      </c>
      <c r="C2" s="34"/>
      <c r="D2" s="34"/>
      <c r="E2" s="34"/>
      <c r="F2" s="34"/>
      <c r="G2" s="34"/>
      <c r="H2" s="34"/>
      <c r="I2" s="34"/>
      <c r="J2" s="34"/>
    </row>
    <row r="3" spans="2:10" ht="29.4" customHeight="1" x14ac:dyDescent="0.3">
      <c r="B3" s="39" t="s">
        <v>54</v>
      </c>
      <c r="C3" s="39"/>
      <c r="D3" s="39"/>
      <c r="E3" s="39"/>
      <c r="F3" s="39"/>
      <c r="G3" s="39"/>
      <c r="H3" s="39"/>
      <c r="I3" s="39"/>
      <c r="J3" s="39"/>
    </row>
    <row r="4" spans="2:10" x14ac:dyDescent="0.3">
      <c r="B4" s="35" t="s">
        <v>42</v>
      </c>
      <c r="C4" s="35"/>
      <c r="D4" s="35"/>
      <c r="E4" s="35"/>
      <c r="F4" s="35"/>
      <c r="G4" s="35"/>
      <c r="H4" s="35"/>
      <c r="I4" s="35"/>
      <c r="J4" s="35"/>
    </row>
    <row r="5" spans="2:10" x14ac:dyDescent="0.3">
      <c r="B5" s="35" t="s">
        <v>2</v>
      </c>
      <c r="C5" s="35"/>
      <c r="D5" s="35"/>
      <c r="E5" s="35"/>
      <c r="F5" s="35"/>
      <c r="G5" s="35"/>
      <c r="H5" s="35"/>
      <c r="I5" s="35"/>
      <c r="J5" s="35"/>
    </row>
    <row r="6" spans="2:10" x14ac:dyDescent="0.3">
      <c r="B6" s="2"/>
      <c r="C6" s="2"/>
      <c r="D6" s="2"/>
      <c r="E6" s="4"/>
      <c r="F6" s="4"/>
      <c r="G6" s="4"/>
      <c r="H6" s="4"/>
    </row>
    <row r="7" spans="2:10" ht="24.75" customHeight="1" x14ac:dyDescent="0.3">
      <c r="B7" s="4"/>
      <c r="C7" s="4"/>
      <c r="D7" s="4"/>
      <c r="E7" s="4"/>
      <c r="F7" s="4"/>
      <c r="G7" s="40" t="s">
        <v>34</v>
      </c>
      <c r="H7" s="40"/>
      <c r="I7" s="3" t="s">
        <v>3</v>
      </c>
      <c r="J7" s="3" t="s">
        <v>5</v>
      </c>
    </row>
    <row r="8" spans="2:10" x14ac:dyDescent="0.3">
      <c r="B8" s="4"/>
      <c r="C8" s="4"/>
      <c r="D8" s="4"/>
      <c r="E8" s="4"/>
      <c r="F8" s="4"/>
      <c r="G8" s="14"/>
      <c r="H8" s="4"/>
    </row>
    <row r="9" spans="2:10" x14ac:dyDescent="0.3">
      <c r="B9" s="4"/>
      <c r="C9" s="4"/>
      <c r="D9" s="4"/>
      <c r="E9" s="4"/>
      <c r="F9" s="4"/>
      <c r="G9" s="4"/>
      <c r="H9" s="4"/>
    </row>
    <row r="10" spans="2:10" ht="13.5" thickBot="1" x14ac:dyDescent="0.35">
      <c r="B10" s="6" t="s">
        <v>8</v>
      </c>
      <c r="C10" s="4"/>
      <c r="D10" s="4"/>
      <c r="E10" s="4"/>
      <c r="F10" s="15">
        <v>43101</v>
      </c>
      <c r="G10" s="16"/>
      <c r="H10" s="19">
        <v>1218.4170000000013</v>
      </c>
      <c r="I10" s="6" t="s">
        <v>18</v>
      </c>
      <c r="J10" s="7"/>
    </row>
    <row r="11" spans="2:10" x14ac:dyDescent="0.3">
      <c r="B11" s="8"/>
      <c r="C11" s="4"/>
      <c r="D11" s="4"/>
      <c r="E11" s="4"/>
      <c r="F11" s="4"/>
      <c r="G11" s="4"/>
      <c r="H11" s="4"/>
    </row>
    <row r="12" spans="2:10" x14ac:dyDescent="0.3">
      <c r="B12" s="4" t="s">
        <v>9</v>
      </c>
      <c r="C12" s="4"/>
      <c r="D12" s="4"/>
      <c r="E12" s="4"/>
      <c r="F12" s="4"/>
      <c r="G12" s="7">
        <f>I12</f>
        <v>-35223</v>
      </c>
      <c r="H12" s="7"/>
      <c r="I12" s="7">
        <v>-35223</v>
      </c>
      <c r="J12" s="7"/>
    </row>
    <row r="13" spans="2:10" x14ac:dyDescent="0.3">
      <c r="B13" s="4" t="s">
        <v>10</v>
      </c>
      <c r="C13" s="4"/>
      <c r="D13" s="4"/>
      <c r="E13" s="4"/>
      <c r="F13" s="6" t="s">
        <v>41</v>
      </c>
      <c r="G13" s="7">
        <v>2964</v>
      </c>
      <c r="H13" s="7"/>
      <c r="I13" s="7">
        <v>0</v>
      </c>
      <c r="J13" s="7"/>
    </row>
    <row r="14" spans="2:10" x14ac:dyDescent="0.3">
      <c r="B14" s="4" t="s">
        <v>35</v>
      </c>
      <c r="C14" s="4"/>
      <c r="D14" s="4"/>
      <c r="E14" s="4"/>
      <c r="F14" s="4"/>
      <c r="G14" s="7">
        <f>-H10*0</f>
        <v>0</v>
      </c>
      <c r="H14" s="7"/>
      <c r="I14" s="7">
        <v>0</v>
      </c>
      <c r="J14" s="7"/>
    </row>
    <row r="15" spans="2:10" x14ac:dyDescent="0.3">
      <c r="B15" s="6" t="s">
        <v>11</v>
      </c>
      <c r="C15" s="4"/>
      <c r="D15" s="4"/>
      <c r="E15" s="4"/>
      <c r="F15" s="4"/>
      <c r="G15" s="9">
        <f>SUM(G12:G14)</f>
        <v>-32259</v>
      </c>
      <c r="H15" s="9">
        <f>G15</f>
        <v>-32259</v>
      </c>
      <c r="I15" s="9">
        <f>SUM(I12:I14)</f>
        <v>-35223</v>
      </c>
      <c r="J15" s="7"/>
    </row>
    <row r="16" spans="2:10" x14ac:dyDescent="0.3">
      <c r="B16" s="4"/>
      <c r="C16" s="4"/>
      <c r="D16" s="4"/>
      <c r="E16" s="4"/>
      <c r="F16" s="4"/>
      <c r="G16" s="7"/>
      <c r="H16" s="7"/>
      <c r="I16" s="7"/>
      <c r="J16" s="7"/>
    </row>
    <row r="17" spans="2:10" x14ac:dyDescent="0.3">
      <c r="B17" s="6" t="s">
        <v>12</v>
      </c>
      <c r="C17" s="4"/>
      <c r="D17" s="4"/>
      <c r="E17" s="4"/>
      <c r="F17" s="4"/>
      <c r="G17" s="7"/>
      <c r="H17" s="7"/>
    </row>
    <row r="18" spans="2:10" x14ac:dyDescent="0.3">
      <c r="B18" s="4" t="s">
        <v>13</v>
      </c>
      <c r="C18" s="4"/>
      <c r="D18" s="4"/>
      <c r="E18" s="4"/>
      <c r="F18" s="4"/>
      <c r="G18" s="7">
        <v>-18104</v>
      </c>
      <c r="H18" s="7"/>
      <c r="I18" s="7">
        <v>-17612</v>
      </c>
      <c r="J18" s="7">
        <f>I18-G18</f>
        <v>492</v>
      </c>
    </row>
    <row r="19" spans="2:10" x14ac:dyDescent="0.3">
      <c r="B19" s="4" t="s">
        <v>14</v>
      </c>
      <c r="C19" s="4"/>
      <c r="D19" s="4"/>
      <c r="E19" s="4"/>
      <c r="F19" s="4"/>
      <c r="G19" s="7">
        <v>-1394</v>
      </c>
      <c r="H19" s="7"/>
      <c r="I19" s="7">
        <v>-999</v>
      </c>
      <c r="J19" s="7">
        <f>I19-G19</f>
        <v>395</v>
      </c>
    </row>
    <row r="20" spans="2:10" x14ac:dyDescent="0.3">
      <c r="B20" s="6" t="s">
        <v>15</v>
      </c>
      <c r="C20" s="4"/>
      <c r="D20" s="4"/>
      <c r="E20" s="4"/>
      <c r="F20" s="6" t="s">
        <v>36</v>
      </c>
      <c r="G20" s="9">
        <f>SUM(G18:G19)</f>
        <v>-19498</v>
      </c>
      <c r="H20" s="9">
        <f>G20</f>
        <v>-19498</v>
      </c>
      <c r="I20" s="9">
        <f>SUM(I18:I19)</f>
        <v>-18611</v>
      </c>
      <c r="J20" s="9">
        <f>I20-G20</f>
        <v>887</v>
      </c>
    </row>
    <row r="21" spans="2:10" x14ac:dyDescent="0.3">
      <c r="B21" s="4"/>
      <c r="C21" s="4"/>
      <c r="D21" s="4"/>
      <c r="E21" s="4"/>
      <c r="F21" s="4"/>
      <c r="G21" s="7"/>
      <c r="H21" s="7"/>
      <c r="I21" s="7"/>
      <c r="J21" s="7"/>
    </row>
    <row r="22" spans="2:10" x14ac:dyDescent="0.3">
      <c r="B22" s="6" t="s">
        <v>16</v>
      </c>
      <c r="C22" s="4"/>
      <c r="D22" s="4"/>
      <c r="E22" s="4"/>
      <c r="F22" s="4"/>
      <c r="G22" s="7"/>
      <c r="I22" s="7"/>
      <c r="J22" s="7"/>
    </row>
    <row r="23" spans="2:10" x14ac:dyDescent="0.3">
      <c r="B23" s="4" t="s">
        <v>17</v>
      </c>
      <c r="C23" s="4"/>
      <c r="D23" s="4"/>
      <c r="E23" s="4"/>
      <c r="F23" s="26" t="s">
        <v>52</v>
      </c>
      <c r="G23" s="10">
        <v>543</v>
      </c>
      <c r="H23" s="7"/>
      <c r="I23" s="10">
        <v>687</v>
      </c>
      <c r="J23" s="7">
        <f t="shared" ref="J23:J34" si="0">G23-I23</f>
        <v>-144</v>
      </c>
    </row>
    <row r="24" spans="2:10" x14ac:dyDescent="0.3">
      <c r="B24" s="4" t="s">
        <v>19</v>
      </c>
      <c r="C24" s="4"/>
      <c r="D24" s="4"/>
      <c r="E24" s="4"/>
      <c r="F24" s="26" t="s">
        <v>52</v>
      </c>
      <c r="G24" s="10">
        <v>813</v>
      </c>
      <c r="H24" s="7"/>
      <c r="I24" s="12">
        <v>909</v>
      </c>
      <c r="J24" s="7">
        <f t="shared" si="0"/>
        <v>-96</v>
      </c>
    </row>
    <row r="25" spans="2:10" x14ac:dyDescent="0.3">
      <c r="B25" s="4" t="s">
        <v>20</v>
      </c>
      <c r="C25" s="4"/>
      <c r="D25" s="4"/>
      <c r="E25" s="4"/>
      <c r="F25" s="4"/>
      <c r="G25" s="7">
        <v>18252</v>
      </c>
      <c r="H25" s="7"/>
      <c r="I25" s="7">
        <v>19747</v>
      </c>
      <c r="J25" s="7">
        <f t="shared" si="0"/>
        <v>-1495</v>
      </c>
    </row>
    <row r="26" spans="2:10" x14ac:dyDescent="0.3">
      <c r="B26" s="4" t="s">
        <v>21</v>
      </c>
      <c r="C26" s="4"/>
      <c r="D26" s="4"/>
      <c r="E26" s="4"/>
      <c r="F26" s="4"/>
      <c r="G26" s="7">
        <v>29406</v>
      </c>
      <c r="H26" s="7"/>
      <c r="I26" s="7">
        <v>25900</v>
      </c>
      <c r="J26" s="7">
        <f t="shared" si="0"/>
        <v>3506</v>
      </c>
    </row>
    <row r="27" spans="2:10" x14ac:dyDescent="0.3">
      <c r="B27" s="4" t="s">
        <v>22</v>
      </c>
      <c r="C27" s="4"/>
      <c r="D27" s="4"/>
      <c r="E27" s="4"/>
      <c r="F27" s="4"/>
      <c r="G27" s="7">
        <v>14</v>
      </c>
      <c r="H27" s="7"/>
      <c r="I27" s="7">
        <v>0</v>
      </c>
      <c r="J27" s="7">
        <f t="shared" si="0"/>
        <v>14</v>
      </c>
    </row>
    <row r="28" spans="2:10" x14ac:dyDescent="0.3">
      <c r="B28" s="4" t="s">
        <v>23</v>
      </c>
      <c r="C28" s="4"/>
      <c r="D28" s="4"/>
      <c r="E28" s="4"/>
      <c r="F28" s="4"/>
      <c r="G28" s="7">
        <f>'H-02-01-07_RRRP Summary'!I28</f>
        <v>18</v>
      </c>
      <c r="H28" s="7"/>
      <c r="I28" s="7">
        <v>42</v>
      </c>
      <c r="J28" s="7">
        <f t="shared" si="0"/>
        <v>-24</v>
      </c>
    </row>
    <row r="29" spans="2:10" x14ac:dyDescent="0.3">
      <c r="B29" s="4" t="s">
        <v>24</v>
      </c>
      <c r="C29" s="4"/>
      <c r="D29" s="4"/>
      <c r="E29" s="4"/>
      <c r="F29" s="4"/>
      <c r="G29" s="7">
        <f>'H-02-01-07_RRRP Summary'!I29</f>
        <v>26</v>
      </c>
      <c r="H29" s="7"/>
      <c r="I29" s="7">
        <v>31</v>
      </c>
      <c r="J29" s="7">
        <f t="shared" si="0"/>
        <v>-5</v>
      </c>
    </row>
    <row r="30" spans="2:10" x14ac:dyDescent="0.3">
      <c r="B30" s="4" t="s">
        <v>25</v>
      </c>
      <c r="C30" s="4"/>
      <c r="D30" s="4"/>
      <c r="E30" s="4"/>
      <c r="F30" s="4"/>
      <c r="G30" s="7">
        <v>3275</v>
      </c>
      <c r="H30" s="7"/>
      <c r="I30" s="7">
        <v>3503</v>
      </c>
      <c r="J30" s="7">
        <f t="shared" si="0"/>
        <v>-228</v>
      </c>
    </row>
    <row r="31" spans="2:10" x14ac:dyDescent="0.3">
      <c r="B31" s="4" t="s">
        <v>26</v>
      </c>
      <c r="C31" s="4"/>
      <c r="D31" s="4"/>
      <c r="E31" s="4"/>
      <c r="F31" s="4"/>
      <c r="G31" s="7">
        <v>942</v>
      </c>
      <c r="H31" s="7"/>
      <c r="I31" s="7">
        <v>1032</v>
      </c>
      <c r="J31" s="7">
        <f t="shared" si="0"/>
        <v>-90</v>
      </c>
    </row>
    <row r="32" spans="2:10" x14ac:dyDescent="0.3">
      <c r="B32" s="4" t="s">
        <v>27</v>
      </c>
      <c r="C32" s="4"/>
      <c r="D32" s="4"/>
      <c r="E32" s="4"/>
      <c r="F32" s="4" t="s">
        <v>37</v>
      </c>
      <c r="G32" s="7">
        <v>1793</v>
      </c>
      <c r="H32" s="7"/>
      <c r="I32" s="7">
        <v>2052</v>
      </c>
      <c r="J32" s="7">
        <f t="shared" si="0"/>
        <v>-259</v>
      </c>
    </row>
    <row r="33" spans="2:12" x14ac:dyDescent="0.3">
      <c r="B33" s="4" t="s">
        <v>28</v>
      </c>
      <c r="C33" s="4"/>
      <c r="D33" s="4"/>
      <c r="E33" s="4"/>
      <c r="F33" s="4"/>
      <c r="G33" s="7">
        <v>0</v>
      </c>
      <c r="H33" s="7"/>
      <c r="I33" s="7">
        <v>0</v>
      </c>
      <c r="J33" s="7">
        <f t="shared" si="0"/>
        <v>0</v>
      </c>
    </row>
    <row r="34" spans="2:12" x14ac:dyDescent="0.3">
      <c r="B34" s="4" t="s">
        <v>29</v>
      </c>
      <c r="C34" s="4"/>
      <c r="D34" s="4"/>
      <c r="E34" s="4"/>
      <c r="F34" s="4"/>
      <c r="G34" s="7">
        <v>-2</v>
      </c>
      <c r="H34" s="7"/>
      <c r="I34" s="7">
        <v>-69</v>
      </c>
      <c r="J34" s="7">
        <f t="shared" si="0"/>
        <v>67</v>
      </c>
    </row>
    <row r="35" spans="2:12" x14ac:dyDescent="0.3">
      <c r="B35" s="6" t="s">
        <v>30</v>
      </c>
      <c r="C35" s="4"/>
      <c r="D35" s="4"/>
      <c r="E35" s="4"/>
      <c r="F35" s="4"/>
      <c r="G35" s="9">
        <f>SUM(G23:G34)</f>
        <v>55080</v>
      </c>
      <c r="H35" s="9">
        <f>G35</f>
        <v>55080</v>
      </c>
      <c r="I35" s="9">
        <f>SUM(I23:I34)</f>
        <v>53834</v>
      </c>
      <c r="J35" s="9">
        <f>SUM(J23:J34)</f>
        <v>1246</v>
      </c>
    </row>
    <row r="36" spans="2:12" x14ac:dyDescent="0.3">
      <c r="B36" s="4"/>
      <c r="C36" s="4"/>
      <c r="D36" s="4"/>
      <c r="E36" s="4"/>
      <c r="F36" s="4"/>
      <c r="G36" s="7"/>
      <c r="H36" s="7"/>
      <c r="I36" s="7"/>
      <c r="J36" s="7"/>
    </row>
    <row r="37" spans="2:12" x14ac:dyDescent="0.3">
      <c r="B37" s="6" t="s">
        <v>31</v>
      </c>
      <c r="C37" s="4"/>
      <c r="D37" s="4"/>
      <c r="E37" s="4"/>
      <c r="F37" s="4"/>
      <c r="G37" s="7">
        <f>G15+G20+G35</f>
        <v>3323</v>
      </c>
      <c r="H37" s="7"/>
      <c r="I37" s="7"/>
      <c r="J37" s="7"/>
    </row>
    <row r="38" spans="2:12" x14ac:dyDescent="0.3">
      <c r="B38" s="4"/>
      <c r="C38" s="4"/>
      <c r="D38" s="4"/>
      <c r="E38" s="4"/>
      <c r="F38" s="4"/>
      <c r="G38" s="7"/>
      <c r="H38" s="7"/>
      <c r="I38" s="7"/>
      <c r="J38" s="7"/>
    </row>
    <row r="39" spans="2:12" ht="13.5" thickBot="1" x14ac:dyDescent="0.35">
      <c r="B39" s="6" t="s">
        <v>32</v>
      </c>
      <c r="C39" s="6"/>
      <c r="D39" s="6"/>
      <c r="E39" s="6"/>
      <c r="F39" s="15">
        <v>43465</v>
      </c>
      <c r="G39" s="11"/>
      <c r="H39" s="11">
        <f>H10+H15+H20+H35</f>
        <v>4541.4170000000013</v>
      </c>
      <c r="J39" s="7"/>
    </row>
    <row r="40" spans="2:12" x14ac:dyDescent="0.3">
      <c r="B40" s="4"/>
      <c r="C40" s="4"/>
      <c r="D40" s="4"/>
      <c r="E40" s="4"/>
      <c r="F40" s="4"/>
      <c r="H40" s="4"/>
    </row>
    <row r="41" spans="2:12" ht="59.25" customHeight="1" x14ac:dyDescent="0.3">
      <c r="B41" s="38" t="s">
        <v>47</v>
      </c>
      <c r="C41" s="38"/>
      <c r="D41" s="38"/>
      <c r="E41" s="38"/>
      <c r="F41" s="38"/>
      <c r="G41" s="38"/>
      <c r="H41" s="38"/>
      <c r="I41" s="38"/>
      <c r="J41" s="38"/>
    </row>
    <row r="42" spans="2:12" ht="42" customHeight="1" x14ac:dyDescent="0.3">
      <c r="B42" s="38" t="s">
        <v>48</v>
      </c>
      <c r="C42" s="38"/>
      <c r="D42" s="38"/>
      <c r="E42" s="38"/>
      <c r="F42" s="38"/>
      <c r="G42" s="38"/>
      <c r="H42" s="38"/>
      <c r="I42" s="38"/>
      <c r="J42" s="38"/>
    </row>
    <row r="43" spans="2:12" ht="85.25" customHeight="1" x14ac:dyDescent="0.3">
      <c r="B43" s="37" t="s">
        <v>49</v>
      </c>
      <c r="C43" s="37"/>
      <c r="D43" s="37"/>
      <c r="E43" s="37"/>
      <c r="F43" s="37"/>
      <c r="G43" s="37"/>
      <c r="H43" s="37"/>
      <c r="I43" s="37"/>
      <c r="J43" s="37"/>
    </row>
    <row r="44" spans="2:12" x14ac:dyDescent="0.3">
      <c r="B44" s="27" t="s">
        <v>51</v>
      </c>
      <c r="C44" s="28"/>
      <c r="D44" s="28"/>
      <c r="L44" s="29"/>
    </row>
  </sheetData>
  <mergeCells count="8">
    <mergeCell ref="B43:J43"/>
    <mergeCell ref="B42:J42"/>
    <mergeCell ref="B2:J2"/>
    <mergeCell ref="B3:J3"/>
    <mergeCell ref="B4:J4"/>
    <mergeCell ref="B5:J5"/>
    <mergeCell ref="G7:H7"/>
    <mergeCell ref="B41:J41"/>
  </mergeCells>
  <printOptions horizontalCentered="1"/>
  <pageMargins left="0.7" right="0.7" top="0.75" bottom="0.75" header="0.3" footer="0.3"/>
  <pageSetup scale="87" orientation="portrait" r:id="rId1"/>
  <ignoredErrors>
    <ignoredError sqref="H15:H3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C7E2-D5D1-4D66-A315-95CFC3BD600D}">
  <sheetPr>
    <tabColor theme="6"/>
  </sheetPr>
  <dimension ref="B2:N43"/>
  <sheetViews>
    <sheetView view="pageBreakPreview" zoomScale="60" zoomScaleNormal="100" workbookViewId="0">
      <selection activeCell="B3" sqref="B3:J3"/>
    </sheetView>
  </sheetViews>
  <sheetFormatPr defaultColWidth="9.1796875" defaultRowHeight="13" x14ac:dyDescent="0.3"/>
  <cols>
    <col min="1" max="1" width="3.1796875" style="18" customWidth="1"/>
    <col min="2" max="5" width="9.1796875" style="18"/>
    <col min="6" max="6" width="12.81640625" style="18" customWidth="1"/>
    <col min="7" max="7" width="11.81640625" style="18" customWidth="1"/>
    <col min="8" max="8" width="10.36328125" style="18" customWidth="1"/>
    <col min="9" max="10" width="11.81640625" style="18" customWidth="1"/>
    <col min="11" max="16384" width="9.1796875" style="18"/>
  </cols>
  <sheetData>
    <row r="2" spans="2:12" x14ac:dyDescent="0.3">
      <c r="B2" s="34" t="s">
        <v>0</v>
      </c>
      <c r="C2" s="34"/>
      <c r="D2" s="34"/>
      <c r="E2" s="34"/>
      <c r="F2" s="34"/>
      <c r="G2" s="34"/>
      <c r="H2" s="34"/>
      <c r="I2" s="34"/>
      <c r="J2" s="34"/>
    </row>
    <row r="3" spans="2:12" ht="27" customHeight="1" x14ac:dyDescent="0.3">
      <c r="B3" s="39" t="s">
        <v>55</v>
      </c>
      <c r="C3" s="39"/>
      <c r="D3" s="39"/>
      <c r="E3" s="39"/>
      <c r="F3" s="39"/>
      <c r="G3" s="39"/>
      <c r="H3" s="39"/>
      <c r="I3" s="39"/>
      <c r="J3" s="39"/>
    </row>
    <row r="4" spans="2:12" x14ac:dyDescent="0.3">
      <c r="B4" s="35" t="s">
        <v>40</v>
      </c>
      <c r="C4" s="35"/>
      <c r="D4" s="35"/>
      <c r="E4" s="35"/>
      <c r="F4" s="35"/>
      <c r="G4" s="35"/>
      <c r="H4" s="35"/>
      <c r="I4" s="35"/>
      <c r="J4" s="35"/>
    </row>
    <row r="5" spans="2:12" x14ac:dyDescent="0.3">
      <c r="B5" s="35" t="s">
        <v>2</v>
      </c>
      <c r="C5" s="35"/>
      <c r="D5" s="35"/>
      <c r="E5" s="35"/>
      <c r="F5" s="35"/>
      <c r="G5" s="35"/>
      <c r="H5" s="35"/>
      <c r="I5" s="35"/>
      <c r="J5" s="35"/>
    </row>
    <row r="6" spans="2:12" x14ac:dyDescent="0.3">
      <c r="B6" s="2"/>
      <c r="C6" s="2"/>
      <c r="D6" s="2"/>
      <c r="E6" s="4"/>
      <c r="F6" s="4"/>
      <c r="G6" s="4"/>
      <c r="H6" s="4"/>
    </row>
    <row r="7" spans="2:12" ht="24.75" customHeight="1" x14ac:dyDescent="0.3">
      <c r="B7" s="4"/>
      <c r="C7" s="4"/>
      <c r="D7" s="4"/>
      <c r="E7" s="4"/>
      <c r="F7" s="4"/>
      <c r="G7" s="40" t="s">
        <v>34</v>
      </c>
      <c r="H7" s="40"/>
      <c r="I7" s="3" t="s">
        <v>3</v>
      </c>
      <c r="J7" s="3" t="s">
        <v>5</v>
      </c>
    </row>
    <row r="8" spans="2:12" x14ac:dyDescent="0.3">
      <c r="B8" s="4"/>
      <c r="C8" s="4"/>
      <c r="D8" s="4"/>
      <c r="E8" s="4"/>
      <c r="F8" s="4"/>
      <c r="G8" s="14"/>
      <c r="H8" s="4"/>
    </row>
    <row r="9" spans="2:12" x14ac:dyDescent="0.3">
      <c r="B9" s="4"/>
      <c r="C9" s="4"/>
      <c r="D9" s="4"/>
      <c r="E9" s="4"/>
      <c r="F9" s="4"/>
      <c r="G9" s="4"/>
      <c r="H9" s="4"/>
    </row>
    <row r="10" spans="2:12" ht="13.5" thickBot="1" x14ac:dyDescent="0.35">
      <c r="B10" s="6" t="s">
        <v>8</v>
      </c>
      <c r="C10" s="4"/>
      <c r="D10" s="4"/>
      <c r="E10" s="4"/>
      <c r="F10" s="15">
        <v>43466</v>
      </c>
      <c r="G10" s="16"/>
      <c r="H10" s="19">
        <f>'H-02-01-07_2018 RRRP'!H39</f>
        <v>4541.4170000000013</v>
      </c>
    </row>
    <row r="11" spans="2:12" x14ac:dyDescent="0.3">
      <c r="B11" s="8"/>
      <c r="C11" s="4"/>
      <c r="D11" s="4"/>
      <c r="E11" s="4"/>
      <c r="F11" s="4"/>
      <c r="G11" s="4"/>
      <c r="H11" s="4"/>
    </row>
    <row r="12" spans="2:12" x14ac:dyDescent="0.3">
      <c r="B12" s="4" t="s">
        <v>9</v>
      </c>
      <c r="C12" s="4"/>
      <c r="D12" s="4"/>
      <c r="E12" s="4"/>
      <c r="F12" s="4"/>
      <c r="G12" s="7">
        <f>I12</f>
        <v>-35223</v>
      </c>
      <c r="H12" s="7"/>
      <c r="I12" s="7">
        <f>'H-02-01-07_2018 RRRP'!I12</f>
        <v>-35223</v>
      </c>
      <c r="J12" s="7"/>
    </row>
    <row r="13" spans="2:12" x14ac:dyDescent="0.3">
      <c r="B13" s="4" t="s">
        <v>10</v>
      </c>
      <c r="C13" s="4"/>
      <c r="D13" s="4"/>
      <c r="E13" s="4"/>
      <c r="F13" s="6" t="s">
        <v>18</v>
      </c>
      <c r="G13" s="7">
        <f>-'H-02-01-07_2018 RRRP'!G13</f>
        <v>-2964</v>
      </c>
      <c r="H13" s="7"/>
      <c r="I13" s="7">
        <f>'H-02-01-07_2018 RRRP'!I13</f>
        <v>0</v>
      </c>
      <c r="J13" s="7"/>
      <c r="L13" s="4"/>
    </row>
    <row r="14" spans="2:12" x14ac:dyDescent="0.3">
      <c r="B14" s="4" t="s">
        <v>35</v>
      </c>
      <c r="C14" s="4"/>
      <c r="D14" s="4"/>
      <c r="E14" s="4"/>
      <c r="F14" s="4"/>
      <c r="G14" s="7">
        <v>0</v>
      </c>
      <c r="H14" s="7"/>
      <c r="I14" s="7">
        <f>'H-02-01-07_2018 RRRP'!I14</f>
        <v>0</v>
      </c>
      <c r="J14" s="7"/>
    </row>
    <row r="15" spans="2:12" x14ac:dyDescent="0.3">
      <c r="B15" s="6" t="s">
        <v>11</v>
      </c>
      <c r="C15" s="4"/>
      <c r="D15" s="4"/>
      <c r="E15" s="4"/>
      <c r="F15" s="4"/>
      <c r="G15" s="9">
        <f>SUM(G12:G14)</f>
        <v>-38187</v>
      </c>
      <c r="H15" s="9">
        <f>G15</f>
        <v>-38187</v>
      </c>
      <c r="I15" s="9">
        <f>SUM(I12:I14)</f>
        <v>-35223</v>
      </c>
      <c r="J15" s="7"/>
    </row>
    <row r="16" spans="2:12" x14ac:dyDescent="0.3">
      <c r="B16" s="4"/>
      <c r="C16" s="4"/>
      <c r="D16" s="4"/>
      <c r="E16" s="4"/>
      <c r="F16" s="4"/>
      <c r="G16" s="7"/>
      <c r="H16" s="7"/>
      <c r="I16" s="7"/>
      <c r="J16" s="7"/>
    </row>
    <row r="17" spans="2:14" x14ac:dyDescent="0.3">
      <c r="B17" s="6" t="s">
        <v>12</v>
      </c>
      <c r="C17" s="4"/>
      <c r="D17" s="4"/>
      <c r="E17" s="4"/>
      <c r="F17" s="4"/>
      <c r="G17" s="7"/>
      <c r="H17" s="7"/>
    </row>
    <row r="18" spans="2:14" x14ac:dyDescent="0.3">
      <c r="B18" s="4" t="s">
        <v>13</v>
      </c>
      <c r="C18" s="4"/>
      <c r="D18" s="4"/>
      <c r="E18" s="4"/>
      <c r="F18" s="4"/>
      <c r="G18" s="7">
        <v>-20876</v>
      </c>
      <c r="H18" s="7"/>
      <c r="I18" s="7">
        <f>'H-02-01-07_2018 RRRP'!I18</f>
        <v>-17612</v>
      </c>
      <c r="J18" s="7">
        <f>I18-G18</f>
        <v>3264</v>
      </c>
    </row>
    <row r="19" spans="2:14" x14ac:dyDescent="0.3">
      <c r="B19" s="4" t="s">
        <v>14</v>
      </c>
      <c r="C19" s="4"/>
      <c r="D19" s="4"/>
      <c r="E19" s="4"/>
      <c r="F19" s="4"/>
      <c r="G19" s="7">
        <v>-1240</v>
      </c>
      <c r="H19" s="7"/>
      <c r="I19" s="7">
        <f>'H-02-01-07_2018 RRRP'!I19</f>
        <v>-999</v>
      </c>
      <c r="J19" s="7">
        <f>I19-G19</f>
        <v>241</v>
      </c>
    </row>
    <row r="20" spans="2:14" x14ac:dyDescent="0.3">
      <c r="B20" s="6" t="s">
        <v>15</v>
      </c>
      <c r="C20" s="4"/>
      <c r="D20" s="4"/>
      <c r="E20" s="4"/>
      <c r="F20" s="6" t="s">
        <v>41</v>
      </c>
      <c r="G20" s="9">
        <f>SUM(G18:G19)</f>
        <v>-22116</v>
      </c>
      <c r="H20" s="9">
        <f>G20</f>
        <v>-22116</v>
      </c>
      <c r="I20" s="9">
        <f>SUM(I18:I19)</f>
        <v>-18611</v>
      </c>
      <c r="J20" s="9">
        <f>I20-G20</f>
        <v>3505</v>
      </c>
    </row>
    <row r="21" spans="2:14" x14ac:dyDescent="0.3">
      <c r="B21" s="4"/>
      <c r="C21" s="4"/>
      <c r="D21" s="4"/>
      <c r="E21" s="4"/>
      <c r="F21" s="4"/>
      <c r="G21" s="7"/>
      <c r="H21" s="7"/>
      <c r="I21" s="7"/>
      <c r="J21" s="7"/>
    </row>
    <row r="22" spans="2:14" x14ac:dyDescent="0.3">
      <c r="B22" s="6" t="s">
        <v>16</v>
      </c>
      <c r="C22" s="4"/>
      <c r="D22" s="4"/>
      <c r="E22" s="4"/>
      <c r="F22" s="4"/>
      <c r="G22" s="7"/>
      <c r="I22" s="7"/>
      <c r="J22" s="7"/>
    </row>
    <row r="23" spans="2:14" x14ac:dyDescent="0.3">
      <c r="B23" s="4" t="s">
        <v>17</v>
      </c>
      <c r="C23" s="4"/>
      <c r="D23" s="4"/>
      <c r="E23" s="4"/>
      <c r="F23" s="6" t="s">
        <v>36</v>
      </c>
      <c r="G23" s="10">
        <v>427</v>
      </c>
      <c r="H23" s="7"/>
      <c r="I23" s="10">
        <f>'H-02-01-07_2018 RRRP'!I23</f>
        <v>687</v>
      </c>
      <c r="J23" s="7">
        <f t="shared" ref="J23:J34" si="0">I23-G23</f>
        <v>260</v>
      </c>
    </row>
    <row r="24" spans="2:14" x14ac:dyDescent="0.3">
      <c r="B24" s="4" t="s">
        <v>19</v>
      </c>
      <c r="C24" s="4"/>
      <c r="D24" s="4"/>
      <c r="E24" s="4"/>
      <c r="F24" s="6" t="s">
        <v>36</v>
      </c>
      <c r="G24" s="10">
        <v>945</v>
      </c>
      <c r="H24" s="7"/>
      <c r="I24" s="10">
        <f>'H-02-01-07_2018 RRRP'!I24</f>
        <v>909</v>
      </c>
      <c r="J24" s="7">
        <f t="shared" si="0"/>
        <v>-36</v>
      </c>
    </row>
    <row r="25" spans="2:14" x14ac:dyDescent="0.3">
      <c r="B25" s="4" t="s">
        <v>20</v>
      </c>
      <c r="C25" s="4"/>
      <c r="D25" s="4"/>
      <c r="E25" s="4"/>
      <c r="F25" s="4"/>
      <c r="G25" s="7">
        <v>19716</v>
      </c>
      <c r="H25" s="7"/>
      <c r="I25" s="7">
        <f>'H-02-01-07_2018 RRRP'!I25</f>
        <v>19747</v>
      </c>
      <c r="J25" s="7">
        <f t="shared" si="0"/>
        <v>31</v>
      </c>
    </row>
    <row r="26" spans="2:14" x14ac:dyDescent="0.3">
      <c r="B26" s="4" t="s">
        <v>21</v>
      </c>
      <c r="C26" s="4"/>
      <c r="D26" s="4"/>
      <c r="E26" s="4"/>
      <c r="F26" s="4"/>
      <c r="G26" s="7">
        <v>30251</v>
      </c>
      <c r="H26" s="7"/>
      <c r="I26" s="7">
        <f>'H-02-01-07_2018 RRRP'!I26</f>
        <v>25900</v>
      </c>
      <c r="J26" s="7">
        <f t="shared" si="0"/>
        <v>-4351</v>
      </c>
    </row>
    <row r="27" spans="2:14" x14ac:dyDescent="0.3">
      <c r="B27" s="4" t="s">
        <v>22</v>
      </c>
      <c r="C27" s="4"/>
      <c r="D27" s="4"/>
      <c r="E27" s="4"/>
      <c r="F27" s="4"/>
      <c r="G27" s="7">
        <v>1463</v>
      </c>
      <c r="H27" s="7"/>
      <c r="I27" s="7">
        <f>'H-02-01-07_2018 RRRP'!I27</f>
        <v>0</v>
      </c>
      <c r="J27" s="7">
        <f t="shared" si="0"/>
        <v>-1463</v>
      </c>
    </row>
    <row r="28" spans="2:14" x14ac:dyDescent="0.3">
      <c r="B28" s="4" t="s">
        <v>23</v>
      </c>
      <c r="C28" s="4"/>
      <c r="D28" s="4"/>
      <c r="E28" s="4"/>
      <c r="F28" s="4"/>
      <c r="G28" s="7">
        <f>'H-02-01-07_RRRP Summary'!J28</f>
        <v>21</v>
      </c>
      <c r="H28" s="7"/>
      <c r="I28" s="7">
        <f>'H-02-01-07_2018 RRRP'!I28</f>
        <v>42</v>
      </c>
      <c r="J28" s="7">
        <f t="shared" si="0"/>
        <v>21</v>
      </c>
      <c r="L28" s="20"/>
      <c r="N28" s="20"/>
    </row>
    <row r="29" spans="2:14" x14ac:dyDescent="0.3">
      <c r="B29" s="4" t="s">
        <v>24</v>
      </c>
      <c r="C29" s="4"/>
      <c r="D29" s="4"/>
      <c r="E29" s="4"/>
      <c r="F29" s="4"/>
      <c r="G29" s="7">
        <f>'H-02-01-07_RRRP Summary'!J29</f>
        <v>45</v>
      </c>
      <c r="H29" s="7"/>
      <c r="I29" s="7">
        <f>'H-02-01-07_2018 RRRP'!I29</f>
        <v>31</v>
      </c>
      <c r="J29" s="7">
        <f t="shared" si="0"/>
        <v>-14</v>
      </c>
      <c r="L29" s="20"/>
      <c r="N29" s="20"/>
    </row>
    <row r="30" spans="2:14" x14ac:dyDescent="0.3">
      <c r="B30" s="4" t="s">
        <v>25</v>
      </c>
      <c r="C30" s="4"/>
      <c r="D30" s="4"/>
      <c r="E30" s="4"/>
      <c r="F30" s="4"/>
      <c r="G30" s="7">
        <v>3312</v>
      </c>
      <c r="H30" s="7"/>
      <c r="I30" s="7">
        <f>'H-02-01-07_2018 RRRP'!I30</f>
        <v>3503</v>
      </c>
      <c r="J30" s="7">
        <f t="shared" si="0"/>
        <v>191</v>
      </c>
      <c r="L30" s="20"/>
      <c r="N30" s="20"/>
    </row>
    <row r="31" spans="2:14" x14ac:dyDescent="0.3">
      <c r="B31" s="4" t="s">
        <v>26</v>
      </c>
      <c r="C31" s="4"/>
      <c r="D31" s="4"/>
      <c r="E31" s="4"/>
      <c r="F31" s="4"/>
      <c r="G31" s="7">
        <v>3851</v>
      </c>
      <c r="H31" s="7"/>
      <c r="I31" s="7">
        <f>'H-02-01-07_2018 RRRP'!I31</f>
        <v>1032</v>
      </c>
      <c r="J31" s="7">
        <f t="shared" si="0"/>
        <v>-2819</v>
      </c>
    </row>
    <row r="32" spans="2:14" x14ac:dyDescent="0.3">
      <c r="B32" s="4" t="s">
        <v>27</v>
      </c>
      <c r="C32" s="4"/>
      <c r="D32" s="4"/>
      <c r="E32" s="4"/>
      <c r="F32" s="4" t="s">
        <v>37</v>
      </c>
      <c r="G32" s="7">
        <v>1822</v>
      </c>
      <c r="H32" s="7"/>
      <c r="I32" s="7">
        <f>'H-02-01-07_2018 RRRP'!I32</f>
        <v>2052</v>
      </c>
      <c r="J32" s="7">
        <f t="shared" si="0"/>
        <v>230</v>
      </c>
    </row>
    <row r="33" spans="2:13" x14ac:dyDescent="0.3">
      <c r="B33" s="4" t="s">
        <v>28</v>
      </c>
      <c r="C33" s="4"/>
      <c r="D33" s="4"/>
      <c r="E33" s="4"/>
      <c r="F33" s="4"/>
      <c r="G33" s="7">
        <v>0</v>
      </c>
      <c r="H33" s="7"/>
      <c r="I33" s="7">
        <f>'H-02-01-07_2018 RRRP'!I33</f>
        <v>0</v>
      </c>
      <c r="J33" s="7">
        <f t="shared" si="0"/>
        <v>0</v>
      </c>
    </row>
    <row r="34" spans="2:13" x14ac:dyDescent="0.3">
      <c r="B34" s="4" t="s">
        <v>29</v>
      </c>
      <c r="C34" s="4"/>
      <c r="D34" s="4"/>
      <c r="E34" s="4"/>
      <c r="F34" s="4"/>
      <c r="G34" s="7">
        <v>-2</v>
      </c>
      <c r="H34" s="7"/>
      <c r="I34" s="7">
        <f>'H-02-01-07_2018 RRRP'!I34</f>
        <v>-69</v>
      </c>
      <c r="J34" s="7">
        <f t="shared" si="0"/>
        <v>-67</v>
      </c>
    </row>
    <row r="35" spans="2:13" x14ac:dyDescent="0.3">
      <c r="B35" s="6" t="s">
        <v>30</v>
      </c>
      <c r="C35" s="4"/>
      <c r="D35" s="4"/>
      <c r="E35" s="4"/>
      <c r="F35" s="4"/>
      <c r="G35" s="9">
        <f>SUM(G23:G34)</f>
        <v>61851</v>
      </c>
      <c r="H35" s="9">
        <f>G35</f>
        <v>61851</v>
      </c>
      <c r="I35" s="9">
        <f>SUM(I23:I34)</f>
        <v>53834</v>
      </c>
      <c r="J35" s="9">
        <f>SUM(J23:J34)</f>
        <v>-8017</v>
      </c>
    </row>
    <row r="36" spans="2:13" x14ac:dyDescent="0.3">
      <c r="B36" s="4"/>
      <c r="C36" s="4"/>
      <c r="D36" s="4"/>
      <c r="E36" s="4"/>
      <c r="F36" s="4"/>
      <c r="G36" s="7"/>
      <c r="H36" s="7"/>
      <c r="I36" s="7"/>
      <c r="J36" s="7"/>
    </row>
    <row r="37" spans="2:13" x14ac:dyDescent="0.3">
      <c r="B37" s="6" t="s">
        <v>31</v>
      </c>
      <c r="C37" s="4"/>
      <c r="D37" s="4"/>
      <c r="E37" s="4"/>
      <c r="F37" s="4"/>
      <c r="G37" s="7">
        <f>G15+G20+G35</f>
        <v>1548</v>
      </c>
      <c r="H37" s="7"/>
      <c r="I37" s="7"/>
      <c r="J37" s="7"/>
      <c r="M37" s="20"/>
    </row>
    <row r="38" spans="2:13" x14ac:dyDescent="0.3">
      <c r="B38" s="4"/>
      <c r="C38" s="4"/>
      <c r="D38" s="4"/>
      <c r="E38" s="4"/>
      <c r="F38" s="4"/>
      <c r="G38" s="7"/>
      <c r="H38" s="7"/>
      <c r="J38" s="7"/>
    </row>
    <row r="39" spans="2:13" ht="13.5" thickBot="1" x14ac:dyDescent="0.35">
      <c r="B39" s="6" t="s">
        <v>32</v>
      </c>
      <c r="C39" s="6"/>
      <c r="D39" s="6"/>
      <c r="E39" s="6"/>
      <c r="F39" s="15">
        <v>43830</v>
      </c>
      <c r="G39" s="11"/>
      <c r="H39" s="11">
        <f>H10+H15+H20+H35</f>
        <v>6089.4170000000013</v>
      </c>
      <c r="J39" s="7"/>
      <c r="L39" s="21"/>
      <c r="M39" s="21"/>
    </row>
    <row r="40" spans="2:13" x14ac:dyDescent="0.3">
      <c r="B40" s="4"/>
      <c r="C40" s="4"/>
      <c r="D40" s="4"/>
      <c r="E40" s="4"/>
      <c r="F40" s="4"/>
      <c r="G40" s="20"/>
      <c r="H40" s="4"/>
    </row>
    <row r="41" spans="2:13" ht="44.4" customHeight="1" x14ac:dyDescent="0.3">
      <c r="B41" s="38" t="s">
        <v>45</v>
      </c>
      <c r="C41" s="38"/>
      <c r="D41" s="38"/>
      <c r="E41" s="38"/>
      <c r="F41" s="38"/>
      <c r="G41" s="38"/>
      <c r="H41" s="38"/>
      <c r="I41" s="38"/>
      <c r="J41" s="38"/>
    </row>
    <row r="42" spans="2:13" ht="82.25" customHeight="1" x14ac:dyDescent="0.3">
      <c r="B42" s="38" t="s">
        <v>46</v>
      </c>
      <c r="C42" s="38"/>
      <c r="D42" s="38"/>
      <c r="E42" s="38"/>
      <c r="F42" s="38"/>
      <c r="G42" s="38"/>
      <c r="H42" s="38"/>
      <c r="I42" s="38"/>
      <c r="J42" s="38"/>
    </row>
    <row r="43" spans="2:13" x14ac:dyDescent="0.3">
      <c r="B43" s="4" t="s">
        <v>38</v>
      </c>
      <c r="C43" s="4"/>
      <c r="D43" s="4"/>
      <c r="E43" s="4"/>
      <c r="F43" s="4"/>
      <c r="G43" s="4"/>
      <c r="H43" s="4"/>
      <c r="I43" s="4"/>
      <c r="J43" s="4"/>
    </row>
  </sheetData>
  <mergeCells count="7">
    <mergeCell ref="B41:J41"/>
    <mergeCell ref="B42:J42"/>
    <mergeCell ref="B2:J2"/>
    <mergeCell ref="B3:J3"/>
    <mergeCell ref="B4:J4"/>
    <mergeCell ref="B5:J5"/>
    <mergeCell ref="G7:H7"/>
  </mergeCells>
  <printOptions horizontalCentered="1"/>
  <pageMargins left="0.7" right="0.7" top="0.75" bottom="0.75" header="0.3" footer="0.3"/>
  <pageSetup scale="85" orientation="portrait" r:id="rId1"/>
  <ignoredErrors>
    <ignoredError sqref="H15:H3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4F5A-B961-4B2C-BD4A-49BAD380EDA2}">
  <sheetPr>
    <tabColor theme="6"/>
  </sheetPr>
  <dimension ref="B2:N42"/>
  <sheetViews>
    <sheetView view="pageBreakPreview" zoomScale="60" zoomScaleNormal="100" workbookViewId="0">
      <selection activeCell="B3" sqref="B3:J3"/>
    </sheetView>
  </sheetViews>
  <sheetFormatPr defaultColWidth="9.1796875" defaultRowHeight="13" x14ac:dyDescent="0.3"/>
  <cols>
    <col min="1" max="1" width="3.1796875" style="18" customWidth="1"/>
    <col min="2" max="4" width="9.1796875" style="18"/>
    <col min="5" max="5" width="9.54296875" style="18" customWidth="1"/>
    <col min="6" max="6" width="13.08984375" style="18" customWidth="1"/>
    <col min="7" max="10" width="11.81640625" style="18" customWidth="1"/>
    <col min="11" max="16384" width="9.1796875" style="18"/>
  </cols>
  <sheetData>
    <row r="2" spans="2:10" x14ac:dyDescent="0.3">
      <c r="B2" s="34" t="s">
        <v>0</v>
      </c>
      <c r="C2" s="34"/>
      <c r="D2" s="34"/>
      <c r="E2" s="34"/>
      <c r="F2" s="34"/>
      <c r="G2" s="34"/>
      <c r="H2" s="34"/>
      <c r="I2" s="34"/>
      <c r="J2" s="34"/>
    </row>
    <row r="3" spans="2:10" ht="28.75" customHeight="1" x14ac:dyDescent="0.3">
      <c r="B3" s="39" t="s">
        <v>56</v>
      </c>
      <c r="C3" s="39"/>
      <c r="D3" s="39"/>
      <c r="E3" s="39"/>
      <c r="F3" s="39"/>
      <c r="G3" s="39"/>
      <c r="H3" s="39"/>
      <c r="I3" s="39"/>
      <c r="J3" s="39"/>
    </row>
    <row r="4" spans="2:10" x14ac:dyDescent="0.3">
      <c r="B4" s="35" t="s">
        <v>39</v>
      </c>
      <c r="C4" s="35"/>
      <c r="D4" s="35"/>
      <c r="E4" s="35"/>
      <c r="F4" s="35"/>
      <c r="G4" s="35"/>
      <c r="H4" s="35"/>
      <c r="I4" s="35"/>
      <c r="J4" s="35"/>
    </row>
    <row r="5" spans="2:10" x14ac:dyDescent="0.3">
      <c r="B5" s="35" t="s">
        <v>2</v>
      </c>
      <c r="C5" s="35"/>
      <c r="D5" s="35"/>
      <c r="E5" s="35"/>
      <c r="F5" s="35"/>
      <c r="G5" s="35"/>
      <c r="H5" s="35"/>
      <c r="I5" s="35"/>
      <c r="J5" s="35"/>
    </row>
    <row r="6" spans="2:10" x14ac:dyDescent="0.3">
      <c r="B6" s="2"/>
      <c r="C6" s="2"/>
      <c r="D6" s="2"/>
      <c r="E6" s="4"/>
      <c r="F6" s="4"/>
      <c r="G6" s="4"/>
      <c r="H6" s="4"/>
    </row>
    <row r="7" spans="2:10" ht="24.75" customHeight="1" x14ac:dyDescent="0.3">
      <c r="B7" s="4"/>
      <c r="C7" s="4"/>
      <c r="D7" s="4"/>
      <c r="E7" s="4"/>
      <c r="F7" s="4"/>
      <c r="G7" s="40" t="s">
        <v>34</v>
      </c>
      <c r="H7" s="40"/>
      <c r="I7" s="3" t="s">
        <v>3</v>
      </c>
      <c r="J7" s="3" t="s">
        <v>5</v>
      </c>
    </row>
    <row r="8" spans="2:10" x14ac:dyDescent="0.3">
      <c r="B8" s="4"/>
      <c r="C8" s="4"/>
      <c r="D8" s="4"/>
      <c r="E8" s="4"/>
      <c r="F8" s="4"/>
      <c r="G8" s="14"/>
      <c r="H8" s="4"/>
    </row>
    <row r="9" spans="2:10" x14ac:dyDescent="0.3">
      <c r="B9" s="4"/>
      <c r="C9" s="4"/>
      <c r="D9" s="4"/>
      <c r="E9" s="4"/>
      <c r="F9" s="4"/>
      <c r="G9" s="4"/>
      <c r="H9" s="4"/>
    </row>
    <row r="10" spans="2:10" ht="13.5" thickBot="1" x14ac:dyDescent="0.35">
      <c r="B10" s="6" t="s">
        <v>8</v>
      </c>
      <c r="C10" s="4"/>
      <c r="D10" s="4"/>
      <c r="E10" s="4"/>
      <c r="F10" s="15">
        <v>43831</v>
      </c>
      <c r="G10" s="16"/>
      <c r="H10" s="19">
        <f>'H-02-01-07_2019 RRRP'!H39</f>
        <v>6089.4170000000013</v>
      </c>
    </row>
    <row r="11" spans="2:10" x14ac:dyDescent="0.3">
      <c r="B11" s="8"/>
      <c r="C11" s="4"/>
      <c r="D11" s="4"/>
      <c r="E11" s="4"/>
      <c r="F11" s="4"/>
      <c r="G11" s="4"/>
      <c r="H11" s="4"/>
    </row>
    <row r="12" spans="2:10" x14ac:dyDescent="0.3">
      <c r="B12" s="4" t="s">
        <v>9</v>
      </c>
      <c r="C12" s="4"/>
      <c r="D12" s="4"/>
      <c r="E12" s="4"/>
      <c r="F12" s="4"/>
      <c r="G12" s="7">
        <f>I12</f>
        <v>-35223</v>
      </c>
      <c r="H12" s="7"/>
      <c r="I12" s="7">
        <f>'H-02-01-07_2019 RRRP'!I12</f>
        <v>-35223</v>
      </c>
      <c r="J12" s="7"/>
    </row>
    <row r="13" spans="2:10" x14ac:dyDescent="0.3">
      <c r="B13" s="4" t="s">
        <v>35</v>
      </c>
      <c r="C13" s="4"/>
      <c r="D13" s="4"/>
      <c r="E13" s="4"/>
      <c r="F13" s="4"/>
      <c r="G13" s="7">
        <v>0</v>
      </c>
      <c r="H13" s="7"/>
      <c r="I13" s="7">
        <f>'H-02-01-07_2019 RRRP'!I14</f>
        <v>0</v>
      </c>
      <c r="J13" s="7"/>
    </row>
    <row r="14" spans="2:10" x14ac:dyDescent="0.3">
      <c r="B14" s="6" t="s">
        <v>11</v>
      </c>
      <c r="C14" s="4"/>
      <c r="D14" s="4"/>
      <c r="E14" s="4"/>
      <c r="F14" s="4"/>
      <c r="G14" s="9">
        <f>SUM(G12:G13)</f>
        <v>-35223</v>
      </c>
      <c r="H14" s="9">
        <f>G14</f>
        <v>-35223</v>
      </c>
      <c r="I14" s="9">
        <f>SUM(I12:I13)</f>
        <v>-35223</v>
      </c>
      <c r="J14" s="7"/>
    </row>
    <row r="15" spans="2:10" x14ac:dyDescent="0.3">
      <c r="B15" s="4"/>
      <c r="C15" s="4"/>
      <c r="D15" s="4"/>
      <c r="E15" s="4"/>
      <c r="F15" s="4"/>
      <c r="G15" s="7"/>
      <c r="H15" s="7"/>
      <c r="I15" s="7"/>
      <c r="J15" s="7"/>
    </row>
    <row r="16" spans="2:10" x14ac:dyDescent="0.3">
      <c r="B16" s="6" t="s">
        <v>12</v>
      </c>
      <c r="C16" s="4"/>
      <c r="D16" s="4"/>
      <c r="E16" s="4"/>
      <c r="F16" s="4"/>
      <c r="G16" s="7"/>
      <c r="H16" s="7"/>
    </row>
    <row r="17" spans="2:14" x14ac:dyDescent="0.3">
      <c r="B17" s="4" t="s">
        <v>13</v>
      </c>
      <c r="C17" s="4"/>
      <c r="D17" s="4"/>
      <c r="E17" s="4"/>
      <c r="F17" s="4"/>
      <c r="G17" s="7">
        <v>-22348</v>
      </c>
      <c r="H17" s="7"/>
      <c r="I17" s="7">
        <f>'H-02-01-07_2019 RRRP'!I18</f>
        <v>-17612</v>
      </c>
      <c r="J17" s="7">
        <f>I17-G17</f>
        <v>4736</v>
      </c>
      <c r="N17" s="20"/>
    </row>
    <row r="18" spans="2:14" x14ac:dyDescent="0.3">
      <c r="B18" s="4" t="s">
        <v>14</v>
      </c>
      <c r="C18" s="4"/>
      <c r="D18" s="4"/>
      <c r="E18" s="4"/>
      <c r="F18" s="4"/>
      <c r="G18" s="7">
        <v>-840</v>
      </c>
      <c r="H18" s="7"/>
      <c r="I18" s="7">
        <f>'H-02-01-07_2019 RRRP'!I19</f>
        <v>-999</v>
      </c>
      <c r="J18" s="7">
        <f>I18-G18</f>
        <v>-159</v>
      </c>
      <c r="N18" s="20"/>
    </row>
    <row r="19" spans="2:14" x14ac:dyDescent="0.3">
      <c r="B19" s="6" t="s">
        <v>15</v>
      </c>
      <c r="C19" s="4"/>
      <c r="D19" s="4"/>
      <c r="E19" s="4"/>
      <c r="F19" s="6" t="s">
        <v>18</v>
      </c>
      <c r="G19" s="9">
        <f>SUM(G17:G18)</f>
        <v>-23188</v>
      </c>
      <c r="H19" s="9">
        <f>G19</f>
        <v>-23188</v>
      </c>
      <c r="I19" s="9">
        <f>SUM(I17:I18)</f>
        <v>-18611</v>
      </c>
      <c r="J19" s="9">
        <f>I19-G19</f>
        <v>4577</v>
      </c>
      <c r="N19" s="20"/>
    </row>
    <row r="20" spans="2:14" x14ac:dyDescent="0.3">
      <c r="B20" s="4"/>
      <c r="C20" s="4"/>
      <c r="D20" s="4"/>
      <c r="E20" s="4"/>
      <c r="F20" s="4"/>
      <c r="G20" s="7"/>
      <c r="H20" s="7"/>
      <c r="I20" s="7"/>
      <c r="J20" s="7"/>
    </row>
    <row r="21" spans="2:14" x14ac:dyDescent="0.3">
      <c r="B21" s="6" t="s">
        <v>16</v>
      </c>
      <c r="C21" s="4"/>
      <c r="D21" s="4"/>
      <c r="E21" s="4"/>
      <c r="F21" s="4"/>
      <c r="G21" s="7"/>
      <c r="I21" s="7"/>
      <c r="J21" s="7"/>
    </row>
    <row r="22" spans="2:14" x14ac:dyDescent="0.3">
      <c r="B22" s="4" t="s">
        <v>17</v>
      </c>
      <c r="C22" s="4"/>
      <c r="D22" s="4"/>
      <c r="E22" s="4"/>
      <c r="F22" s="26" t="s">
        <v>41</v>
      </c>
      <c r="G22" s="10">
        <v>486</v>
      </c>
      <c r="H22" s="7"/>
      <c r="I22" s="10">
        <f>'H-02-01-07_2019 RRRP'!I23</f>
        <v>687</v>
      </c>
      <c r="J22" s="7">
        <f t="shared" ref="J22:J33" si="0">G22-I22</f>
        <v>-201</v>
      </c>
    </row>
    <row r="23" spans="2:14" x14ac:dyDescent="0.3">
      <c r="B23" s="4" t="s">
        <v>19</v>
      </c>
      <c r="C23" s="4"/>
      <c r="D23" s="4"/>
      <c r="E23" s="4"/>
      <c r="F23" s="26" t="s">
        <v>41</v>
      </c>
      <c r="G23" s="10">
        <v>1308</v>
      </c>
      <c r="H23" s="7"/>
      <c r="I23" s="10">
        <f>'H-02-01-07_2019 RRRP'!I24</f>
        <v>909</v>
      </c>
      <c r="J23" s="7">
        <f t="shared" si="0"/>
        <v>399</v>
      </c>
    </row>
    <row r="24" spans="2:14" x14ac:dyDescent="0.3">
      <c r="B24" s="4" t="s">
        <v>20</v>
      </c>
      <c r="C24" s="4"/>
      <c r="D24" s="4"/>
      <c r="E24" s="4"/>
      <c r="F24" s="4"/>
      <c r="G24" s="7">
        <v>19392</v>
      </c>
      <c r="H24" s="7"/>
      <c r="I24" s="10">
        <f>'H-02-01-07_2019 RRRP'!I25</f>
        <v>19747</v>
      </c>
      <c r="J24" s="7">
        <f t="shared" si="0"/>
        <v>-355</v>
      </c>
    </row>
    <row r="25" spans="2:14" x14ac:dyDescent="0.3">
      <c r="B25" s="4" t="s">
        <v>21</v>
      </c>
      <c r="C25" s="4"/>
      <c r="D25" s="4"/>
      <c r="E25" s="4"/>
      <c r="F25" s="4"/>
      <c r="G25" s="7">
        <v>29166</v>
      </c>
      <c r="H25" s="7"/>
      <c r="I25" s="10">
        <f>'H-02-01-07_2019 RRRP'!I26</f>
        <v>25900</v>
      </c>
      <c r="J25" s="7">
        <f t="shared" si="0"/>
        <v>3266</v>
      </c>
    </row>
    <row r="26" spans="2:14" x14ac:dyDescent="0.3">
      <c r="B26" s="4" t="s">
        <v>22</v>
      </c>
      <c r="C26" s="4"/>
      <c r="D26" s="4"/>
      <c r="E26" s="4"/>
      <c r="F26" s="4"/>
      <c r="G26" s="7">
        <v>1779</v>
      </c>
      <c r="H26" s="7"/>
      <c r="I26" s="10">
        <f>'H-02-01-07_2019 RRRP'!I27</f>
        <v>0</v>
      </c>
      <c r="J26" s="7">
        <f t="shared" si="0"/>
        <v>1779</v>
      </c>
    </row>
    <row r="27" spans="2:14" x14ac:dyDescent="0.3">
      <c r="B27" s="4" t="s">
        <v>23</v>
      </c>
      <c r="C27" s="4"/>
      <c r="D27" s="4"/>
      <c r="E27" s="4"/>
      <c r="F27" s="4"/>
      <c r="G27" s="7">
        <f>'H-02-01-07_RRRP Summary'!K28</f>
        <v>17</v>
      </c>
      <c r="H27" s="7"/>
      <c r="I27" s="10">
        <f>'H-02-01-07_2019 RRRP'!I28</f>
        <v>42</v>
      </c>
      <c r="J27" s="7">
        <f t="shared" si="0"/>
        <v>-25</v>
      </c>
      <c r="L27" s="20"/>
      <c r="N27" s="20"/>
    </row>
    <row r="28" spans="2:14" x14ac:dyDescent="0.3">
      <c r="B28" s="4" t="s">
        <v>24</v>
      </c>
      <c r="C28" s="4"/>
      <c r="D28" s="4"/>
      <c r="E28" s="4"/>
      <c r="F28" s="4"/>
      <c r="G28" s="7">
        <f>'H-02-01-07_RRRP Summary'!K29</f>
        <v>22</v>
      </c>
      <c r="H28" s="7"/>
      <c r="I28" s="10">
        <f>'H-02-01-07_2019 RRRP'!I29</f>
        <v>31</v>
      </c>
      <c r="J28" s="7">
        <f t="shared" si="0"/>
        <v>-9</v>
      </c>
      <c r="L28" s="20"/>
      <c r="N28" s="20"/>
    </row>
    <row r="29" spans="2:14" x14ac:dyDescent="0.3">
      <c r="B29" s="4" t="s">
        <v>25</v>
      </c>
      <c r="C29" s="4"/>
      <c r="D29" s="4"/>
      <c r="E29" s="4"/>
      <c r="F29" s="4"/>
      <c r="G29" s="7">
        <v>3070</v>
      </c>
      <c r="H29" s="7"/>
      <c r="I29" s="10">
        <f>'H-02-01-07_2019 RRRP'!I30</f>
        <v>3503</v>
      </c>
      <c r="J29" s="7">
        <f t="shared" si="0"/>
        <v>-433</v>
      </c>
      <c r="L29" s="20"/>
      <c r="N29" s="20"/>
    </row>
    <row r="30" spans="2:14" x14ac:dyDescent="0.3">
      <c r="B30" s="4" t="s">
        <v>26</v>
      </c>
      <c r="C30" s="4"/>
      <c r="D30" s="4"/>
      <c r="E30" s="4"/>
      <c r="F30" s="4"/>
      <c r="G30" s="7">
        <v>870</v>
      </c>
      <c r="H30" s="7"/>
      <c r="I30" s="10">
        <f>'H-02-01-07_2019 RRRP'!I31</f>
        <v>1032</v>
      </c>
      <c r="J30" s="7">
        <f t="shared" si="0"/>
        <v>-162</v>
      </c>
    </row>
    <row r="31" spans="2:14" x14ac:dyDescent="0.3">
      <c r="B31" s="4" t="s">
        <v>27</v>
      </c>
      <c r="C31" s="4"/>
      <c r="D31" s="4"/>
      <c r="E31" s="4"/>
      <c r="F31" s="4" t="s">
        <v>37</v>
      </c>
      <c r="G31" s="7">
        <v>1813</v>
      </c>
      <c r="H31" s="7"/>
      <c r="I31" s="10">
        <f>'H-02-01-07_2019 RRRP'!I32</f>
        <v>2052</v>
      </c>
      <c r="J31" s="7">
        <f t="shared" si="0"/>
        <v>-239</v>
      </c>
    </row>
    <row r="32" spans="2:14" x14ac:dyDescent="0.3">
      <c r="B32" s="4" t="s">
        <v>28</v>
      </c>
      <c r="C32" s="4"/>
      <c r="D32" s="4"/>
      <c r="E32" s="4"/>
      <c r="F32" s="4" t="s">
        <v>37</v>
      </c>
      <c r="G32" s="7">
        <v>0</v>
      </c>
      <c r="H32" s="7"/>
      <c r="I32" s="10">
        <f>'H-02-01-07_2019 RRRP'!I33</f>
        <v>0</v>
      </c>
      <c r="J32" s="7">
        <f t="shared" si="0"/>
        <v>0</v>
      </c>
    </row>
    <row r="33" spans="2:14" x14ac:dyDescent="0.3">
      <c r="B33" s="4" t="s">
        <v>29</v>
      </c>
      <c r="C33" s="4"/>
      <c r="D33" s="4"/>
      <c r="E33" s="4"/>
      <c r="F33" s="4"/>
      <c r="G33" s="7">
        <v>-3</v>
      </c>
      <c r="H33" s="7"/>
      <c r="I33" s="10">
        <f>'H-02-01-07_2019 RRRP'!I34</f>
        <v>-69</v>
      </c>
      <c r="J33" s="7">
        <f t="shared" si="0"/>
        <v>66</v>
      </c>
    </row>
    <row r="34" spans="2:14" x14ac:dyDescent="0.3">
      <c r="B34" s="6" t="s">
        <v>30</v>
      </c>
      <c r="C34" s="4"/>
      <c r="D34" s="4"/>
      <c r="E34" s="4"/>
      <c r="F34" s="4"/>
      <c r="G34" s="9">
        <f>SUM(G22:G33)</f>
        <v>57920</v>
      </c>
      <c r="H34" s="9">
        <f>G34</f>
        <v>57920</v>
      </c>
      <c r="I34" s="9">
        <f>SUM(I22:I33)</f>
        <v>53834</v>
      </c>
      <c r="J34" s="9">
        <f>SUM(J22:J33)</f>
        <v>4086</v>
      </c>
    </row>
    <row r="35" spans="2:14" x14ac:dyDescent="0.3">
      <c r="B35" s="4"/>
      <c r="C35" s="4"/>
      <c r="D35" s="4"/>
      <c r="E35" s="4"/>
      <c r="F35" s="4"/>
      <c r="G35" s="7"/>
      <c r="H35" s="7"/>
      <c r="I35" s="7"/>
      <c r="J35" s="7"/>
    </row>
    <row r="36" spans="2:14" x14ac:dyDescent="0.3">
      <c r="B36" s="6" t="s">
        <v>31</v>
      </c>
      <c r="C36" s="4"/>
      <c r="D36" s="4"/>
      <c r="E36" s="4"/>
      <c r="F36" s="4"/>
      <c r="G36" s="7">
        <f>G14+G19+G34</f>
        <v>-491</v>
      </c>
      <c r="H36" s="7"/>
      <c r="I36" s="7"/>
      <c r="J36" s="7"/>
    </row>
    <row r="37" spans="2:14" x14ac:dyDescent="0.3">
      <c r="B37" s="4"/>
      <c r="C37" s="4"/>
      <c r="D37" s="4"/>
      <c r="E37" s="4"/>
      <c r="F37" s="4"/>
      <c r="G37" s="7"/>
      <c r="H37" s="7"/>
      <c r="J37" s="7"/>
    </row>
    <row r="38" spans="2:14" ht="13.5" thickBot="1" x14ac:dyDescent="0.35">
      <c r="B38" s="6" t="s">
        <v>32</v>
      </c>
      <c r="C38" s="6"/>
      <c r="D38" s="6"/>
      <c r="E38" s="6"/>
      <c r="F38" s="15">
        <v>44196</v>
      </c>
      <c r="G38" s="11"/>
      <c r="H38" s="11">
        <f>H10+H14+H19+H34</f>
        <v>5598.4170000000013</v>
      </c>
      <c r="J38" s="7"/>
      <c r="L38" s="20"/>
      <c r="M38" s="20"/>
    </row>
    <row r="39" spans="2:14" x14ac:dyDescent="0.3">
      <c r="B39" s="4"/>
      <c r="C39" s="4"/>
      <c r="D39" s="4"/>
      <c r="E39" s="4"/>
      <c r="F39" s="4"/>
      <c r="G39" s="20"/>
      <c r="H39" s="4"/>
    </row>
    <row r="40" spans="2:14" ht="84.65" customHeight="1" x14ac:dyDescent="0.3">
      <c r="B40" s="38" t="s">
        <v>44</v>
      </c>
      <c r="C40" s="38"/>
      <c r="D40" s="38"/>
      <c r="E40" s="38"/>
      <c r="F40" s="38"/>
      <c r="G40" s="38"/>
      <c r="H40" s="38"/>
      <c r="I40" s="38"/>
      <c r="J40" s="38"/>
    </row>
    <row r="41" spans="2:14" x14ac:dyDescent="0.3">
      <c r="B41" s="27" t="s">
        <v>53</v>
      </c>
      <c r="C41" s="30"/>
      <c r="D41" s="30"/>
      <c r="E41" s="17"/>
      <c r="F41" s="17"/>
      <c r="G41" s="17"/>
      <c r="H41" s="17"/>
      <c r="I41" s="17"/>
      <c r="J41" s="17"/>
      <c r="K41" s="29"/>
      <c r="L41" s="28"/>
      <c r="M41" s="28"/>
      <c r="N41" s="28"/>
    </row>
    <row r="42" spans="2:14" ht="17.25" customHeight="1" x14ac:dyDescent="0.3">
      <c r="B42" s="17"/>
      <c r="C42" s="17"/>
      <c r="D42" s="17"/>
      <c r="E42" s="17"/>
      <c r="F42" s="17"/>
      <c r="G42" s="17"/>
      <c r="H42" s="17"/>
      <c r="I42" s="17"/>
      <c r="J42" s="17"/>
    </row>
  </sheetData>
  <mergeCells count="6">
    <mergeCell ref="B40:J40"/>
    <mergeCell ref="B2:J2"/>
    <mergeCell ref="B3:J3"/>
    <mergeCell ref="B4:J4"/>
    <mergeCell ref="B5:J5"/>
    <mergeCell ref="G7:H7"/>
  </mergeCells>
  <printOptions horizontalCentered="1"/>
  <pageMargins left="0.7" right="0.7" top="0.75" bottom="0.75" header="0.3" footer="0.3"/>
  <pageSetup scale="85" orientation="portrait" r:id="rId1"/>
  <ignoredErrors>
    <ignoredError sqref="H14:H3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760B-A0B2-445A-9932-A5058DC6A7F3}">
  <sheetPr>
    <tabColor theme="6"/>
  </sheetPr>
  <dimension ref="B2:O41"/>
  <sheetViews>
    <sheetView tabSelected="1" view="pageBreakPreview" zoomScale="60" zoomScaleNormal="100" workbookViewId="0">
      <selection activeCell="B42" sqref="B42"/>
    </sheetView>
  </sheetViews>
  <sheetFormatPr defaultColWidth="9.1796875" defaultRowHeight="13" x14ac:dyDescent="0.3"/>
  <cols>
    <col min="1" max="1" width="3.1796875" style="18" customWidth="1"/>
    <col min="2" max="4" width="9.1796875" style="18"/>
    <col min="5" max="5" width="10" style="18" customWidth="1"/>
    <col min="6" max="6" width="13.1796875" style="18" customWidth="1"/>
    <col min="7" max="10" width="11.81640625" style="18" customWidth="1"/>
    <col min="11" max="16384" width="9.1796875" style="18"/>
  </cols>
  <sheetData>
    <row r="2" spans="2:10" x14ac:dyDescent="0.3">
      <c r="B2" s="34" t="s">
        <v>0</v>
      </c>
      <c r="C2" s="34"/>
      <c r="D2" s="34"/>
      <c r="E2" s="34"/>
      <c r="F2" s="34"/>
      <c r="G2" s="34"/>
      <c r="H2" s="34"/>
      <c r="I2" s="34"/>
      <c r="J2" s="34"/>
    </row>
    <row r="3" spans="2:10" ht="27" customHeight="1" x14ac:dyDescent="0.3">
      <c r="B3" s="39" t="s">
        <v>57</v>
      </c>
      <c r="C3" s="39"/>
      <c r="D3" s="39"/>
      <c r="E3" s="39"/>
      <c r="F3" s="39"/>
      <c r="G3" s="39"/>
      <c r="H3" s="39"/>
      <c r="I3" s="39"/>
      <c r="J3" s="39"/>
    </row>
    <row r="4" spans="2:10" x14ac:dyDescent="0.3">
      <c r="B4" s="35" t="s">
        <v>33</v>
      </c>
      <c r="C4" s="35"/>
      <c r="D4" s="35"/>
      <c r="E4" s="35"/>
      <c r="F4" s="35"/>
      <c r="G4" s="35"/>
      <c r="H4" s="35"/>
      <c r="I4" s="35"/>
      <c r="J4" s="35"/>
    </row>
    <row r="5" spans="2:10" x14ac:dyDescent="0.3">
      <c r="B5" s="35" t="s">
        <v>2</v>
      </c>
      <c r="C5" s="35"/>
      <c r="D5" s="35"/>
      <c r="E5" s="35"/>
      <c r="F5" s="35"/>
      <c r="G5" s="35"/>
      <c r="H5" s="35"/>
      <c r="I5" s="35"/>
      <c r="J5" s="35"/>
    </row>
    <row r="6" spans="2:10" x14ac:dyDescent="0.3">
      <c r="B6" s="2"/>
      <c r="C6" s="2"/>
      <c r="D6" s="2"/>
      <c r="E6" s="4"/>
      <c r="F6" s="4"/>
      <c r="G6" s="4"/>
      <c r="H6" s="4"/>
    </row>
    <row r="7" spans="2:10" ht="24.75" customHeight="1" x14ac:dyDescent="0.3">
      <c r="B7" s="4"/>
      <c r="C7" s="4"/>
      <c r="D7" s="4"/>
      <c r="E7" s="4"/>
      <c r="F7" s="4"/>
      <c r="G7" s="40" t="s">
        <v>34</v>
      </c>
      <c r="H7" s="40"/>
      <c r="I7" s="3" t="s">
        <v>3</v>
      </c>
      <c r="J7" s="3" t="s">
        <v>5</v>
      </c>
    </row>
    <row r="8" spans="2:10" x14ac:dyDescent="0.3">
      <c r="B8" s="4"/>
      <c r="C8" s="4"/>
      <c r="D8" s="4"/>
      <c r="E8" s="4"/>
      <c r="F8" s="4"/>
      <c r="G8" s="14"/>
      <c r="H8" s="4"/>
    </row>
    <row r="9" spans="2:10" x14ac:dyDescent="0.3">
      <c r="B9" s="4"/>
      <c r="C9" s="4"/>
      <c r="D9" s="4"/>
      <c r="E9" s="4"/>
      <c r="F9" s="4"/>
      <c r="G9" s="4"/>
      <c r="H9" s="4"/>
    </row>
    <row r="10" spans="2:10" ht="13.5" thickBot="1" x14ac:dyDescent="0.35">
      <c r="B10" s="6" t="s">
        <v>8</v>
      </c>
      <c r="C10" s="4"/>
      <c r="D10" s="4"/>
      <c r="E10" s="4"/>
      <c r="F10" s="15">
        <v>44197</v>
      </c>
      <c r="G10" s="16"/>
      <c r="H10" s="19">
        <f>'H-02-01-07_2020 RRRP'!H38</f>
        <v>5598.4170000000013</v>
      </c>
    </row>
    <row r="11" spans="2:10" x14ac:dyDescent="0.3">
      <c r="B11" s="8"/>
      <c r="C11" s="4"/>
      <c r="D11" s="4"/>
      <c r="E11" s="4"/>
      <c r="F11" s="4"/>
      <c r="G11" s="4"/>
      <c r="H11" s="4"/>
    </row>
    <row r="12" spans="2:10" x14ac:dyDescent="0.3">
      <c r="B12" s="4" t="s">
        <v>9</v>
      </c>
      <c r="C12" s="4"/>
      <c r="D12" s="4"/>
      <c r="E12" s="4"/>
      <c r="F12" s="4"/>
      <c r="G12" s="7">
        <f>I12</f>
        <v>-35223</v>
      </c>
      <c r="H12" s="7"/>
      <c r="I12" s="7">
        <f>'H-02-01-07_2020 RRRP'!I12</f>
        <v>-35223</v>
      </c>
      <c r="J12" s="7"/>
    </row>
    <row r="13" spans="2:10" x14ac:dyDescent="0.3">
      <c r="B13" s="4" t="s">
        <v>35</v>
      </c>
      <c r="C13" s="4"/>
      <c r="D13" s="4"/>
      <c r="E13" s="4"/>
      <c r="F13" s="4"/>
      <c r="G13" s="7">
        <v>0</v>
      </c>
      <c r="H13" s="7"/>
      <c r="I13" s="7">
        <f>'H-02-01-07_2020 RRRP'!I13</f>
        <v>0</v>
      </c>
      <c r="J13" s="7"/>
    </row>
    <row r="14" spans="2:10" x14ac:dyDescent="0.3">
      <c r="B14" s="6" t="s">
        <v>11</v>
      </c>
      <c r="C14" s="4"/>
      <c r="D14" s="4"/>
      <c r="E14" s="4"/>
      <c r="F14" s="4"/>
      <c r="G14" s="9">
        <f>SUM(G12:G13)</f>
        <v>-35223</v>
      </c>
      <c r="H14" s="9">
        <f>G14</f>
        <v>-35223</v>
      </c>
      <c r="I14" s="9">
        <f>SUM(I12:I13)</f>
        <v>-35223</v>
      </c>
      <c r="J14" s="7"/>
    </row>
    <row r="15" spans="2:10" x14ac:dyDescent="0.3">
      <c r="B15" s="4"/>
      <c r="C15" s="4"/>
      <c r="D15" s="4"/>
      <c r="E15" s="4"/>
      <c r="F15" s="4"/>
      <c r="G15" s="7"/>
      <c r="H15" s="7"/>
      <c r="I15" s="7"/>
      <c r="J15" s="7"/>
    </row>
    <row r="16" spans="2:10" x14ac:dyDescent="0.3">
      <c r="B16" s="6" t="s">
        <v>12</v>
      </c>
      <c r="C16" s="4"/>
      <c r="D16" s="4"/>
      <c r="E16" s="4"/>
      <c r="F16" s="4"/>
      <c r="G16" s="7"/>
      <c r="H16" s="7"/>
    </row>
    <row r="17" spans="2:14" x14ac:dyDescent="0.3">
      <c r="B17" s="4" t="s">
        <v>13</v>
      </c>
      <c r="C17" s="4"/>
      <c r="D17" s="4"/>
      <c r="E17" s="4"/>
      <c r="F17" s="4"/>
      <c r="G17" s="7">
        <v>-22585</v>
      </c>
      <c r="H17" s="7"/>
      <c r="I17" s="7">
        <f>'H-02-01-07_2020 RRRP'!I17</f>
        <v>-17612</v>
      </c>
      <c r="J17" s="7">
        <f>I17-G17</f>
        <v>4973</v>
      </c>
    </row>
    <row r="18" spans="2:14" x14ac:dyDescent="0.3">
      <c r="B18" s="4" t="s">
        <v>14</v>
      </c>
      <c r="C18" s="4"/>
      <c r="D18" s="4"/>
      <c r="E18" s="4"/>
      <c r="F18" s="4"/>
      <c r="G18" s="7">
        <v>-1330</v>
      </c>
      <c r="H18" s="7"/>
      <c r="I18" s="7">
        <f>'H-02-01-07_2020 RRRP'!I18</f>
        <v>-999</v>
      </c>
      <c r="J18" s="7">
        <f>I18-G18</f>
        <v>331</v>
      </c>
    </row>
    <row r="19" spans="2:14" x14ac:dyDescent="0.3">
      <c r="B19" s="6" t="s">
        <v>15</v>
      </c>
      <c r="C19" s="4"/>
      <c r="D19" s="4"/>
      <c r="E19" s="4"/>
      <c r="F19" s="6" t="s">
        <v>18</v>
      </c>
      <c r="G19" s="9">
        <f>SUM(G17:G18)</f>
        <v>-23915</v>
      </c>
      <c r="H19" s="9">
        <f>G19</f>
        <v>-23915</v>
      </c>
      <c r="I19" s="9">
        <f>SUM(I17:I18)</f>
        <v>-18611</v>
      </c>
      <c r="J19" s="9">
        <f>I19-G19</f>
        <v>5304</v>
      </c>
    </row>
    <row r="20" spans="2:14" x14ac:dyDescent="0.3">
      <c r="B20" s="4"/>
      <c r="C20" s="4"/>
      <c r="D20" s="4"/>
      <c r="E20" s="4"/>
      <c r="F20" s="4"/>
      <c r="G20" s="7"/>
      <c r="H20" s="7"/>
      <c r="I20" s="7"/>
      <c r="J20" s="7"/>
    </row>
    <row r="21" spans="2:14" x14ac:dyDescent="0.3">
      <c r="B21" s="6" t="s">
        <v>16</v>
      </c>
      <c r="C21" s="4"/>
      <c r="D21" s="4"/>
      <c r="E21" s="4"/>
      <c r="F21" s="4"/>
      <c r="G21" s="7"/>
      <c r="I21" s="7"/>
      <c r="J21" s="7"/>
    </row>
    <row r="22" spans="2:14" x14ac:dyDescent="0.3">
      <c r="B22" s="4" t="s">
        <v>17</v>
      </c>
      <c r="C22" s="4"/>
      <c r="D22" s="4"/>
      <c r="E22" s="4"/>
      <c r="F22" s="6" t="s">
        <v>41</v>
      </c>
      <c r="G22" s="10">
        <v>465</v>
      </c>
      <c r="H22" s="7"/>
      <c r="I22" s="10">
        <f>'H-02-01-07_2020 RRRP'!I22</f>
        <v>687</v>
      </c>
      <c r="J22" s="7">
        <f t="shared" ref="J22:J33" si="0">G22-I22</f>
        <v>-222</v>
      </c>
    </row>
    <row r="23" spans="2:14" x14ac:dyDescent="0.3">
      <c r="B23" s="4" t="s">
        <v>19</v>
      </c>
      <c r="C23" s="4"/>
      <c r="D23" s="4"/>
      <c r="E23" s="4"/>
      <c r="F23" s="6" t="s">
        <v>41</v>
      </c>
      <c r="G23" s="10">
        <v>997</v>
      </c>
      <c r="H23" s="7"/>
      <c r="I23" s="10">
        <f>'H-02-01-07_2020 RRRP'!I23</f>
        <v>909</v>
      </c>
      <c r="J23" s="7">
        <f t="shared" si="0"/>
        <v>88</v>
      </c>
    </row>
    <row r="24" spans="2:14" x14ac:dyDescent="0.3">
      <c r="B24" s="4" t="s">
        <v>20</v>
      </c>
      <c r="C24" s="4"/>
      <c r="D24" s="4"/>
      <c r="E24" s="4"/>
      <c r="F24" s="4"/>
      <c r="G24" s="10">
        <v>19144</v>
      </c>
      <c r="H24" s="7"/>
      <c r="I24" s="10">
        <f>'H-02-01-07_2020 RRRP'!I24</f>
        <v>19747</v>
      </c>
      <c r="J24" s="7">
        <f t="shared" si="0"/>
        <v>-603</v>
      </c>
    </row>
    <row r="25" spans="2:14" x14ac:dyDescent="0.3">
      <c r="B25" s="4" t="s">
        <v>21</v>
      </c>
      <c r="C25" s="4"/>
      <c r="D25" s="4"/>
      <c r="E25" s="4"/>
      <c r="F25" s="4"/>
      <c r="G25" s="7">
        <v>34481</v>
      </c>
      <c r="H25" s="7"/>
      <c r="I25" s="10">
        <f>'H-02-01-07_2020 RRRP'!I25</f>
        <v>25900</v>
      </c>
      <c r="J25" s="7">
        <f t="shared" si="0"/>
        <v>8581</v>
      </c>
    </row>
    <row r="26" spans="2:14" x14ac:dyDescent="0.3">
      <c r="B26" s="4" t="s">
        <v>22</v>
      </c>
      <c r="C26" s="4"/>
      <c r="D26" s="4"/>
      <c r="E26" s="4"/>
      <c r="F26" s="4"/>
      <c r="G26" s="7">
        <v>1584</v>
      </c>
      <c r="H26" s="7"/>
      <c r="I26" s="7">
        <v>0</v>
      </c>
      <c r="J26" s="7">
        <f t="shared" si="0"/>
        <v>1584</v>
      </c>
    </row>
    <row r="27" spans="2:14" x14ac:dyDescent="0.3">
      <c r="B27" s="4" t="s">
        <v>23</v>
      </c>
      <c r="C27" s="4"/>
      <c r="D27" s="4"/>
      <c r="E27" s="4"/>
      <c r="F27" s="4"/>
      <c r="G27" s="7">
        <f>'H-02-01-07_RRRP Summary'!L28</f>
        <v>20</v>
      </c>
      <c r="H27" s="7"/>
      <c r="I27" s="10">
        <f>'H-02-01-07_2020 RRRP'!I27</f>
        <v>42</v>
      </c>
      <c r="J27" s="7">
        <f t="shared" si="0"/>
        <v>-22</v>
      </c>
      <c r="L27" s="20"/>
      <c r="N27" s="20"/>
    </row>
    <row r="28" spans="2:14" x14ac:dyDescent="0.3">
      <c r="B28" s="4" t="s">
        <v>24</v>
      </c>
      <c r="C28" s="4"/>
      <c r="D28" s="4"/>
      <c r="E28" s="4"/>
      <c r="F28" s="4"/>
      <c r="G28" s="7">
        <f>'H-02-01-07_RRRP Summary'!L29</f>
        <v>26</v>
      </c>
      <c r="H28" s="7"/>
      <c r="I28" s="10">
        <f>'H-02-01-07_2020 RRRP'!I28</f>
        <v>31</v>
      </c>
      <c r="J28" s="7">
        <f t="shared" si="0"/>
        <v>-5</v>
      </c>
      <c r="L28" s="20"/>
      <c r="N28" s="20"/>
    </row>
    <row r="29" spans="2:14" x14ac:dyDescent="0.3">
      <c r="B29" s="4" t="s">
        <v>25</v>
      </c>
      <c r="C29" s="4"/>
      <c r="D29" s="4"/>
      <c r="E29" s="4"/>
      <c r="F29" s="4"/>
      <c r="G29" s="7">
        <v>3355</v>
      </c>
      <c r="H29" s="7"/>
      <c r="I29" s="10">
        <f>'H-02-01-07_2020 RRRP'!I29</f>
        <v>3503</v>
      </c>
      <c r="J29" s="7">
        <f t="shared" si="0"/>
        <v>-148</v>
      </c>
      <c r="L29" s="20"/>
      <c r="N29" s="20"/>
    </row>
    <row r="30" spans="2:14" x14ac:dyDescent="0.3">
      <c r="B30" s="4" t="s">
        <v>26</v>
      </c>
      <c r="C30" s="4"/>
      <c r="D30" s="4"/>
      <c r="E30" s="4"/>
      <c r="F30" s="4"/>
      <c r="G30" s="7">
        <v>1435</v>
      </c>
      <c r="H30" s="7"/>
      <c r="I30" s="10">
        <f>'H-02-01-07_2020 RRRP'!I30</f>
        <v>1032</v>
      </c>
      <c r="J30" s="7">
        <f t="shared" si="0"/>
        <v>403</v>
      </c>
    </row>
    <row r="31" spans="2:14" x14ac:dyDescent="0.3">
      <c r="B31" s="4" t="s">
        <v>27</v>
      </c>
      <c r="C31" s="4"/>
      <c r="D31" s="4"/>
      <c r="E31" s="4"/>
      <c r="F31" s="4" t="s">
        <v>37</v>
      </c>
      <c r="G31" s="7">
        <v>1765</v>
      </c>
      <c r="H31" s="7"/>
      <c r="I31" s="10">
        <f>'H-02-01-07_2020 RRRP'!I31</f>
        <v>2052</v>
      </c>
      <c r="J31" s="7">
        <f t="shared" si="0"/>
        <v>-287</v>
      </c>
    </row>
    <row r="32" spans="2:14" x14ac:dyDescent="0.3">
      <c r="B32" s="4" t="s">
        <v>28</v>
      </c>
      <c r="C32" s="4"/>
      <c r="D32" s="4"/>
      <c r="E32" s="4"/>
      <c r="F32" s="4"/>
      <c r="G32" s="7">
        <v>0</v>
      </c>
      <c r="H32" s="7"/>
      <c r="I32" s="7">
        <v>0</v>
      </c>
      <c r="J32" s="7">
        <f t="shared" si="0"/>
        <v>0</v>
      </c>
    </row>
    <row r="33" spans="2:15" x14ac:dyDescent="0.3">
      <c r="B33" s="4" t="s">
        <v>29</v>
      </c>
      <c r="C33" s="4"/>
      <c r="D33" s="4"/>
      <c r="E33" s="4"/>
      <c r="F33" s="4"/>
      <c r="G33" s="7">
        <v>0</v>
      </c>
      <c r="H33" s="7"/>
      <c r="I33" s="10">
        <f>'H-02-01-07_2020 RRRP'!I33</f>
        <v>-69</v>
      </c>
      <c r="J33" s="7">
        <f t="shared" si="0"/>
        <v>69</v>
      </c>
    </row>
    <row r="34" spans="2:15" x14ac:dyDescent="0.3">
      <c r="B34" s="6" t="s">
        <v>30</v>
      </c>
      <c r="C34" s="4"/>
      <c r="D34" s="4"/>
      <c r="E34" s="4"/>
      <c r="F34" s="4"/>
      <c r="G34" s="9">
        <f>SUM(G22:G33)</f>
        <v>63272</v>
      </c>
      <c r="H34" s="9">
        <f>G34</f>
        <v>63272</v>
      </c>
      <c r="I34" s="9">
        <f>SUM(I22:I33)</f>
        <v>53834</v>
      </c>
      <c r="J34" s="9">
        <f>SUM(J22:J33)</f>
        <v>9438</v>
      </c>
    </row>
    <row r="35" spans="2:15" x14ac:dyDescent="0.3">
      <c r="B35" s="4"/>
      <c r="C35" s="4"/>
      <c r="D35" s="4"/>
      <c r="E35" s="4"/>
      <c r="F35" s="4"/>
      <c r="G35" s="7"/>
      <c r="H35" s="7"/>
      <c r="I35" s="7"/>
      <c r="J35" s="7"/>
    </row>
    <row r="36" spans="2:15" x14ac:dyDescent="0.3">
      <c r="B36" s="6" t="s">
        <v>31</v>
      </c>
      <c r="C36" s="4"/>
      <c r="D36" s="4"/>
      <c r="E36" s="4"/>
      <c r="F36" s="4"/>
      <c r="G36" s="7">
        <f>G14+G19+G34</f>
        <v>4134</v>
      </c>
      <c r="H36" s="7"/>
      <c r="I36" s="7"/>
      <c r="J36" s="7"/>
    </row>
    <row r="37" spans="2:15" x14ac:dyDescent="0.3">
      <c r="B37" s="4"/>
      <c r="C37" s="4"/>
      <c r="D37" s="4"/>
      <c r="E37" s="4"/>
      <c r="F37" s="4"/>
      <c r="G37" s="7"/>
      <c r="H37" s="7"/>
      <c r="J37" s="7"/>
    </row>
    <row r="38" spans="2:15" ht="13.5" thickBot="1" x14ac:dyDescent="0.35">
      <c r="B38" s="6" t="s">
        <v>32</v>
      </c>
      <c r="C38" s="6"/>
      <c r="D38" s="6"/>
      <c r="E38" s="6"/>
      <c r="F38" s="15">
        <v>44561</v>
      </c>
      <c r="G38" s="11"/>
      <c r="H38" s="11">
        <f>H10+H14+H19+H34</f>
        <v>9732.4170000000013</v>
      </c>
      <c r="J38" s="7"/>
    </row>
    <row r="39" spans="2:15" x14ac:dyDescent="0.3">
      <c r="B39" s="4"/>
      <c r="C39" s="4"/>
      <c r="D39" s="4"/>
      <c r="E39" s="4"/>
      <c r="F39" s="4"/>
      <c r="H39" s="4"/>
    </row>
    <row r="40" spans="2:15" ht="84" customHeight="1" x14ac:dyDescent="0.3">
      <c r="B40" s="38" t="s">
        <v>43</v>
      </c>
      <c r="C40" s="38"/>
      <c r="D40" s="38"/>
      <c r="E40" s="38"/>
      <c r="F40" s="38"/>
      <c r="G40" s="38"/>
      <c r="H40" s="38"/>
      <c r="I40" s="38"/>
      <c r="J40" s="38"/>
    </row>
    <row r="41" spans="2:15" x14ac:dyDescent="0.3">
      <c r="B41" s="27" t="s">
        <v>53</v>
      </c>
      <c r="C41" s="28"/>
      <c r="D41" s="28"/>
      <c r="K41" s="28"/>
      <c r="L41" s="29"/>
      <c r="M41" s="28"/>
      <c r="N41" s="28"/>
      <c r="O41" s="28"/>
    </row>
  </sheetData>
  <mergeCells count="6">
    <mergeCell ref="B40:J40"/>
    <mergeCell ref="B2:J2"/>
    <mergeCell ref="B3:J3"/>
    <mergeCell ref="B4:J4"/>
    <mergeCell ref="B5:J5"/>
    <mergeCell ref="G7:H7"/>
  </mergeCells>
  <printOptions horizontalCentered="1"/>
  <pageMargins left="0.7" right="0.7" top="0.75" bottom="0.75" header="0.3" footer="0.3"/>
  <pageSetup scale="86" orientation="portrait" r:id="rId1"/>
  <ignoredErrors>
    <ignoredError sqref="H14:H3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nicole.taylor@HydroOne.com</DisplayName>
        <AccountId>44</AccountId>
        <AccountType/>
      </UserInfo>
    </RA>
    <RAContact xmlns="7e651a3a-8d05-4ee0-9344-b668032e30e0" xsi:nil="true"/>
    <DraftReady xmlns="7e651a3a-8d05-4ee0-9344-b668032e30e0">Done</DraftReady>
    <DocumentType xmlns="7e651a3a-8d05-4ee0-9344-b668032e30e0">Working Document</DocumentType>
    <RAApproved xmlns="7e651a3a-8d05-4ee0-9344-b668032e30e0">false</RAApproved>
    <Author0 xmlns="7e651a3a-8d05-4ee0-9344-b668032e30e0">
      <UserInfo>
        <DisplayName>Christine.Napierala@HydroOne.com</DisplayName>
        <AccountId>24</AccountId>
        <AccountType/>
      </UserInfo>
    </Author0>
    <CaseNumber_x002f_DocketNumber xmlns="7e651a3a-8d05-4ee0-9344-b668032e30e0" xsi:nil="true"/>
    <Formatted xmlns="7e651a3a-8d05-4ee0-9344-b668032e30e0">false</Formatted>
    <Legal_x0020_Review xmlns="7e651a3a-8d05-4ee0-9344-b668032e30e0">false</Legal_x0020_Review>
    <PDF xmlns="7e651a3a-8d05-4ee0-9344-b668032e30e0">false</PDF>
    <TaxCatchAll xmlns="1f5e108a-442b-424d-88d6-fdac133e65d6" xsi:nil="true"/>
    <IssueDate xmlns="7e651a3a-8d05-4ee0-9344-b668032e30e0" xsi:nil="true"/>
    <Applicant xmlns="7e651a3a-8d05-4ee0-9344-b668032e30e0">Hydro One Networks Inc. - HONI</Applicant>
    <WitnessApproved xmlns="7e651a3a-8d05-4ee0-9344-b668032e30e0">false</WitnessApproved>
    <Strategic xmlns="7e651a3a-8d05-4ee0-9344-b668032e30e0">false</Strategic>
    <Docket xmlns="7e651a3a-8d05-4ee0-9344-b668032e30e0" xsi:nil="true"/>
    <Applicant0 xmlns="7e651a3a-8d05-4ee0-9344-b668032e30e0" xsi:nil="true"/>
    <RA_x0020_Director_x0020_Approved xmlns="7e651a3a-8d05-4ee0-9344-b668032e30e0">false</RA_x0020_Director_x0020_Approved>
    <lcf76f155ced4ddcb4097134ff3c332f xmlns="7e651a3a-8d05-4ee0-9344-b668032e30e0">
      <Terms xmlns="http://schemas.microsoft.com/office/infopath/2007/PartnerControls"/>
    </lcf76f155ced4ddcb4097134ff3c332f>
    <Witness_x0020_Internal xmlns="7e651a3a-8d05-4ee0-9344-b668032e30e0">
      <UserInfo>
        <DisplayName>Christine.Napierala@HydroOne.com</DisplayName>
        <AccountId>24</AccountId>
        <AccountType/>
      </UserInfo>
    </Witness_x0020_Internal>
    <TitleofExhibit xmlns="7e651a3a-8d05-4ee0-9344-b668032e30e0">RRRP Variance Account Reconciliation Summary 2018-2021 (with breakout of Pension Costs and OPEBs)</TitleofExhibit>
    <TypeofDocument xmlns="7e651a3a-8d05-4ee0-9344-b668032e30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27ce14c33ea3c6b3a62b903108801b48">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ae0492b722423387b5a36492ca4560c"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enumeration value="Canadian Niagara Power Inc.’s"/>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enumeration value="Canadian Niagara Power Inc."/>
              <xsd:enumeration value="Waterloo North Hydro Inc."/>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22D2EE-90F8-4CDD-96D6-257F281F5D4D}">
  <ds:schemaRefs>
    <ds:schemaRef ds:uri="http://schemas.microsoft.com/office/infopath/2007/PartnerControls"/>
    <ds:schemaRef ds:uri="http://www.w3.org/XML/1998/namespace"/>
    <ds:schemaRef ds:uri="http://schemas.openxmlformats.org/package/2006/metadata/core-properties"/>
    <ds:schemaRef ds:uri="http://purl.org/dc/terms/"/>
    <ds:schemaRef ds:uri="1f5e108a-442b-424d-88d6-fdac133e65d6"/>
    <ds:schemaRef ds:uri="http://schemas.microsoft.com/office/2006/documentManagement/types"/>
    <ds:schemaRef ds:uri="http://purl.org/dc/elements/1.1/"/>
    <ds:schemaRef ds:uri="http://schemas.microsoft.com/office/2006/metadata/properties"/>
    <ds:schemaRef ds:uri="http://purl.org/dc/dcmitype/"/>
    <ds:schemaRef ds:uri="7e651a3a-8d05-4ee0-9344-b668032e30e0"/>
  </ds:schemaRefs>
</ds:datastoreItem>
</file>

<file path=customXml/itemProps2.xml><?xml version="1.0" encoding="utf-8"?>
<ds:datastoreItem xmlns:ds="http://schemas.openxmlformats.org/officeDocument/2006/customXml" ds:itemID="{76DBD4AD-6C64-4A61-BD53-E48F31FC4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22DEAB-E90A-4C6C-A380-BF0DF7376A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H-02-01-07_RRRP Summary</vt:lpstr>
      <vt:lpstr>H-02-01-07_2018 RRRP</vt:lpstr>
      <vt:lpstr>H-02-01-07_2019 RRRP</vt:lpstr>
      <vt:lpstr>H-02-01-07_2020 RRRP</vt:lpstr>
      <vt:lpstr>H-02-01-07_2021 RRRP</vt:lpstr>
      <vt:lpstr>'H-02-01-07_RRRP Summary'!Print_Area</vt:lpstr>
    </vt:vector>
  </TitlesOfParts>
  <Company>Hydro One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NAPIERALA Christine</dc:creator>
  <cp:lastModifiedBy>AUBIN Danielle</cp:lastModifiedBy>
  <cp:lastPrinted>2022-09-14T14:03:18Z</cp:lastPrinted>
  <dcterms:created xsi:type="dcterms:W3CDTF">2022-09-12T18:54:32Z</dcterms:created>
  <dcterms:modified xsi:type="dcterms:W3CDTF">2022-09-14T14:03:19Z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